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mc:AlternateContent xmlns:mc="http://schemas.openxmlformats.org/markup-compatibility/2006">
    <mc:Choice Requires="x15">
      <x15ac:absPath xmlns:x15ac="http://schemas.microsoft.com/office/spreadsheetml/2010/11/ac" url="\\pr-al-dhssspss\PHIRB\Information Analysis Directorate\HSCIMS\INEQUALITIES MONITORING SYSTEM\INEQUALITIES SUBREGIONAL ANALYSIS\Reports\2026 HSCIMS Annual Report\Website Documents\"/>
    </mc:Choice>
  </mc:AlternateContent>
  <xr:revisionPtr revIDLastSave="0" documentId="13_ncr:1_{5B712CDC-BAC0-4003-8F0F-462A0E1E9DF9}" xr6:coauthVersionLast="47" xr6:coauthVersionMax="47" xr10:uidLastSave="{00000000-0000-0000-0000-000000000000}"/>
  <bookViews>
    <workbookView xWindow="-108" yWindow="-108" windowWidth="30936" windowHeight="16776" tabRatio="795" xr2:uid="{00000000-000D-0000-FFFF-FFFF00000000}"/>
  </bookViews>
  <sheets>
    <sheet name="Information" sheetId="40" r:id="rId1"/>
    <sheet name="Northern Ireland" sheetId="25" r:id="rId2"/>
    <sheet name="Belfast HSCT" sheetId="3" r:id="rId3"/>
    <sheet name="Northern HSCT" sheetId="4" r:id="rId4"/>
    <sheet name="South Eastern HSCT" sheetId="5" r:id="rId5"/>
    <sheet name="Southern HSCT" sheetId="6" r:id="rId6"/>
    <sheet name="Western HSCT" sheetId="7" r:id="rId7"/>
    <sheet name="Antrim &amp; Newtownabbey" sheetId="8" r:id="rId8"/>
    <sheet name="Ards &amp; North Down" sheetId="9" r:id="rId9"/>
    <sheet name="Armagh, Banbridge &amp; Craigavon" sheetId="10" r:id="rId10"/>
    <sheet name="Belfast LGD" sheetId="11" r:id="rId11"/>
    <sheet name="Causeway Coast &amp; Glens" sheetId="12" r:id="rId12"/>
    <sheet name="Derry City &amp; Strabane" sheetId="13" r:id="rId13"/>
    <sheet name="Fermanagh &amp; Omagh" sheetId="14" r:id="rId14"/>
    <sheet name="Lisburn &amp; Castlereagh" sheetId="15" r:id="rId15"/>
    <sheet name="Mid &amp; East Antrim" sheetId="16" r:id="rId16"/>
    <sheet name="Mid Ulster" sheetId="17" r:id="rId17"/>
    <sheet name="Newry Mourne &amp; Down" sheetId="18" r:id="rId18"/>
    <sheet name="Urban Rural Analysis" sheetId="28" r:id="rId19"/>
    <sheet name="Additional indicators" sheetId="35" r:id="rId20"/>
    <sheet name="Social Gradient" sheetId="32" r:id="rId21"/>
    <sheet name="Indicator Definitions" sheetId="21" r:id="rId22"/>
    <sheet name="Technical Notes &amp; Guidance" sheetId="22" r:id="rId23"/>
  </sheets>
  <externalReferences>
    <externalReference r:id="rId24"/>
  </externalReferences>
  <definedNames>
    <definedName name="_xlnm._FilterDatabase" localSheetId="7" hidden="1">'Antrim &amp; Newtownabbey'!$A$501:$F$513</definedName>
    <definedName name="_xlnm._FilterDatabase" localSheetId="10" hidden="1">'Belfast LGD'!$A$2:$I$688</definedName>
    <definedName name="_xlnm._FilterDatabase" localSheetId="16" hidden="1">'Mid Ulster'!$A$161:$F$173</definedName>
    <definedName name="_xlnm._FilterDatabase" localSheetId="17" hidden="1">'Newry Mourne &amp; Down'!$A$2:$K$594</definedName>
    <definedName name="_xlnm._FilterDatabase" localSheetId="1" hidden="1">'Northern Ireland'!$A$219:$H$227</definedName>
    <definedName name="_xlnm._FilterDatabase" localSheetId="20" hidden="1">'Social Gradient'!$B$2:$H$146</definedName>
    <definedName name="_xlnm._FilterDatabase" localSheetId="4" hidden="1">'South Eastern HSCT'!$A$9:$F$376</definedName>
    <definedName name="_ftn1" localSheetId="21">'Indicator Definitions'!$B$117</definedName>
    <definedName name="_ftnref1" localSheetId="21">'Indicator Definitions'!$C$26</definedName>
    <definedName name="_Ref503791271" localSheetId="20">'Social Gradient'!$B$5</definedName>
    <definedName name="Areas" localSheetId="0">#REF!</definedName>
    <definedName name="Areas" localSheetId="1">[1]Chart!$S$50:$S$65</definedName>
    <definedName name="Areas">#REF!</definedName>
    <definedName name="DEA_Indicators" localSheetId="0">#REF!</definedName>
    <definedName name="DEA_Indicators" localSheetId="1">#REF!</definedName>
    <definedName name="DEA_Indicators">#REF!</definedName>
    <definedName name="Gaps" localSheetId="0">#REF!</definedName>
    <definedName name="Gaps" localSheetId="1">#REF!</definedName>
    <definedName name="Gaps">#REF!</definedName>
    <definedName name="Indicators" localSheetId="0">#REF!</definedName>
    <definedName name="Indicators" localSheetId="1">#REF!</definedName>
    <definedName name="Indicators">#REF!</definedName>
    <definedName name="LGDs" localSheetId="0">#REF!</definedName>
    <definedName name="LGDs" localSheetId="1">#REF!</definedName>
    <definedName name="LGDs">#REF!</definedName>
    <definedName name="OnetoFive" localSheetId="0">Information!$G$1:$K$1</definedName>
    <definedName name="OnetoFive" localSheetId="1">#REF!</definedName>
    <definedName name="OnetoFive">#REF!</definedName>
    <definedName name="Positive_Change">'Northern Ireland'!$H$220</definedName>
    <definedName name="Range1" localSheetId="0">#REF!</definedName>
    <definedName name="Range1" localSheetId="1">'Northern Ireland'!#REF!</definedName>
    <definedName name="Range1">#REF!</definedName>
    <definedName name="TwotoFiv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42" i="25" l="1"/>
  <c r="D559" i="28" l="1"/>
  <c r="C559" i="28"/>
  <c r="B559" i="28"/>
  <c r="D577" i="28"/>
  <c r="C577" i="28"/>
  <c r="B577" i="28"/>
  <c r="D595" i="28"/>
  <c r="C595" i="28"/>
  <c r="D604" i="28"/>
  <c r="C604" i="28"/>
  <c r="B604" i="28"/>
  <c r="D613" i="28"/>
  <c r="C613" i="28"/>
  <c r="B613" i="28"/>
  <c r="F35" i="28"/>
  <c r="F30" i="28"/>
  <c r="E35" i="28"/>
  <c r="E30" i="28"/>
  <c r="D35" i="28"/>
  <c r="D30" i="28"/>
  <c r="C35" i="28"/>
  <c r="C30" i="28"/>
  <c r="D542" i="28"/>
  <c r="B469" i="28"/>
  <c r="C469" i="28"/>
  <c r="D469" i="28"/>
  <c r="E469" i="28"/>
  <c r="E460" i="28"/>
  <c r="D460" i="28"/>
  <c r="C460" i="28"/>
  <c r="B460" i="28"/>
  <c r="E423" i="28"/>
  <c r="D423" i="28"/>
  <c r="C423" i="28"/>
  <c r="B423" i="28"/>
  <c r="E347" i="28"/>
  <c r="D347" i="28"/>
  <c r="C347" i="28"/>
  <c r="B347" i="28"/>
  <c r="B432" i="28" l="1"/>
  <c r="C432" i="28"/>
  <c r="D356" i="28"/>
  <c r="B441" i="28"/>
  <c r="C586" i="28"/>
  <c r="E441" i="28"/>
  <c r="E559" i="28"/>
  <c r="B414" i="28"/>
  <c r="B450" i="28"/>
  <c r="B356" i="28"/>
  <c r="B586" i="28"/>
  <c r="B568" i="28"/>
  <c r="D586" i="28"/>
  <c r="C414" i="28"/>
  <c r="C450" i="28"/>
  <c r="D432" i="28"/>
  <c r="C478" i="28"/>
  <c r="B595" i="28"/>
  <c r="E432" i="28"/>
  <c r="D478" i="28"/>
  <c r="C389" i="28"/>
  <c r="C441" i="28"/>
  <c r="C568" i="28"/>
  <c r="D389" i="28"/>
  <c r="D441" i="28"/>
  <c r="E389" i="28"/>
  <c r="D414" i="28"/>
  <c r="D450" i="28"/>
  <c r="B478" i="28"/>
  <c r="C356" i="28"/>
  <c r="B389" i="28"/>
  <c r="E478" i="28"/>
  <c r="D568" i="28"/>
  <c r="E414" i="28"/>
  <c r="E450" i="28"/>
  <c r="E515" i="28"/>
  <c r="C515" i="28"/>
  <c r="E524" i="28"/>
  <c r="C524" i="28"/>
  <c r="D524" i="28"/>
  <c r="E542" i="28"/>
  <c r="D533" i="28"/>
  <c r="E533" i="28"/>
  <c r="D515" i="28"/>
  <c r="E313" i="28"/>
  <c r="D313" i="28"/>
  <c r="C313" i="28"/>
  <c r="B313" i="28"/>
  <c r="E304" i="28"/>
  <c r="D304" i="28"/>
  <c r="C304" i="28"/>
  <c r="B304" i="28"/>
  <c r="B295" i="28"/>
  <c r="D295" i="28"/>
  <c r="C295" i="28"/>
  <c r="D285" i="28"/>
  <c r="C285" i="28"/>
  <c r="B285" i="28"/>
  <c r="E276" i="28"/>
  <c r="D276" i="28"/>
  <c r="E267" i="28"/>
  <c r="D267" i="28"/>
  <c r="D258" i="28"/>
  <c r="C258" i="28"/>
  <c r="B258" i="28"/>
  <c r="E249" i="28"/>
  <c r="C221" i="28"/>
  <c r="B221" i="28"/>
  <c r="E212" i="28"/>
  <c r="E185" i="28"/>
  <c r="E176" i="28"/>
  <c r="D203" i="28"/>
  <c r="C203" i="28"/>
  <c r="B203" i="28"/>
  <c r="E194" i="28"/>
  <c r="F185" i="28"/>
  <c r="C148" i="28"/>
  <c r="B148" i="28"/>
  <c r="E139" i="28"/>
  <c r="D139" i="28"/>
  <c r="C112" i="28"/>
  <c r="B112" i="28"/>
  <c r="E103" i="28"/>
  <c r="D103" i="28"/>
  <c r="F60" i="28"/>
  <c r="E60" i="28"/>
  <c r="C60" i="28"/>
  <c r="F56" i="28"/>
  <c r="E56" i="28"/>
  <c r="D56" i="28"/>
  <c r="C56" i="28"/>
  <c r="F47" i="28"/>
  <c r="E47" i="28"/>
  <c r="D47" i="28"/>
  <c r="C47" i="28"/>
  <c r="D43" i="28"/>
  <c r="C43" i="28"/>
  <c r="F20" i="28"/>
  <c r="E20" i="28"/>
  <c r="F15" i="28"/>
  <c r="E15" i="28"/>
  <c r="B212" i="28" l="1"/>
  <c r="D112" i="28"/>
  <c r="D148" i="28"/>
  <c r="E148" i="28"/>
  <c r="E285" i="28"/>
  <c r="D157" i="28"/>
  <c r="D230" i="28"/>
  <c r="C239" i="28"/>
  <c r="E43" i="28"/>
  <c r="E69" i="28"/>
  <c r="D130" i="28"/>
  <c r="D166" i="28"/>
  <c r="B176" i="28"/>
  <c r="B185" i="28"/>
  <c r="D239" i="28"/>
  <c r="B276" i="28"/>
  <c r="D212" i="28"/>
  <c r="E130" i="28"/>
  <c r="E166" i="28"/>
  <c r="C176" i="28"/>
  <c r="C185" i="28"/>
  <c r="B194" i="28"/>
  <c r="E239" i="28"/>
  <c r="B249" i="28"/>
  <c r="C276" i="28"/>
  <c r="C212" i="28"/>
  <c r="D221" i="28"/>
  <c r="E258" i="28"/>
  <c r="E112" i="28"/>
  <c r="B157" i="28"/>
  <c r="B267" i="28"/>
  <c r="C121" i="28"/>
  <c r="C230" i="28"/>
  <c r="E121" i="28"/>
  <c r="E157" i="28"/>
  <c r="B239" i="28"/>
  <c r="E295" i="28"/>
  <c r="C130" i="28"/>
  <c r="C15" i="28"/>
  <c r="C20" i="28"/>
  <c r="B103" i="28"/>
  <c r="B139" i="28"/>
  <c r="D176" i="28"/>
  <c r="D185" i="28"/>
  <c r="C194" i="28"/>
  <c r="C249" i="28"/>
  <c r="E203" i="28"/>
  <c r="E221" i="28"/>
  <c r="B121" i="28"/>
  <c r="B230" i="28"/>
  <c r="C157" i="28"/>
  <c r="C267" i="28"/>
  <c r="D121" i="28"/>
  <c r="E230" i="28"/>
  <c r="C69" i="28"/>
  <c r="B130" i="28"/>
  <c r="B166" i="28"/>
  <c r="D69" i="28"/>
  <c r="C166" i="28"/>
  <c r="F43" i="28"/>
  <c r="F69" i="28"/>
  <c r="C103" i="28"/>
  <c r="C139" i="28"/>
  <c r="D194" i="28"/>
  <c r="D249" i="28"/>
  <c r="F176" i="28"/>
  <c r="D15" i="28"/>
  <c r="D20" i="28"/>
  <c r="D60" i="28"/>
  <c r="CR190" i="35"/>
  <c r="CQ190" i="35"/>
  <c r="CP190" i="35"/>
  <c r="CO190" i="35"/>
  <c r="BF190" i="35"/>
  <c r="AU190" i="35"/>
  <c r="AT190" i="35"/>
  <c r="S190" i="35"/>
  <c r="AF9" i="35"/>
  <c r="AE9" i="35"/>
  <c r="AD9" i="35"/>
  <c r="Q190" i="35"/>
  <c r="D94" i="35"/>
  <c r="C94" i="35"/>
  <c r="R190" i="35" l="1"/>
  <c r="BT190" i="35"/>
  <c r="BU190" i="35"/>
  <c r="BG190" i="35"/>
  <c r="BV190" i="35"/>
  <c r="E94" i="35"/>
  <c r="CA190" i="35"/>
  <c r="BH190" i="35"/>
  <c r="AG9" i="35"/>
  <c r="AR190" i="35"/>
  <c r="AS190" i="35"/>
  <c r="Z192" i="35"/>
  <c r="BI190" i="35"/>
  <c r="BN190" i="35"/>
  <c r="CJ190" i="35"/>
  <c r="BP190" i="35"/>
  <c r="I94" i="35"/>
  <c r="CH190" i="35"/>
  <c r="CC190" i="35"/>
  <c r="Y192" i="35"/>
  <c r="B94" i="35"/>
  <c r="P190" i="35"/>
  <c r="W192" i="35"/>
  <c r="CD190" i="35"/>
  <c r="J94" i="35"/>
  <c r="BM190" i="35"/>
  <c r="CI190" i="35"/>
  <c r="BW190" i="35"/>
  <c r="CB190" i="35"/>
  <c r="X192" i="35"/>
  <c r="K94" i="35"/>
  <c r="L94" i="35"/>
  <c r="BO190" i="35"/>
  <c r="CK190" i="35"/>
  <c r="D600" i="28"/>
  <c r="C600" i="28"/>
  <c r="B600" i="28"/>
  <c r="D591" i="28"/>
  <c r="C591" i="28"/>
  <c r="B591" i="28"/>
  <c r="D582" i="28"/>
  <c r="C582" i="28"/>
  <c r="B582" i="28"/>
  <c r="D573" i="28"/>
  <c r="C573" i="28"/>
  <c r="B573" i="28"/>
  <c r="D564" i="28"/>
  <c r="C564" i="28"/>
  <c r="B564" i="28"/>
  <c r="E555" i="28"/>
  <c r="D555" i="28"/>
  <c r="C555" i="28"/>
  <c r="B555" i="28"/>
  <c r="E235" i="28"/>
  <c r="D235" i="28"/>
  <c r="C235" i="28"/>
  <c r="B235" i="28"/>
  <c r="G679" i="25" l="1"/>
  <c r="G454" i="25"/>
  <c r="G377" i="25" l="1"/>
  <c r="G315" i="25"/>
  <c r="G277" i="25"/>
  <c r="G264" i="25"/>
  <c r="G260" i="25"/>
  <c r="G431" i="25" l="1"/>
  <c r="G421" i="25"/>
  <c r="G419" i="25"/>
  <c r="G739" i="25"/>
  <c r="G741" i="25"/>
  <c r="G728" i="25"/>
  <c r="G593" i="25" l="1"/>
  <c r="G569" i="25"/>
  <c r="G474" i="25"/>
  <c r="G471" i="25"/>
  <c r="G470" i="25"/>
  <c r="G402" i="25"/>
  <c r="G401" i="25"/>
  <c r="G399" i="25"/>
  <c r="G398" i="25"/>
  <c r="G396" i="25"/>
  <c r="G381" i="25"/>
  <c r="G380" i="25"/>
  <c r="G359" i="25" l="1"/>
  <c r="G348" i="25"/>
  <c r="G304" i="25"/>
  <c r="C65" i="32" s="1"/>
  <c r="G281" i="25"/>
  <c r="G280" i="25"/>
  <c r="H44" i="32"/>
  <c r="H43" i="32"/>
  <c r="D65" i="32"/>
  <c r="D64" i="32"/>
  <c r="G44" i="32"/>
  <c r="F44" i="32"/>
  <c r="E44" i="32"/>
  <c r="D44" i="32"/>
  <c r="G43" i="32"/>
  <c r="F43" i="32"/>
  <c r="E43" i="32"/>
  <c r="D43" i="32"/>
  <c r="G183" i="25"/>
  <c r="G214" i="25"/>
  <c r="G193" i="25"/>
  <c r="G192" i="25"/>
  <c r="G148" i="25"/>
  <c r="G34" i="25"/>
  <c r="G35" i="25"/>
  <c r="G36" i="25"/>
  <c r="G117" i="25"/>
  <c r="G118" i="25"/>
  <c r="G115" i="25"/>
  <c r="G138" i="25"/>
  <c r="G105" i="25" l="1"/>
  <c r="G96" i="25"/>
  <c r="G104" i="25"/>
  <c r="G102" i="25"/>
  <c r="G137" i="25" l="1"/>
  <c r="G562" i="11" l="1"/>
  <c r="G561" i="11" l="1"/>
  <c r="G376" i="25" l="1"/>
  <c r="G626" i="25" l="1"/>
  <c r="G625" i="25"/>
  <c r="C128" i="32" s="1"/>
  <c r="G624" i="25"/>
  <c r="C127" i="32" s="1"/>
  <c r="G622" i="25"/>
  <c r="G621" i="25"/>
  <c r="G619" i="25"/>
  <c r="G608" i="25"/>
  <c r="AA192" i="35" l="1"/>
  <c r="A224" i="3" l="1"/>
  <c r="G473" i="25"/>
  <c r="G468" i="25"/>
  <c r="G464" i="25"/>
  <c r="G463" i="25"/>
  <c r="G461" i="25"/>
  <c r="G460" i="25"/>
  <c r="G458" i="25"/>
  <c r="G453" i="25" l="1"/>
  <c r="G451" i="25"/>
  <c r="G450" i="25"/>
  <c r="G448" i="25"/>
  <c r="G69" i="28" l="1"/>
  <c r="G502" i="25"/>
  <c r="G501" i="25"/>
  <c r="G499" i="25"/>
  <c r="G505" i="25"/>
  <c r="G504" i="25"/>
  <c r="G495" i="25"/>
  <c r="G494" i="25"/>
  <c r="G492" i="25"/>
  <c r="G491" i="25"/>
  <c r="G489" i="25"/>
  <c r="G680" i="25"/>
  <c r="G677" i="25"/>
  <c r="G674" i="25"/>
  <c r="G676" i="25"/>
  <c r="G675" i="25"/>
  <c r="G422" i="25"/>
  <c r="G418" i="25"/>
  <c r="G416" i="25"/>
  <c r="G412" i="25"/>
  <c r="G411" i="25"/>
  <c r="G409" i="25"/>
  <c r="G408" i="25"/>
  <c r="G406" i="25"/>
  <c r="G128" i="25"/>
  <c r="G127" i="25"/>
  <c r="G125" i="25"/>
  <c r="G124" i="25"/>
  <c r="G122" i="25"/>
  <c r="G114" i="25"/>
  <c r="G112" i="25"/>
  <c r="G108" i="25"/>
  <c r="G107" i="25"/>
  <c r="H484" i="28" l="1"/>
  <c r="E356" i="28"/>
  <c r="E487" i="28"/>
  <c r="E604" i="28"/>
  <c r="E568" i="28"/>
  <c r="B487" i="28"/>
  <c r="C487" i="28"/>
  <c r="D487" i="28"/>
  <c r="E613" i="28"/>
  <c r="E595" i="28"/>
  <c r="E577" i="28"/>
  <c r="E586" i="28"/>
  <c r="B496" i="28"/>
  <c r="B505" i="28"/>
  <c r="C496" i="28"/>
  <c r="C505" i="28"/>
  <c r="D496" i="28"/>
  <c r="D505" i="28"/>
  <c r="E496" i="28"/>
  <c r="E505" i="28"/>
  <c r="BB190" i="35" l="1"/>
  <c r="AY190" i="35"/>
  <c r="BA190" i="35"/>
  <c r="AZ190" i="35"/>
  <c r="G140" i="32"/>
  <c r="G139" i="32"/>
  <c r="G137" i="32"/>
  <c r="G136" i="32"/>
  <c r="F134" i="32"/>
  <c r="F133" i="32"/>
  <c r="F131" i="32"/>
  <c r="F130" i="32"/>
  <c r="D128" i="32"/>
  <c r="D127" i="32"/>
  <c r="E65" i="32"/>
  <c r="E64" i="32"/>
  <c r="E609" i="28" l="1"/>
  <c r="D609" i="28"/>
  <c r="C609" i="28"/>
  <c r="B609" i="28"/>
  <c r="E600" i="28"/>
  <c r="E591" i="28"/>
  <c r="E582" i="28"/>
  <c r="E573" i="28"/>
  <c r="E564" i="28"/>
  <c r="G47" i="25" l="1"/>
  <c r="G666" i="25"/>
  <c r="G665" i="25"/>
  <c r="G664" i="25"/>
  <c r="G663" i="25"/>
  <c r="G655" i="25"/>
  <c r="G654" i="25"/>
  <c r="G653" i="25"/>
  <c r="G652" i="25"/>
  <c r="G644" i="25"/>
  <c r="G643" i="25"/>
  <c r="G642" i="25"/>
  <c r="G641" i="25"/>
  <c r="G633" i="25"/>
  <c r="G632" i="25"/>
  <c r="G631" i="25"/>
  <c r="G630" i="25"/>
  <c r="F230" i="28" l="1"/>
  <c r="F414" i="28"/>
  <c r="G579" i="11" l="1"/>
  <c r="G580" i="11"/>
  <c r="G510" i="11"/>
  <c r="G509" i="11"/>
  <c r="G296" i="11"/>
  <c r="G295" i="11"/>
  <c r="G435" i="18" l="1"/>
  <c r="G434" i="18"/>
  <c r="G254" i="18"/>
  <c r="G253" i="18"/>
  <c r="G435" i="17"/>
  <c r="G434" i="17"/>
  <c r="G254" i="17"/>
  <c r="G253" i="17"/>
  <c r="G435" i="16"/>
  <c r="G434" i="16"/>
  <c r="G254" i="16"/>
  <c r="G253" i="16"/>
  <c r="G435" i="15"/>
  <c r="G434" i="15"/>
  <c r="G254" i="15"/>
  <c r="G253" i="15"/>
  <c r="G435" i="13" l="1"/>
  <c r="G434" i="13"/>
  <c r="G254" i="13"/>
  <c r="G253" i="13"/>
  <c r="G435" i="12" l="1"/>
  <c r="G434" i="12"/>
  <c r="G254" i="12"/>
  <c r="G253" i="12"/>
  <c r="G435" i="10"/>
  <c r="G434" i="10"/>
  <c r="G254" i="10"/>
  <c r="G253" i="10"/>
  <c r="G435" i="9" l="1"/>
  <c r="G434" i="9"/>
  <c r="G254" i="9"/>
  <c r="G253" i="9"/>
  <c r="G435" i="8"/>
  <c r="G434" i="8"/>
  <c r="G254" i="8"/>
  <c r="G253" i="8"/>
  <c r="G268" i="7"/>
  <c r="G267" i="7"/>
  <c r="G164" i="7"/>
  <c r="G163" i="7"/>
  <c r="G268" i="5" l="1"/>
  <c r="G267" i="5"/>
  <c r="G164" i="5"/>
  <c r="G163" i="5"/>
  <c r="G268" i="4"/>
  <c r="G267" i="4"/>
  <c r="G164" i="4"/>
  <c r="G163" i="4"/>
  <c r="G164" i="3"/>
  <c r="G163" i="3"/>
  <c r="BX190" i="35" l="1"/>
  <c r="CE190" i="35"/>
  <c r="CL190" i="35"/>
  <c r="CS190" i="35"/>
  <c r="BQ190" i="35"/>
  <c r="G557" i="13"/>
  <c r="G549" i="13"/>
  <c r="G573" i="18"/>
  <c r="G565" i="18"/>
  <c r="G557" i="18"/>
  <c r="G549" i="18"/>
  <c r="G557" i="17"/>
  <c r="G549" i="17"/>
  <c r="G573" i="17"/>
  <c r="G565" i="17"/>
  <c r="G573" i="16"/>
  <c r="G565" i="16"/>
  <c r="G557" i="16"/>
  <c r="G549" i="16"/>
  <c r="G557" i="15"/>
  <c r="G549" i="15"/>
  <c r="G573" i="15"/>
  <c r="G565" i="15"/>
  <c r="G573" i="14"/>
  <c r="G565" i="14"/>
  <c r="G557" i="14"/>
  <c r="G549" i="14"/>
  <c r="G573" i="13"/>
  <c r="G565" i="13"/>
  <c r="G557" i="12"/>
  <c r="G549" i="12"/>
  <c r="G573" i="12"/>
  <c r="G565" i="12"/>
  <c r="G666" i="11"/>
  <c r="G658" i="11"/>
  <c r="G650" i="11"/>
  <c r="G642" i="11"/>
  <c r="G557" i="10"/>
  <c r="G549" i="10"/>
  <c r="G573" i="10"/>
  <c r="G565" i="10"/>
  <c r="G573" i="9"/>
  <c r="G565" i="9"/>
  <c r="G557" i="9"/>
  <c r="G549" i="9"/>
  <c r="G557" i="8"/>
  <c r="G549" i="8"/>
  <c r="G573" i="8"/>
  <c r="G565" i="8"/>
  <c r="G372" i="7"/>
  <c r="G364" i="7"/>
  <c r="G356" i="7"/>
  <c r="G348" i="7"/>
  <c r="G356" i="6"/>
  <c r="G348" i="6"/>
  <c r="G372" i="6"/>
  <c r="G364" i="6"/>
  <c r="G372" i="5"/>
  <c r="G364" i="5"/>
  <c r="G356" i="5"/>
  <c r="G348" i="5"/>
  <c r="G356" i="4"/>
  <c r="G348" i="4"/>
  <c r="G372" i="4"/>
  <c r="G364" i="4"/>
  <c r="G372" i="3"/>
  <c r="G364" i="3"/>
  <c r="G356" i="3"/>
  <c r="G348" i="3"/>
  <c r="H138" i="32"/>
  <c r="G138" i="32"/>
  <c r="F138" i="32"/>
  <c r="E138" i="32"/>
  <c r="D138" i="32"/>
  <c r="H135" i="32"/>
  <c r="G135" i="32"/>
  <c r="F135" i="32"/>
  <c r="E135" i="32"/>
  <c r="D135" i="32"/>
  <c r="D139" i="32"/>
  <c r="D136" i="32"/>
  <c r="H136" i="32"/>
  <c r="D140" i="32"/>
  <c r="H137" i="32"/>
  <c r="D137" i="32"/>
  <c r="G363" i="3" l="1"/>
  <c r="G363" i="6"/>
  <c r="G548" i="8"/>
  <c r="G641" i="11"/>
  <c r="G564" i="16"/>
  <c r="G371" i="3"/>
  <c r="G371" i="6"/>
  <c r="G556" i="8"/>
  <c r="G649" i="11"/>
  <c r="G572" i="16"/>
  <c r="G363" i="4"/>
  <c r="G347" i="6"/>
  <c r="G548" i="9"/>
  <c r="G657" i="11"/>
  <c r="G564" i="17"/>
  <c r="G548" i="13"/>
  <c r="G371" i="4"/>
  <c r="G355" i="6"/>
  <c r="G556" i="9"/>
  <c r="G665" i="11"/>
  <c r="G572" i="17"/>
  <c r="G556" i="13"/>
  <c r="G347" i="4"/>
  <c r="G347" i="7"/>
  <c r="G564" i="9"/>
  <c r="G564" i="12"/>
  <c r="G564" i="15"/>
  <c r="G548" i="17"/>
  <c r="G572" i="12"/>
  <c r="G572" i="15"/>
  <c r="G556" i="17"/>
  <c r="G355" i="4"/>
  <c r="G355" i="7"/>
  <c r="G572" i="9"/>
  <c r="G347" i="5"/>
  <c r="G363" i="7"/>
  <c r="G564" i="10"/>
  <c r="G548" i="12"/>
  <c r="G548" i="15"/>
  <c r="G548" i="18"/>
  <c r="G355" i="5"/>
  <c r="G371" i="7"/>
  <c r="G572" i="10"/>
  <c r="G556" i="12"/>
  <c r="G556" i="15"/>
  <c r="G556" i="18"/>
  <c r="G347" i="3"/>
  <c r="G363" i="5"/>
  <c r="G564" i="8"/>
  <c r="G548" i="10"/>
  <c r="G564" i="13"/>
  <c r="G548" i="16"/>
  <c r="G564" i="18"/>
  <c r="G355" i="3"/>
  <c r="G371" i="5"/>
  <c r="G572" i="8"/>
  <c r="G556" i="10"/>
  <c r="G572" i="13"/>
  <c r="G556" i="16"/>
  <c r="G572" i="18"/>
  <c r="G564" i="14"/>
  <c r="G572" i="14"/>
  <c r="G548" i="14"/>
  <c r="G556" i="14"/>
  <c r="F533" i="28"/>
  <c r="F542" i="28"/>
  <c r="H140" i="32"/>
  <c r="H139" i="32"/>
  <c r="G534" i="18"/>
  <c r="G533" i="18"/>
  <c r="G504" i="18"/>
  <c r="G503" i="18"/>
  <c r="G481" i="18"/>
  <c r="G480" i="18"/>
  <c r="G382" i="18"/>
  <c r="G381" i="18"/>
  <c r="G269" i="18"/>
  <c r="G268" i="18"/>
  <c r="G209" i="18"/>
  <c r="G208" i="18"/>
  <c r="G194" i="18"/>
  <c r="G193" i="18"/>
  <c r="G671" i="18"/>
  <c r="G670" i="18"/>
  <c r="G656" i="18"/>
  <c r="G655" i="18"/>
  <c r="G641" i="18"/>
  <c r="G640" i="18"/>
  <c r="G626" i="18"/>
  <c r="G625" i="18"/>
  <c r="G611" i="18"/>
  <c r="G610" i="18"/>
  <c r="G596" i="18"/>
  <c r="G595" i="18"/>
  <c r="G581" i="18"/>
  <c r="G580" i="18"/>
  <c r="G344" i="18"/>
  <c r="G343" i="18"/>
  <c r="G329" i="18"/>
  <c r="G328" i="18"/>
  <c r="G314" i="18"/>
  <c r="G313" i="18"/>
  <c r="G299" i="18"/>
  <c r="G298" i="18"/>
  <c r="G284" i="18"/>
  <c r="G283" i="18"/>
  <c r="G359" i="18"/>
  <c r="G458" i="18"/>
  <c r="G457" i="18"/>
  <c r="G397" i="18"/>
  <c r="G396" i="18"/>
  <c r="G239" i="18"/>
  <c r="G238" i="18"/>
  <c r="G224" i="18"/>
  <c r="G223" i="18"/>
  <c r="G179" i="18"/>
  <c r="G178" i="18"/>
  <c r="G164" i="18"/>
  <c r="G163" i="18"/>
  <c r="G519" i="18"/>
  <c r="G518" i="18"/>
  <c r="G473" i="18"/>
  <c r="G472" i="18"/>
  <c r="G450" i="18"/>
  <c r="G449" i="18"/>
  <c r="G420" i="18"/>
  <c r="G419" i="18"/>
  <c r="G412" i="18"/>
  <c r="G411" i="18"/>
  <c r="G367" i="18"/>
  <c r="G366" i="18"/>
  <c r="G156" i="18"/>
  <c r="G155" i="18"/>
  <c r="G148" i="18"/>
  <c r="G147" i="18"/>
  <c r="G140" i="18"/>
  <c r="G139" i="18"/>
  <c r="G125" i="18"/>
  <c r="G124" i="18"/>
  <c r="G110" i="18"/>
  <c r="G109" i="18"/>
  <c r="G95" i="18"/>
  <c r="G94" i="18"/>
  <c r="G496" i="18"/>
  <c r="G495" i="18"/>
  <c r="G80" i="18"/>
  <c r="G79" i="18"/>
  <c r="G72" i="18"/>
  <c r="G71" i="18"/>
  <c r="G57" i="18"/>
  <c r="G56" i="18"/>
  <c r="G42" i="18"/>
  <c r="G41" i="18"/>
  <c r="G27" i="18"/>
  <c r="G26" i="18"/>
  <c r="G12" i="18"/>
  <c r="G11" i="18"/>
  <c r="G534" i="17"/>
  <c r="G533" i="17"/>
  <c r="G504" i="17"/>
  <c r="G503" i="17"/>
  <c r="G481" i="17"/>
  <c r="G480" i="17"/>
  <c r="G382" i="17"/>
  <c r="G381" i="17"/>
  <c r="G269" i="17"/>
  <c r="G268" i="17"/>
  <c r="G209" i="17"/>
  <c r="G208" i="17"/>
  <c r="G194" i="17"/>
  <c r="G193" i="17"/>
  <c r="G671" i="17"/>
  <c r="G670" i="17"/>
  <c r="G656" i="17"/>
  <c r="G655" i="17"/>
  <c r="G641" i="17"/>
  <c r="G640" i="17"/>
  <c r="G626" i="17"/>
  <c r="G625" i="17"/>
  <c r="G611" i="17"/>
  <c r="G610" i="17"/>
  <c r="G596" i="17"/>
  <c r="G595" i="17"/>
  <c r="G581" i="17"/>
  <c r="G580" i="17"/>
  <c r="G344" i="17"/>
  <c r="G343" i="17"/>
  <c r="G329" i="17"/>
  <c r="G328" i="17"/>
  <c r="G314" i="17"/>
  <c r="G313" i="17"/>
  <c r="G299" i="17"/>
  <c r="G298" i="17"/>
  <c r="G284" i="17"/>
  <c r="G283" i="17"/>
  <c r="G359" i="17"/>
  <c r="G458" i="17"/>
  <c r="G457" i="17"/>
  <c r="G397" i="17"/>
  <c r="G396" i="17"/>
  <c r="G239" i="17"/>
  <c r="G238" i="17"/>
  <c r="G224" i="17"/>
  <c r="G223" i="17"/>
  <c r="G179" i="17"/>
  <c r="G178" i="17"/>
  <c r="G164" i="17"/>
  <c r="G163" i="17"/>
  <c r="G519" i="17"/>
  <c r="G518" i="17"/>
  <c r="G473" i="17"/>
  <c r="G472" i="17"/>
  <c r="G450" i="17"/>
  <c r="G449" i="17"/>
  <c r="G420" i="17"/>
  <c r="G419" i="17"/>
  <c r="G412" i="17"/>
  <c r="G411" i="17"/>
  <c r="G367" i="17"/>
  <c r="G366" i="17"/>
  <c r="G156" i="17"/>
  <c r="G155" i="17"/>
  <c r="G148" i="17"/>
  <c r="G147" i="17"/>
  <c r="G140" i="17"/>
  <c r="G139" i="17"/>
  <c r="G125" i="17"/>
  <c r="G124" i="17"/>
  <c r="G110" i="17"/>
  <c r="G109" i="17"/>
  <c r="G95" i="17"/>
  <c r="G94" i="17"/>
  <c r="G496" i="17"/>
  <c r="G495" i="17"/>
  <c r="G80" i="17"/>
  <c r="G79" i="17"/>
  <c r="G72" i="17"/>
  <c r="G71" i="17"/>
  <c r="G57" i="17"/>
  <c r="G56" i="17"/>
  <c r="G42" i="17"/>
  <c r="G41" i="17"/>
  <c r="G27" i="17"/>
  <c r="G26" i="17"/>
  <c r="G12" i="17"/>
  <c r="G11" i="17"/>
  <c r="G534" i="16"/>
  <c r="G533" i="16"/>
  <c r="G504" i="16"/>
  <c r="G503" i="16"/>
  <c r="G481" i="16"/>
  <c r="G480" i="16"/>
  <c r="G382" i="16"/>
  <c r="G381" i="16"/>
  <c r="G269" i="16"/>
  <c r="G268" i="16"/>
  <c r="G209" i="16"/>
  <c r="G208" i="16"/>
  <c r="G194" i="16"/>
  <c r="G193" i="16"/>
  <c r="G671" i="16"/>
  <c r="G670" i="16"/>
  <c r="G656" i="16"/>
  <c r="G655" i="16"/>
  <c r="G641" i="16"/>
  <c r="G640" i="16"/>
  <c r="G626" i="16"/>
  <c r="G625" i="16"/>
  <c r="G611" i="16"/>
  <c r="G610" i="16"/>
  <c r="G596" i="16"/>
  <c r="G595" i="16"/>
  <c r="G581" i="16"/>
  <c r="G580" i="16"/>
  <c r="G344" i="16"/>
  <c r="G343" i="16"/>
  <c r="G329" i="16"/>
  <c r="G328" i="16"/>
  <c r="G314" i="16"/>
  <c r="G313" i="16"/>
  <c r="G299" i="16"/>
  <c r="G298" i="16"/>
  <c r="G284" i="16"/>
  <c r="G283" i="16"/>
  <c r="G359" i="16"/>
  <c r="G458" i="16"/>
  <c r="G457" i="16"/>
  <c r="G397" i="16"/>
  <c r="G396" i="16"/>
  <c r="G239" i="16"/>
  <c r="G238" i="16"/>
  <c r="G224" i="16"/>
  <c r="G223" i="16"/>
  <c r="G179" i="16"/>
  <c r="G178" i="16"/>
  <c r="G164" i="16"/>
  <c r="G163" i="16"/>
  <c r="G519" i="16"/>
  <c r="G518" i="16"/>
  <c r="G473" i="16"/>
  <c r="G472" i="16"/>
  <c r="G450" i="16"/>
  <c r="G449" i="16"/>
  <c r="G420" i="16"/>
  <c r="G419" i="16"/>
  <c r="G412" i="16"/>
  <c r="G411" i="16"/>
  <c r="G367" i="16"/>
  <c r="G366" i="16"/>
  <c r="G156" i="16"/>
  <c r="G155" i="16"/>
  <c r="G148" i="16"/>
  <c r="G147" i="16"/>
  <c r="G140" i="16"/>
  <c r="G139" i="16"/>
  <c r="G125" i="16"/>
  <c r="G124" i="16"/>
  <c r="G110" i="16"/>
  <c r="G109" i="16"/>
  <c r="G95" i="16"/>
  <c r="G94" i="16"/>
  <c r="G496" i="16"/>
  <c r="G495" i="16"/>
  <c r="G80" i="16"/>
  <c r="G79" i="16"/>
  <c r="G72" i="16"/>
  <c r="G71" i="16"/>
  <c r="G57" i="16"/>
  <c r="G56" i="16"/>
  <c r="G42" i="16"/>
  <c r="G41" i="16"/>
  <c r="G27" i="16"/>
  <c r="G26" i="16"/>
  <c r="G12" i="16"/>
  <c r="G11" i="16"/>
  <c r="G534" i="15"/>
  <c r="G533" i="15"/>
  <c r="G504" i="15"/>
  <c r="G503" i="15"/>
  <c r="G481" i="15"/>
  <c r="G480" i="15"/>
  <c r="G382" i="15"/>
  <c r="G381" i="15"/>
  <c r="G269" i="15"/>
  <c r="G268" i="15"/>
  <c r="G209" i="15"/>
  <c r="G208" i="15"/>
  <c r="G194" i="15"/>
  <c r="G193" i="15"/>
  <c r="G671" i="15"/>
  <c r="G670" i="15"/>
  <c r="G656" i="15"/>
  <c r="G655" i="15"/>
  <c r="G641" i="15"/>
  <c r="G640" i="15"/>
  <c r="G626" i="15"/>
  <c r="G625" i="15"/>
  <c r="G611" i="15"/>
  <c r="G610" i="15"/>
  <c r="G596" i="15"/>
  <c r="G595" i="15"/>
  <c r="G581" i="15"/>
  <c r="G580" i="15"/>
  <c r="G344" i="15"/>
  <c r="G343" i="15"/>
  <c r="G329" i="15"/>
  <c r="G328" i="15"/>
  <c r="G314" i="15"/>
  <c r="G313" i="15"/>
  <c r="G299" i="15"/>
  <c r="G298" i="15"/>
  <c r="G284" i="15"/>
  <c r="G283" i="15"/>
  <c r="G359" i="15"/>
  <c r="G458" i="15"/>
  <c r="G457" i="15"/>
  <c r="G397" i="15"/>
  <c r="G396" i="15"/>
  <c r="G239" i="15"/>
  <c r="G238" i="15"/>
  <c r="G224" i="15"/>
  <c r="G223" i="15"/>
  <c r="G179" i="15"/>
  <c r="G178" i="15"/>
  <c r="G164" i="15"/>
  <c r="G163" i="15"/>
  <c r="G519" i="15"/>
  <c r="G518" i="15"/>
  <c r="G473" i="15"/>
  <c r="G472" i="15"/>
  <c r="G450" i="15"/>
  <c r="G449" i="15"/>
  <c r="G420" i="15"/>
  <c r="G419" i="15"/>
  <c r="G412" i="15"/>
  <c r="G411" i="15"/>
  <c r="G367" i="15"/>
  <c r="G366" i="15"/>
  <c r="G156" i="15"/>
  <c r="G155" i="15"/>
  <c r="G148" i="15"/>
  <c r="G147" i="15"/>
  <c r="G140" i="15"/>
  <c r="G139" i="15"/>
  <c r="G125" i="15"/>
  <c r="G124" i="15"/>
  <c r="G110" i="15"/>
  <c r="G109" i="15"/>
  <c r="G95" i="15"/>
  <c r="G94" i="15"/>
  <c r="G496" i="15"/>
  <c r="G495" i="15"/>
  <c r="G80" i="15"/>
  <c r="G79" i="15"/>
  <c r="G72" i="15"/>
  <c r="G71" i="15"/>
  <c r="G57" i="15"/>
  <c r="G56" i="15"/>
  <c r="G42" i="15"/>
  <c r="G41" i="15"/>
  <c r="G27" i="15"/>
  <c r="G26" i="15"/>
  <c r="G12" i="15"/>
  <c r="G11" i="15"/>
  <c r="G534" i="14"/>
  <c r="G533" i="14"/>
  <c r="G504" i="14"/>
  <c r="G503" i="14"/>
  <c r="G481" i="14"/>
  <c r="G480" i="14"/>
  <c r="G382" i="14"/>
  <c r="G381" i="14"/>
  <c r="G269" i="14"/>
  <c r="G268" i="14"/>
  <c r="G209" i="14"/>
  <c r="G208" i="14"/>
  <c r="G194" i="14"/>
  <c r="G193" i="14"/>
  <c r="G671" i="14"/>
  <c r="G670" i="14"/>
  <c r="G656" i="14"/>
  <c r="G655" i="14"/>
  <c r="G641" i="14"/>
  <c r="G640" i="14"/>
  <c r="G626" i="14"/>
  <c r="G625" i="14"/>
  <c r="G611" i="14"/>
  <c r="G610" i="14"/>
  <c r="G596" i="14"/>
  <c r="G595" i="14"/>
  <c r="G581" i="14"/>
  <c r="G580" i="14"/>
  <c r="G435" i="14"/>
  <c r="G434" i="14"/>
  <c r="G254" i="14"/>
  <c r="G253" i="14"/>
  <c r="G344" i="14"/>
  <c r="G343" i="14"/>
  <c r="G329" i="14"/>
  <c r="G328" i="14"/>
  <c r="G314" i="14"/>
  <c r="G313" i="14"/>
  <c r="G299" i="14"/>
  <c r="G298" i="14"/>
  <c r="G284" i="14"/>
  <c r="G283" i="14"/>
  <c r="G359" i="14"/>
  <c r="G458" i="14"/>
  <c r="G457" i="14"/>
  <c r="G397" i="14"/>
  <c r="G396" i="14"/>
  <c r="G239" i="14"/>
  <c r="G238" i="14"/>
  <c r="G224" i="14"/>
  <c r="G223" i="14"/>
  <c r="G179" i="14"/>
  <c r="G178" i="14"/>
  <c r="G164" i="14"/>
  <c r="G163" i="14"/>
  <c r="G519" i="14"/>
  <c r="G518" i="14"/>
  <c r="G473" i="14"/>
  <c r="G472" i="14"/>
  <c r="G450" i="14"/>
  <c r="G449" i="14"/>
  <c r="G420" i="14"/>
  <c r="G419" i="14"/>
  <c r="G412" i="14"/>
  <c r="G411" i="14"/>
  <c r="G367" i="14"/>
  <c r="G366" i="14"/>
  <c r="G156" i="14"/>
  <c r="G155" i="14"/>
  <c r="G148" i="14"/>
  <c r="G147" i="14"/>
  <c r="G140" i="14"/>
  <c r="G139" i="14"/>
  <c r="G125" i="14"/>
  <c r="G124" i="14"/>
  <c r="G110" i="14"/>
  <c r="G109" i="14"/>
  <c r="G95" i="14"/>
  <c r="G94" i="14"/>
  <c r="G496" i="14"/>
  <c r="G495" i="14"/>
  <c r="G80" i="14"/>
  <c r="G79" i="14"/>
  <c r="G72" i="14"/>
  <c r="G71" i="14"/>
  <c r="G57" i="14"/>
  <c r="G56" i="14"/>
  <c r="G42" i="14"/>
  <c r="G41" i="14"/>
  <c r="G27" i="14"/>
  <c r="G26" i="14"/>
  <c r="G12" i="14"/>
  <c r="G11" i="14"/>
  <c r="G534" i="13"/>
  <c r="G533" i="13"/>
  <c r="G504" i="13"/>
  <c r="G503" i="13"/>
  <c r="G481" i="13"/>
  <c r="G480" i="13"/>
  <c r="G382" i="13"/>
  <c r="G381" i="13"/>
  <c r="G269" i="13"/>
  <c r="G268" i="13"/>
  <c r="G209" i="13"/>
  <c r="G208" i="13"/>
  <c r="G194" i="13"/>
  <c r="G193" i="13"/>
  <c r="G671" i="13"/>
  <c r="G670" i="13"/>
  <c r="G656" i="13"/>
  <c r="G655" i="13"/>
  <c r="G641" i="13"/>
  <c r="G640" i="13"/>
  <c r="G626" i="13"/>
  <c r="G625" i="13"/>
  <c r="G611" i="13"/>
  <c r="G610" i="13"/>
  <c r="G596" i="13"/>
  <c r="G595" i="13"/>
  <c r="G581" i="13"/>
  <c r="G580" i="13"/>
  <c r="G344" i="13"/>
  <c r="G343" i="13"/>
  <c r="G329" i="13"/>
  <c r="G328" i="13"/>
  <c r="G314" i="13"/>
  <c r="G313" i="13"/>
  <c r="G299" i="13"/>
  <c r="G298" i="13"/>
  <c r="G284" i="13"/>
  <c r="G283" i="13"/>
  <c r="G359" i="13"/>
  <c r="G458" i="13"/>
  <c r="G457" i="13"/>
  <c r="G397" i="13"/>
  <c r="G396" i="13"/>
  <c r="G239" i="13"/>
  <c r="G238" i="13"/>
  <c r="G224" i="13"/>
  <c r="G223" i="13"/>
  <c r="G179" i="13"/>
  <c r="G178" i="13"/>
  <c r="G164" i="13"/>
  <c r="G163" i="13"/>
  <c r="G519" i="13"/>
  <c r="G518" i="13"/>
  <c r="G473" i="13"/>
  <c r="G472" i="13"/>
  <c r="G450" i="13"/>
  <c r="G449" i="13"/>
  <c r="G420" i="13"/>
  <c r="G419" i="13"/>
  <c r="G412" i="13"/>
  <c r="G411" i="13"/>
  <c r="G367" i="13"/>
  <c r="G366" i="13"/>
  <c r="G156" i="13"/>
  <c r="G155" i="13"/>
  <c r="G148" i="13"/>
  <c r="G147" i="13"/>
  <c r="G140" i="13"/>
  <c r="G139" i="13"/>
  <c r="G125" i="13"/>
  <c r="G124" i="13"/>
  <c r="G110" i="13"/>
  <c r="G109" i="13"/>
  <c r="G95" i="13"/>
  <c r="G94" i="13"/>
  <c r="G496" i="13"/>
  <c r="G495" i="13"/>
  <c r="G80" i="13"/>
  <c r="G79" i="13"/>
  <c r="G72" i="13"/>
  <c r="G71" i="13"/>
  <c r="G57" i="13"/>
  <c r="G56" i="13"/>
  <c r="G42" i="13"/>
  <c r="G41" i="13"/>
  <c r="G27" i="13"/>
  <c r="G26" i="13"/>
  <c r="G12" i="13"/>
  <c r="G11" i="13"/>
  <c r="G534" i="12"/>
  <c r="G533" i="12"/>
  <c r="G504" i="12"/>
  <c r="G503" i="12"/>
  <c r="G481" i="12"/>
  <c r="G480" i="12"/>
  <c r="G382" i="12"/>
  <c r="G381" i="12"/>
  <c r="G269" i="12"/>
  <c r="G268" i="12"/>
  <c r="G209" i="12"/>
  <c r="G208" i="12"/>
  <c r="G194" i="12"/>
  <c r="G193" i="12"/>
  <c r="G671" i="12"/>
  <c r="G670" i="12"/>
  <c r="G656" i="12"/>
  <c r="G655" i="12"/>
  <c r="G641" i="12"/>
  <c r="G640" i="12"/>
  <c r="G626" i="12"/>
  <c r="G625" i="12"/>
  <c r="G611" i="12"/>
  <c r="G610" i="12"/>
  <c r="G596" i="12"/>
  <c r="G595" i="12"/>
  <c r="G581" i="12"/>
  <c r="G580" i="12"/>
  <c r="G344" i="12"/>
  <c r="G343" i="12"/>
  <c r="G329" i="12"/>
  <c r="G328" i="12"/>
  <c r="G314" i="12"/>
  <c r="G313" i="12"/>
  <c r="G299" i="12"/>
  <c r="G298" i="12"/>
  <c r="G284" i="12"/>
  <c r="G283" i="12"/>
  <c r="G359" i="12"/>
  <c r="G458" i="12"/>
  <c r="G457" i="12"/>
  <c r="G397" i="12"/>
  <c r="G396" i="12"/>
  <c r="G239" i="12"/>
  <c r="G238" i="12"/>
  <c r="G224" i="12"/>
  <c r="G223" i="12"/>
  <c r="G179" i="12"/>
  <c r="G178" i="12"/>
  <c r="G164" i="12"/>
  <c r="G163" i="12"/>
  <c r="G519" i="12"/>
  <c r="G518" i="12"/>
  <c r="G473" i="12"/>
  <c r="G472" i="12"/>
  <c r="G450" i="12"/>
  <c r="G449" i="12"/>
  <c r="G420" i="12"/>
  <c r="G419" i="12"/>
  <c r="G412" i="12"/>
  <c r="G411" i="12"/>
  <c r="G367" i="12"/>
  <c r="G366" i="12"/>
  <c r="G156" i="12"/>
  <c r="G155" i="12"/>
  <c r="G148" i="12"/>
  <c r="G147" i="12"/>
  <c r="G140" i="12"/>
  <c r="G139" i="12"/>
  <c r="G125" i="12"/>
  <c r="G124" i="12"/>
  <c r="G110" i="12"/>
  <c r="G109" i="12"/>
  <c r="G95" i="12"/>
  <c r="G94" i="12"/>
  <c r="G496" i="12"/>
  <c r="G495" i="12"/>
  <c r="G80" i="12"/>
  <c r="G79" i="12"/>
  <c r="G72" i="12"/>
  <c r="G71" i="12"/>
  <c r="G57" i="12"/>
  <c r="G56" i="12"/>
  <c r="G42" i="12"/>
  <c r="G41" i="12"/>
  <c r="G27" i="12"/>
  <c r="G26" i="12"/>
  <c r="G12" i="12"/>
  <c r="G11" i="12"/>
  <c r="G624" i="11"/>
  <c r="G623" i="11"/>
  <c r="G588" i="11"/>
  <c r="G587" i="11"/>
  <c r="G448" i="11"/>
  <c r="G447" i="11"/>
  <c r="G314" i="11"/>
  <c r="G313" i="11"/>
  <c r="G242" i="11"/>
  <c r="G241" i="11"/>
  <c r="G224" i="11"/>
  <c r="G223" i="11"/>
  <c r="G782" i="11"/>
  <c r="G781" i="11"/>
  <c r="G764" i="11"/>
  <c r="G763" i="11"/>
  <c r="G746" i="11"/>
  <c r="G745" i="11"/>
  <c r="G728" i="11"/>
  <c r="G727" i="11"/>
  <c r="G710" i="11"/>
  <c r="G709" i="11"/>
  <c r="G692" i="11"/>
  <c r="G691" i="11"/>
  <c r="G674" i="11"/>
  <c r="G673" i="11"/>
  <c r="G404" i="11"/>
  <c r="G403" i="11"/>
  <c r="G386" i="11"/>
  <c r="G385" i="11"/>
  <c r="G368" i="11"/>
  <c r="G367" i="11"/>
  <c r="G350" i="11"/>
  <c r="G349" i="11"/>
  <c r="G332" i="11"/>
  <c r="G331" i="11"/>
  <c r="G422" i="11"/>
  <c r="G536" i="11"/>
  <c r="G535" i="11"/>
  <c r="G466" i="11"/>
  <c r="G465" i="11"/>
  <c r="G278" i="11"/>
  <c r="G277" i="11"/>
  <c r="G260" i="11"/>
  <c r="G259" i="11"/>
  <c r="G206" i="11"/>
  <c r="G205" i="11"/>
  <c r="G188" i="11"/>
  <c r="G187" i="11"/>
  <c r="G606" i="11"/>
  <c r="G605" i="11"/>
  <c r="G554" i="11"/>
  <c r="G553" i="11"/>
  <c r="G528" i="11"/>
  <c r="G527" i="11"/>
  <c r="G492" i="11"/>
  <c r="G491" i="11"/>
  <c r="G484" i="11"/>
  <c r="G483" i="11"/>
  <c r="G430" i="11"/>
  <c r="G429" i="11"/>
  <c r="G180" i="11"/>
  <c r="G179" i="11"/>
  <c r="G172" i="11"/>
  <c r="G171" i="11"/>
  <c r="G164" i="11"/>
  <c r="G163" i="11"/>
  <c r="G146" i="11"/>
  <c r="G145" i="11"/>
  <c r="G128" i="11"/>
  <c r="G127" i="11"/>
  <c r="G110" i="11"/>
  <c r="G109" i="11"/>
  <c r="G92" i="11"/>
  <c r="G91" i="11"/>
  <c r="G84" i="11"/>
  <c r="G83" i="11"/>
  <c r="G66" i="11"/>
  <c r="G65" i="11"/>
  <c r="G48" i="11"/>
  <c r="G47" i="11"/>
  <c r="G30" i="11"/>
  <c r="G29" i="11"/>
  <c r="G12" i="11"/>
  <c r="G11" i="11"/>
  <c r="G534" i="10"/>
  <c r="G533" i="10"/>
  <c r="G504" i="10"/>
  <c r="G503" i="10"/>
  <c r="G481" i="10"/>
  <c r="G480" i="10"/>
  <c r="G382" i="10"/>
  <c r="G381" i="10"/>
  <c r="G269" i="10"/>
  <c r="G268" i="10"/>
  <c r="G209" i="10"/>
  <c r="G208" i="10"/>
  <c r="G194" i="10"/>
  <c r="G193" i="10"/>
  <c r="G671" i="10"/>
  <c r="G670" i="10"/>
  <c r="G656" i="10"/>
  <c r="G655" i="10"/>
  <c r="G641" i="10"/>
  <c r="G640" i="10"/>
  <c r="G626" i="10"/>
  <c r="G625" i="10"/>
  <c r="G611" i="10"/>
  <c r="G610" i="10"/>
  <c r="G596" i="10"/>
  <c r="G595" i="10"/>
  <c r="G581" i="10"/>
  <c r="G580" i="10"/>
  <c r="G344" i="10"/>
  <c r="G343" i="10"/>
  <c r="G329" i="10"/>
  <c r="G328" i="10"/>
  <c r="G314" i="10"/>
  <c r="G313" i="10"/>
  <c r="G299" i="10"/>
  <c r="G298" i="10"/>
  <c r="G284" i="10"/>
  <c r="G283" i="10"/>
  <c r="G359" i="10"/>
  <c r="G458" i="10"/>
  <c r="G457" i="10"/>
  <c r="G397" i="10"/>
  <c r="G396" i="10"/>
  <c r="G239" i="10"/>
  <c r="G238" i="10"/>
  <c r="G224" i="10"/>
  <c r="G223" i="10"/>
  <c r="G179" i="10"/>
  <c r="G178" i="10"/>
  <c r="G164" i="10"/>
  <c r="G163" i="10"/>
  <c r="G519" i="10"/>
  <c r="G518" i="10"/>
  <c r="G473" i="10"/>
  <c r="G472" i="10"/>
  <c r="G450" i="10"/>
  <c r="G449" i="10"/>
  <c r="G420" i="10"/>
  <c r="G419" i="10"/>
  <c r="G412" i="10"/>
  <c r="G411" i="10"/>
  <c r="G367" i="10"/>
  <c r="G366" i="10"/>
  <c r="G156" i="10"/>
  <c r="G155" i="10"/>
  <c r="G148" i="10"/>
  <c r="G147" i="10"/>
  <c r="G140" i="10"/>
  <c r="G139" i="10"/>
  <c r="G125" i="10"/>
  <c r="G124" i="10"/>
  <c r="G110" i="10"/>
  <c r="G109" i="10"/>
  <c r="G95" i="10"/>
  <c r="G94" i="10"/>
  <c r="G496" i="10"/>
  <c r="G495" i="10"/>
  <c r="G80" i="10"/>
  <c r="G79" i="10"/>
  <c r="G72" i="10"/>
  <c r="G71" i="10"/>
  <c r="G57" i="10"/>
  <c r="G56" i="10"/>
  <c r="G42" i="10"/>
  <c r="G41" i="10"/>
  <c r="G27" i="10"/>
  <c r="G26" i="10"/>
  <c r="G12" i="10"/>
  <c r="G11" i="10"/>
  <c r="G534" i="9"/>
  <c r="G533" i="9"/>
  <c r="G504" i="9"/>
  <c r="G503" i="9"/>
  <c r="G481" i="9"/>
  <c r="G480" i="9"/>
  <c r="G382" i="9"/>
  <c r="G381" i="9"/>
  <c r="G269" i="9"/>
  <c r="G268" i="9"/>
  <c r="G209" i="9"/>
  <c r="G208" i="9"/>
  <c r="G194" i="9"/>
  <c r="G193" i="9"/>
  <c r="G671" i="9"/>
  <c r="G670" i="9"/>
  <c r="G656" i="9"/>
  <c r="G655" i="9"/>
  <c r="G641" i="9"/>
  <c r="G640" i="9"/>
  <c r="G626" i="9"/>
  <c r="G625" i="9"/>
  <c r="G611" i="9"/>
  <c r="G610" i="9"/>
  <c r="G596" i="9"/>
  <c r="G595" i="9"/>
  <c r="G581" i="9"/>
  <c r="G580" i="9"/>
  <c r="G344" i="9"/>
  <c r="G343" i="9"/>
  <c r="G329" i="9"/>
  <c r="G328" i="9"/>
  <c r="G314" i="9"/>
  <c r="G313" i="9"/>
  <c r="G299" i="9"/>
  <c r="G298" i="9"/>
  <c r="G284" i="9"/>
  <c r="G283" i="9"/>
  <c r="G359" i="9"/>
  <c r="G458" i="9"/>
  <c r="G457" i="9"/>
  <c r="G397" i="9"/>
  <c r="G396" i="9"/>
  <c r="G239" i="9"/>
  <c r="G238" i="9"/>
  <c r="G224" i="9"/>
  <c r="G223" i="9"/>
  <c r="G179" i="9"/>
  <c r="G178" i="9"/>
  <c r="G164" i="9"/>
  <c r="G163" i="9"/>
  <c r="G519" i="9"/>
  <c r="G518" i="9"/>
  <c r="G473" i="9"/>
  <c r="G472" i="9"/>
  <c r="G450" i="9"/>
  <c r="G449" i="9"/>
  <c r="G420" i="9"/>
  <c r="G419" i="9"/>
  <c r="G412" i="9"/>
  <c r="G411" i="9"/>
  <c r="G367" i="9"/>
  <c r="G366" i="9"/>
  <c r="G156" i="9"/>
  <c r="G155" i="9"/>
  <c r="G148" i="9"/>
  <c r="G147" i="9"/>
  <c r="G140" i="9"/>
  <c r="G139" i="9"/>
  <c r="G125" i="9"/>
  <c r="G124" i="9"/>
  <c r="G110" i="9"/>
  <c r="G109" i="9"/>
  <c r="G95" i="9"/>
  <c r="G94" i="9"/>
  <c r="G496" i="9"/>
  <c r="G495" i="9"/>
  <c r="G80" i="9"/>
  <c r="G79" i="9"/>
  <c r="G72" i="9"/>
  <c r="G71" i="9"/>
  <c r="G57" i="9"/>
  <c r="G56" i="9"/>
  <c r="G42" i="9"/>
  <c r="G41" i="9"/>
  <c r="G27" i="9"/>
  <c r="G26" i="9"/>
  <c r="G12" i="9"/>
  <c r="G11" i="9"/>
  <c r="G358" i="14" l="1"/>
  <c r="G358" i="18"/>
  <c r="G421" i="11"/>
  <c r="G358" i="10"/>
  <c r="G358" i="15"/>
  <c r="G358" i="12"/>
  <c r="G358" i="16"/>
  <c r="G358" i="13"/>
  <c r="G358" i="17"/>
  <c r="G358" i="9"/>
  <c r="G671" i="8"/>
  <c r="G670" i="8"/>
  <c r="G656" i="8"/>
  <c r="G655" i="8"/>
  <c r="G641" i="8"/>
  <c r="G640" i="8"/>
  <c r="G626" i="8"/>
  <c r="G625" i="8"/>
  <c r="G611" i="8"/>
  <c r="G610" i="8"/>
  <c r="G596" i="8"/>
  <c r="G595" i="8"/>
  <c r="G581" i="8"/>
  <c r="G580" i="8"/>
  <c r="G344" i="8"/>
  <c r="G343" i="8"/>
  <c r="G329" i="8"/>
  <c r="G328" i="8"/>
  <c r="G314" i="8"/>
  <c r="G313" i="8"/>
  <c r="G299" i="8"/>
  <c r="G298" i="8"/>
  <c r="G284" i="8"/>
  <c r="G283" i="8"/>
  <c r="G534" i="8"/>
  <c r="G533" i="8"/>
  <c r="G504" i="8"/>
  <c r="G503" i="8"/>
  <c r="G481" i="8"/>
  <c r="G480" i="8"/>
  <c r="G382" i="8"/>
  <c r="G381" i="8"/>
  <c r="G269" i="8"/>
  <c r="G268" i="8"/>
  <c r="G209" i="8"/>
  <c r="G208" i="8"/>
  <c r="G194" i="8"/>
  <c r="G193" i="8"/>
  <c r="G519" i="8"/>
  <c r="G518" i="8"/>
  <c r="G458" i="8"/>
  <c r="G457" i="8"/>
  <c r="G397" i="8"/>
  <c r="G396" i="8"/>
  <c r="G239" i="8"/>
  <c r="G238" i="8"/>
  <c r="G224" i="8"/>
  <c r="G223" i="8"/>
  <c r="G179" i="8"/>
  <c r="G178" i="8"/>
  <c r="G164" i="8"/>
  <c r="G163" i="8"/>
  <c r="G496" i="8"/>
  <c r="G495" i="8"/>
  <c r="G316" i="7"/>
  <c r="G315" i="7"/>
  <c r="G316" i="6"/>
  <c r="G315" i="6"/>
  <c r="G316" i="5"/>
  <c r="G315" i="5"/>
  <c r="G316" i="4"/>
  <c r="G315" i="4"/>
  <c r="G316" i="3"/>
  <c r="G315" i="3"/>
  <c r="G473" i="8"/>
  <c r="G472" i="8"/>
  <c r="G450" i="8"/>
  <c r="G449" i="8"/>
  <c r="G420" i="8"/>
  <c r="G419" i="8"/>
  <c r="G412" i="8"/>
  <c r="G411" i="8"/>
  <c r="G367" i="8"/>
  <c r="G366" i="8"/>
  <c r="G156" i="8"/>
  <c r="G155" i="8"/>
  <c r="G148" i="8"/>
  <c r="G147" i="8"/>
  <c r="G140" i="8"/>
  <c r="G139" i="8"/>
  <c r="G125" i="8"/>
  <c r="G124" i="8"/>
  <c r="G110" i="8"/>
  <c r="G109" i="8"/>
  <c r="G95" i="8"/>
  <c r="G94" i="8"/>
  <c r="G80" i="8"/>
  <c r="G79" i="8"/>
  <c r="G72" i="8"/>
  <c r="G71" i="8"/>
  <c r="G57" i="8"/>
  <c r="G56" i="8"/>
  <c r="G42" i="8"/>
  <c r="G41" i="8"/>
  <c r="G27" i="8"/>
  <c r="G26" i="8"/>
  <c r="G428" i="7"/>
  <c r="G427" i="7"/>
  <c r="G420" i="7"/>
  <c r="G419" i="7"/>
  <c r="G412" i="7"/>
  <c r="G411" i="7"/>
  <c r="G404" i="7"/>
  <c r="G403" i="7"/>
  <c r="G396" i="7"/>
  <c r="G395" i="7"/>
  <c r="G388" i="7"/>
  <c r="G387" i="7"/>
  <c r="G212" i="7"/>
  <c r="G211" i="7"/>
  <c r="G204" i="7"/>
  <c r="G203" i="7"/>
  <c r="G196" i="7"/>
  <c r="G195" i="7"/>
  <c r="G188" i="7"/>
  <c r="G187" i="7"/>
  <c r="G180" i="7"/>
  <c r="G179" i="7"/>
  <c r="G340" i="7"/>
  <c r="G339" i="7"/>
  <c r="G324" i="7"/>
  <c r="G323" i="7"/>
  <c r="G308" i="7"/>
  <c r="G307" i="7"/>
  <c r="G236" i="7" l="1"/>
  <c r="G235" i="7"/>
  <c r="G172" i="7"/>
  <c r="G171" i="7"/>
  <c r="G140" i="7"/>
  <c r="G139" i="7"/>
  <c r="G132" i="7"/>
  <c r="G131" i="7"/>
  <c r="G220" i="7"/>
  <c r="G219" i="7"/>
  <c r="G284" i="7"/>
  <c r="G283" i="7"/>
  <c r="G244" i="7"/>
  <c r="G243" i="7"/>
  <c r="G156" i="7"/>
  <c r="G155" i="7"/>
  <c r="G148" i="7"/>
  <c r="G147" i="7"/>
  <c r="G124" i="7"/>
  <c r="G123" i="7"/>
  <c r="G116" i="7"/>
  <c r="G115" i="7"/>
  <c r="G332" i="7"/>
  <c r="G331" i="7"/>
  <c r="G292" i="7"/>
  <c r="G291" i="7"/>
  <c r="G260" i="7"/>
  <c r="G259" i="7"/>
  <c r="G252" i="7"/>
  <c r="G251" i="7"/>
  <c r="G228" i="7"/>
  <c r="G227" i="7"/>
  <c r="G108" i="7"/>
  <c r="G107" i="7"/>
  <c r="G100" i="7"/>
  <c r="G99" i="7"/>
  <c r="G92" i="7"/>
  <c r="G91" i="7"/>
  <c r="G84" i="7"/>
  <c r="G83" i="7"/>
  <c r="G76" i="7"/>
  <c r="G75" i="7"/>
  <c r="G68" i="7"/>
  <c r="G67" i="7"/>
  <c r="G60" i="7"/>
  <c r="G59" i="7"/>
  <c r="G52" i="7"/>
  <c r="G51" i="7"/>
  <c r="G44" i="7"/>
  <c r="G43" i="7"/>
  <c r="G36" i="7"/>
  <c r="G35" i="7"/>
  <c r="G28" i="7"/>
  <c r="G27" i="7"/>
  <c r="G20" i="7"/>
  <c r="G19" i="7"/>
  <c r="G12" i="7"/>
  <c r="G11" i="7"/>
  <c r="G212" i="6"/>
  <c r="G211" i="6"/>
  <c r="G204" i="6"/>
  <c r="G203" i="6"/>
  <c r="G196" i="6"/>
  <c r="G195" i="6"/>
  <c r="G188" i="6"/>
  <c r="G187" i="6"/>
  <c r="G180" i="6"/>
  <c r="G179" i="6"/>
  <c r="G268" i="6"/>
  <c r="G267" i="6"/>
  <c r="G164" i="6"/>
  <c r="G163" i="6"/>
  <c r="G340" i="6"/>
  <c r="G339" i="6"/>
  <c r="G324" i="6"/>
  <c r="G323" i="6"/>
  <c r="G308" i="6"/>
  <c r="G307" i="6"/>
  <c r="G236" i="6"/>
  <c r="G235" i="6"/>
  <c r="G172" i="6"/>
  <c r="G171" i="6"/>
  <c r="G140" i="6"/>
  <c r="G139" i="6"/>
  <c r="G132" i="6"/>
  <c r="G131" i="6"/>
  <c r="G220" i="6"/>
  <c r="G219" i="6"/>
  <c r="G284" i="6"/>
  <c r="G283" i="6"/>
  <c r="G244" i="6"/>
  <c r="G243" i="6"/>
  <c r="G156" i="6"/>
  <c r="G155" i="6"/>
  <c r="G148" i="6"/>
  <c r="G147" i="6"/>
  <c r="G124" i="6"/>
  <c r="G123" i="6"/>
  <c r="G116" i="6"/>
  <c r="G115" i="6"/>
  <c r="G332" i="6"/>
  <c r="G331" i="6"/>
  <c r="G292" i="6"/>
  <c r="G291" i="6"/>
  <c r="G276" i="6"/>
  <c r="G275" i="6"/>
  <c r="G260" i="6"/>
  <c r="G259" i="6"/>
  <c r="G252" i="6"/>
  <c r="G251" i="6"/>
  <c r="G228" i="6"/>
  <c r="G227" i="6"/>
  <c r="G108" i="6"/>
  <c r="G107" i="6"/>
  <c r="G100" i="6"/>
  <c r="G99" i="6"/>
  <c r="G92" i="6"/>
  <c r="G91" i="6"/>
  <c r="G84" i="6"/>
  <c r="G83" i="6"/>
  <c r="G76" i="6"/>
  <c r="G75" i="6"/>
  <c r="G68" i="6"/>
  <c r="G67" i="6"/>
  <c r="G60" i="6"/>
  <c r="G59" i="6"/>
  <c r="G52" i="6"/>
  <c r="G51" i="6"/>
  <c r="G44" i="6"/>
  <c r="G43" i="6"/>
  <c r="G36" i="6"/>
  <c r="G35" i="6"/>
  <c r="G28" i="6"/>
  <c r="G27" i="6"/>
  <c r="G20" i="6"/>
  <c r="G19" i="6"/>
  <c r="G12" i="6"/>
  <c r="G11" i="6"/>
  <c r="G428" i="6"/>
  <c r="G427" i="6"/>
  <c r="G420" i="6"/>
  <c r="G419" i="6"/>
  <c r="G412" i="6"/>
  <c r="G411" i="6"/>
  <c r="G404" i="6"/>
  <c r="G403" i="6"/>
  <c r="G396" i="6"/>
  <c r="G395" i="6"/>
  <c r="G388" i="6"/>
  <c r="G387" i="6"/>
  <c r="G380" i="6"/>
  <c r="G379" i="6"/>
  <c r="G428" i="5"/>
  <c r="G427" i="5"/>
  <c r="G420" i="5"/>
  <c r="G419" i="5"/>
  <c r="G412" i="5"/>
  <c r="G411" i="5"/>
  <c r="G404" i="5"/>
  <c r="G403" i="5"/>
  <c r="G396" i="5"/>
  <c r="G395" i="5"/>
  <c r="G388" i="5"/>
  <c r="G387" i="5"/>
  <c r="G380" i="5"/>
  <c r="G379" i="5"/>
  <c r="G212" i="5"/>
  <c r="G211" i="5"/>
  <c r="G204" i="5"/>
  <c r="G203" i="5"/>
  <c r="G196" i="5"/>
  <c r="G195" i="5"/>
  <c r="G188" i="5"/>
  <c r="G187" i="5"/>
  <c r="G180" i="5"/>
  <c r="G179" i="5"/>
  <c r="G340" i="5"/>
  <c r="G339" i="5"/>
  <c r="G324" i="5"/>
  <c r="G323" i="5"/>
  <c r="G308" i="5"/>
  <c r="G307" i="5"/>
  <c r="G236" i="5"/>
  <c r="G235" i="5"/>
  <c r="G172" i="5"/>
  <c r="G171" i="5"/>
  <c r="G140" i="5"/>
  <c r="G139" i="5"/>
  <c r="G132" i="5"/>
  <c r="G131" i="5"/>
  <c r="G220" i="5"/>
  <c r="G219" i="5"/>
  <c r="G284" i="5"/>
  <c r="G283" i="5"/>
  <c r="G244" i="5"/>
  <c r="G243" i="5"/>
  <c r="G156" i="5"/>
  <c r="G155" i="5"/>
  <c r="G148" i="5"/>
  <c r="G147" i="5"/>
  <c r="G124" i="5"/>
  <c r="G123" i="5"/>
  <c r="G116" i="5"/>
  <c r="G115" i="5"/>
  <c r="G332" i="5"/>
  <c r="G331" i="5"/>
  <c r="G292" i="5"/>
  <c r="G291" i="5"/>
  <c r="G276" i="5"/>
  <c r="G275" i="5"/>
  <c r="G260" i="5"/>
  <c r="G259" i="5"/>
  <c r="G252" i="5"/>
  <c r="G251" i="5"/>
  <c r="G228" i="5"/>
  <c r="G227" i="5"/>
  <c r="G108" i="5"/>
  <c r="G107" i="5"/>
  <c r="G100" i="5"/>
  <c r="G99" i="5"/>
  <c r="G92" i="5"/>
  <c r="G91" i="5"/>
  <c r="G84" i="5"/>
  <c r="G83" i="5"/>
  <c r="G76" i="5"/>
  <c r="G75" i="5"/>
  <c r="G68" i="5"/>
  <c r="G67" i="5"/>
  <c r="G60" i="5"/>
  <c r="G59" i="5"/>
  <c r="G52" i="5"/>
  <c r="G51" i="5"/>
  <c r="G44" i="5"/>
  <c r="G43" i="5"/>
  <c r="G36" i="5"/>
  <c r="G35" i="5"/>
  <c r="G28" i="5"/>
  <c r="G27" i="5"/>
  <c r="G20" i="5"/>
  <c r="G19" i="5"/>
  <c r="G12" i="5"/>
  <c r="G11" i="5"/>
  <c r="G428" i="4"/>
  <c r="G427" i="4"/>
  <c r="G420" i="4"/>
  <c r="G419" i="4"/>
  <c r="G412" i="4"/>
  <c r="G411" i="4"/>
  <c r="G404" i="4"/>
  <c r="G403" i="4"/>
  <c r="G396" i="4"/>
  <c r="G395" i="4"/>
  <c r="G388" i="4"/>
  <c r="G387" i="4"/>
  <c r="G380" i="4"/>
  <c r="G379" i="4"/>
  <c r="G340" i="4"/>
  <c r="G339" i="4"/>
  <c r="G332" i="4"/>
  <c r="G331" i="4"/>
  <c r="G324" i="4"/>
  <c r="G323" i="4"/>
  <c r="G308" i="4"/>
  <c r="G307" i="4"/>
  <c r="G292" i="4"/>
  <c r="G291" i="4"/>
  <c r="G276" i="4"/>
  <c r="G275" i="4"/>
  <c r="G260" i="4"/>
  <c r="G259" i="4"/>
  <c r="G252" i="4"/>
  <c r="G251" i="4"/>
  <c r="G236" i="4"/>
  <c r="G235" i="4"/>
  <c r="G228" i="4"/>
  <c r="G227" i="4"/>
  <c r="G220" i="4"/>
  <c r="G219" i="4"/>
  <c r="G212" i="4"/>
  <c r="G211" i="4"/>
  <c r="G204" i="4"/>
  <c r="G203" i="4"/>
  <c r="G196" i="4"/>
  <c r="G195" i="4"/>
  <c r="G188" i="4"/>
  <c r="G187" i="4"/>
  <c r="G180" i="4"/>
  <c r="G179" i="4"/>
  <c r="G172" i="4"/>
  <c r="G171" i="4"/>
  <c r="G140" i="4"/>
  <c r="G139" i="4"/>
  <c r="G132" i="4"/>
  <c r="G131" i="4"/>
  <c r="G284" i="4"/>
  <c r="G283" i="4"/>
  <c r="G244" i="4"/>
  <c r="G243" i="4"/>
  <c r="G156" i="4"/>
  <c r="G155" i="4"/>
  <c r="G148" i="4"/>
  <c r="G147" i="4"/>
  <c r="G124" i="4"/>
  <c r="G123" i="4"/>
  <c r="G116" i="4"/>
  <c r="G115" i="4"/>
  <c r="G108" i="4"/>
  <c r="G107" i="4"/>
  <c r="G100" i="4"/>
  <c r="G99" i="4"/>
  <c r="G92" i="4"/>
  <c r="G91" i="4"/>
  <c r="G84" i="4"/>
  <c r="G83" i="4"/>
  <c r="G76" i="4"/>
  <c r="G75" i="4"/>
  <c r="G68" i="4"/>
  <c r="G67" i="4"/>
  <c r="G60" i="4"/>
  <c r="G59" i="4"/>
  <c r="G52" i="4"/>
  <c r="G51" i="4"/>
  <c r="G44" i="4"/>
  <c r="G43" i="4"/>
  <c r="G36" i="4"/>
  <c r="G35" i="4"/>
  <c r="G28" i="4"/>
  <c r="G27" i="4"/>
  <c r="G20" i="4"/>
  <c r="G19" i="4"/>
  <c r="G12" i="4"/>
  <c r="G11" i="4"/>
  <c r="G12" i="8" l="1"/>
  <c r="G11" i="8"/>
  <c r="G428" i="3"/>
  <c r="G427" i="3"/>
  <c r="G420" i="3"/>
  <c r="G419" i="3"/>
  <c r="G412" i="3"/>
  <c r="G411" i="3"/>
  <c r="G404" i="3"/>
  <c r="G403" i="3"/>
  <c r="G396" i="3"/>
  <c r="G395" i="3"/>
  <c r="G388" i="3"/>
  <c r="G387" i="3"/>
  <c r="G380" i="3"/>
  <c r="G379" i="3"/>
  <c r="G340" i="3"/>
  <c r="G339" i="3"/>
  <c r="G324" i="3"/>
  <c r="G323" i="3"/>
  <c r="G308" i="3"/>
  <c r="G307" i="3"/>
  <c r="G284" i="3"/>
  <c r="G283" i="3"/>
  <c r="G268" i="3"/>
  <c r="G267" i="3"/>
  <c r="G244" i="3"/>
  <c r="G243" i="3"/>
  <c r="G236" i="3"/>
  <c r="G235" i="3"/>
  <c r="G220" i="3"/>
  <c r="G219" i="3"/>
  <c r="G212" i="3"/>
  <c r="G211" i="3"/>
  <c r="G204" i="3"/>
  <c r="G203" i="3"/>
  <c r="G196" i="3"/>
  <c r="G195" i="3"/>
  <c r="G188" i="3"/>
  <c r="G187" i="3"/>
  <c r="G180" i="3"/>
  <c r="G179" i="3"/>
  <c r="G172" i="3"/>
  <c r="G171" i="3"/>
  <c r="G140" i="3"/>
  <c r="G139" i="3"/>
  <c r="G132" i="3"/>
  <c r="G131" i="3"/>
  <c r="G156" i="3"/>
  <c r="G155" i="3"/>
  <c r="G148" i="3"/>
  <c r="G147" i="3"/>
  <c r="G124" i="3"/>
  <c r="G123" i="3"/>
  <c r="G116" i="3"/>
  <c r="G115" i="3"/>
  <c r="G332" i="3"/>
  <c r="G331" i="3"/>
  <c r="G292" i="3"/>
  <c r="G291" i="3"/>
  <c r="G276" i="3"/>
  <c r="G275" i="3"/>
  <c r="G260" i="3"/>
  <c r="G259" i="3"/>
  <c r="G252" i="3"/>
  <c r="G251" i="3"/>
  <c r="G228" i="3"/>
  <c r="G227" i="3"/>
  <c r="G108" i="3"/>
  <c r="G107" i="3"/>
  <c r="G100" i="3"/>
  <c r="G99" i="3"/>
  <c r="G92" i="3"/>
  <c r="G91" i="3"/>
  <c r="G84" i="3"/>
  <c r="G83" i="3"/>
  <c r="G76" i="3"/>
  <c r="G75" i="3"/>
  <c r="G68" i="3"/>
  <c r="G67" i="3"/>
  <c r="G60" i="3"/>
  <c r="G59" i="3"/>
  <c r="G52" i="3"/>
  <c r="G51" i="3"/>
  <c r="G44" i="3"/>
  <c r="G43" i="3"/>
  <c r="G36" i="3"/>
  <c r="G35" i="3"/>
  <c r="G28" i="3"/>
  <c r="G27" i="3"/>
  <c r="G20" i="3"/>
  <c r="G19" i="3"/>
  <c r="G12" i="3" l="1"/>
  <c r="G11" i="3"/>
  <c r="G374" i="25"/>
  <c r="G571" i="25" l="1"/>
  <c r="G549" i="25" l="1"/>
  <c r="G527" i="25"/>
  <c r="G444" i="25"/>
  <c r="G216" i="25" l="1"/>
  <c r="G172" i="25"/>
  <c r="G170" i="25"/>
  <c r="G161" i="25"/>
  <c r="G139" i="25"/>
  <c r="C17" i="32"/>
  <c r="G426" i="25" l="1"/>
  <c r="G429" i="25"/>
  <c r="G428" i="25"/>
  <c r="G753" i="25"/>
  <c r="G752" i="25"/>
  <c r="G750" i="25"/>
  <c r="G731" i="25"/>
  <c r="G730" i="25"/>
  <c r="G720" i="25"/>
  <c r="G719" i="25"/>
  <c r="G717" i="25"/>
  <c r="G709" i="25"/>
  <c r="G708" i="25"/>
  <c r="G706" i="25"/>
  <c r="G698" i="25"/>
  <c r="G697" i="25"/>
  <c r="G695" i="25"/>
  <c r="G687" i="25"/>
  <c r="G686" i="25"/>
  <c r="G684" i="25"/>
  <c r="G534" i="25"/>
  <c r="G533" i="25"/>
  <c r="G531" i="25"/>
  <c r="G366" i="25"/>
  <c r="G365" i="25"/>
  <c r="G363" i="25"/>
  <c r="G355" i="25"/>
  <c r="G354" i="25"/>
  <c r="G352" i="25"/>
  <c r="G344" i="25"/>
  <c r="G343" i="25"/>
  <c r="G341" i="25"/>
  <c r="G333" i="25"/>
  <c r="G332" i="25"/>
  <c r="G330" i="25"/>
  <c r="G322" i="25"/>
  <c r="G321" i="25"/>
  <c r="G319" i="25"/>
  <c r="G311" i="25"/>
  <c r="G310" i="25"/>
  <c r="G308" i="25"/>
  <c r="G278" i="25"/>
  <c r="G275" i="25"/>
  <c r="G267" i="25"/>
  <c r="G266" i="25"/>
  <c r="G234" i="25"/>
  <c r="G233" i="25"/>
  <c r="G231" i="25"/>
  <c r="G223" i="25"/>
  <c r="G222" i="25"/>
  <c r="G220" i="25"/>
  <c r="F64" i="32"/>
  <c r="F559" i="28"/>
  <c r="F276" i="28"/>
  <c r="F515" i="28"/>
  <c r="F347" i="28"/>
  <c r="F130" i="28"/>
  <c r="G60" i="28"/>
  <c r="F609" i="28"/>
  <c r="F591" i="28"/>
  <c r="F573" i="28"/>
  <c r="G7" i="25"/>
  <c r="H29" i="32"/>
  <c r="H28" i="32"/>
  <c r="H161" i="32"/>
  <c r="H149" i="32"/>
  <c r="H143" i="32"/>
  <c r="H133" i="32"/>
  <c r="H121" i="32"/>
  <c r="H116" i="32"/>
  <c r="H109" i="32"/>
  <c r="H104" i="32"/>
  <c r="H101" i="32"/>
  <c r="H100" i="32"/>
  <c r="H89" i="32"/>
  <c r="H80" i="32"/>
  <c r="H76" i="32"/>
  <c r="H73" i="32"/>
  <c r="H59" i="32"/>
  <c r="H53" i="32"/>
  <c r="H50" i="32"/>
  <c r="H49" i="32"/>
  <c r="H41" i="32"/>
  <c r="H32" i="32"/>
  <c r="H16" i="32"/>
  <c r="H14" i="32"/>
  <c r="H11" i="32"/>
  <c r="H10" i="32"/>
  <c r="H7" i="32"/>
  <c r="H5" i="32"/>
  <c r="F161" i="32"/>
  <c r="D161" i="32"/>
  <c r="G160" i="32"/>
  <c r="F160" i="32"/>
  <c r="E160" i="32"/>
  <c r="D160" i="32"/>
  <c r="G158" i="32"/>
  <c r="F158" i="32"/>
  <c r="D158" i="32"/>
  <c r="F157" i="32"/>
  <c r="D157" i="32"/>
  <c r="G155" i="32"/>
  <c r="F155" i="32"/>
  <c r="D155" i="32"/>
  <c r="F154" i="32"/>
  <c r="D154" i="32"/>
  <c r="F152" i="32"/>
  <c r="E152" i="32"/>
  <c r="D152" i="32"/>
  <c r="F151" i="32"/>
  <c r="D151" i="32"/>
  <c r="F149" i="32"/>
  <c r="E149" i="32"/>
  <c r="D149" i="32"/>
  <c r="F148" i="32"/>
  <c r="E148" i="32"/>
  <c r="D148" i="32"/>
  <c r="D146" i="32"/>
  <c r="D145" i="32"/>
  <c r="F143" i="32"/>
  <c r="E143" i="32"/>
  <c r="D143" i="32"/>
  <c r="F142" i="32"/>
  <c r="G134" i="32"/>
  <c r="G128" i="32"/>
  <c r="F128" i="32"/>
  <c r="F127" i="32"/>
  <c r="G125" i="32"/>
  <c r="F125" i="32"/>
  <c r="D125" i="32"/>
  <c r="G124" i="32"/>
  <c r="F124" i="32"/>
  <c r="E124" i="32"/>
  <c r="D124" i="32"/>
  <c r="G122" i="32"/>
  <c r="F122" i="32"/>
  <c r="E122" i="32"/>
  <c r="D122" i="32"/>
  <c r="G121" i="32"/>
  <c r="F121" i="32"/>
  <c r="D121" i="32"/>
  <c r="G119" i="32"/>
  <c r="F119" i="32"/>
  <c r="E119" i="32"/>
  <c r="D119" i="32"/>
  <c r="G118" i="32"/>
  <c r="F118" i="32"/>
  <c r="E118" i="32"/>
  <c r="G116" i="32"/>
  <c r="F116" i="32"/>
  <c r="E116" i="32"/>
  <c r="D116" i="32"/>
  <c r="G115" i="32"/>
  <c r="F115" i="32"/>
  <c r="E115" i="32"/>
  <c r="D115" i="32"/>
  <c r="G113" i="32"/>
  <c r="F113" i="32"/>
  <c r="E113" i="32"/>
  <c r="G112" i="32"/>
  <c r="F112" i="32"/>
  <c r="E112" i="32"/>
  <c r="D112" i="32"/>
  <c r="G110" i="32"/>
  <c r="F110" i="32"/>
  <c r="E110" i="32"/>
  <c r="D110" i="32"/>
  <c r="G109" i="32"/>
  <c r="F109" i="32"/>
  <c r="E109" i="32"/>
  <c r="G107" i="32"/>
  <c r="F107" i="32"/>
  <c r="E107" i="32"/>
  <c r="D107" i="32"/>
  <c r="G106" i="32"/>
  <c r="F106" i="32"/>
  <c r="D106" i="32"/>
  <c r="G104" i="32"/>
  <c r="F104" i="32"/>
  <c r="E104" i="32"/>
  <c r="D104" i="32"/>
  <c r="G103" i="32"/>
  <c r="F103" i="32"/>
  <c r="E103" i="32"/>
  <c r="D103" i="32"/>
  <c r="G101" i="32"/>
  <c r="F101" i="32"/>
  <c r="E101" i="32"/>
  <c r="D101" i="32"/>
  <c r="F100" i="32"/>
  <c r="E100" i="32"/>
  <c r="D100" i="32"/>
  <c r="G98" i="32"/>
  <c r="F98" i="32"/>
  <c r="E98" i="32"/>
  <c r="D98" i="32"/>
  <c r="G97" i="32"/>
  <c r="F97" i="32"/>
  <c r="E97" i="32"/>
  <c r="D97" i="32"/>
  <c r="G95" i="32"/>
  <c r="F95" i="32"/>
  <c r="E95" i="32"/>
  <c r="G94" i="32"/>
  <c r="F94" i="32"/>
  <c r="E94" i="32"/>
  <c r="D94" i="32"/>
  <c r="G92" i="32"/>
  <c r="F92" i="32"/>
  <c r="D92" i="32"/>
  <c r="G91" i="32"/>
  <c r="F91" i="32"/>
  <c r="E91" i="32"/>
  <c r="D91" i="32"/>
  <c r="G89" i="32"/>
  <c r="E89" i="32"/>
  <c r="D89" i="32"/>
  <c r="G88" i="32"/>
  <c r="F88" i="32"/>
  <c r="E88" i="32"/>
  <c r="D88" i="32"/>
  <c r="E86" i="32"/>
  <c r="D86" i="32"/>
  <c r="G85" i="32"/>
  <c r="E85" i="32"/>
  <c r="D85" i="32"/>
  <c r="G83" i="32"/>
  <c r="F83" i="32"/>
  <c r="E83" i="32"/>
  <c r="G82" i="32"/>
  <c r="F82" i="32"/>
  <c r="E82" i="32"/>
  <c r="D82" i="32"/>
  <c r="G80" i="32"/>
  <c r="F80" i="32"/>
  <c r="E80" i="32"/>
  <c r="D80" i="32"/>
  <c r="G79" i="32"/>
  <c r="F79" i="32"/>
  <c r="E79" i="32"/>
  <c r="D79" i="32"/>
  <c r="G77" i="32"/>
  <c r="F77" i="32"/>
  <c r="E77" i="32"/>
  <c r="D77" i="32"/>
  <c r="G76" i="32"/>
  <c r="F76" i="32"/>
  <c r="E76" i="32"/>
  <c r="D76" i="32"/>
  <c r="G74" i="32"/>
  <c r="F74" i="32"/>
  <c r="E74" i="32"/>
  <c r="D74" i="32"/>
  <c r="G73" i="32"/>
  <c r="F73" i="32"/>
  <c r="E73" i="32"/>
  <c r="G71" i="32"/>
  <c r="F71" i="32"/>
  <c r="E71" i="32"/>
  <c r="D71" i="32"/>
  <c r="G70" i="32"/>
  <c r="F70" i="32"/>
  <c r="E70" i="32"/>
  <c r="D70" i="32"/>
  <c r="G68" i="32"/>
  <c r="F68" i="32"/>
  <c r="D68" i="32"/>
  <c r="G67" i="32"/>
  <c r="F67" i="32"/>
  <c r="E67" i="32"/>
  <c r="D67" i="32"/>
  <c r="G65" i="32"/>
  <c r="G64" i="32"/>
  <c r="G62" i="32"/>
  <c r="F62" i="32"/>
  <c r="E62" i="32"/>
  <c r="G61" i="32"/>
  <c r="F61" i="32"/>
  <c r="E61" i="32"/>
  <c r="G59" i="32"/>
  <c r="E59" i="32"/>
  <c r="D59" i="32"/>
  <c r="G58" i="32"/>
  <c r="F58" i="32"/>
  <c r="E58" i="32"/>
  <c r="G56" i="32"/>
  <c r="F56" i="32"/>
  <c r="E56" i="32"/>
  <c r="G55" i="32"/>
  <c r="F55" i="32"/>
  <c r="E55" i="32"/>
  <c r="G53" i="32"/>
  <c r="F53" i="32"/>
  <c r="E53" i="32"/>
  <c r="G52" i="32"/>
  <c r="F52" i="32"/>
  <c r="E52" i="32"/>
  <c r="G50" i="32"/>
  <c r="F50" i="32"/>
  <c r="E50" i="32"/>
  <c r="G49" i="32"/>
  <c r="F49" i="32"/>
  <c r="E49" i="32"/>
  <c r="G47" i="32"/>
  <c r="F47" i="32"/>
  <c r="E47" i="32"/>
  <c r="G46" i="32"/>
  <c r="F46" i="32"/>
  <c r="E46" i="32"/>
  <c r="D46" i="32"/>
  <c r="G41" i="32"/>
  <c r="F41" i="32"/>
  <c r="E41" i="32"/>
  <c r="G40" i="32"/>
  <c r="F40" i="32"/>
  <c r="E40" i="32"/>
  <c r="G38" i="32"/>
  <c r="F38" i="32"/>
  <c r="E38" i="32"/>
  <c r="G37" i="32"/>
  <c r="F37" i="32"/>
  <c r="E37" i="32"/>
  <c r="G35" i="32"/>
  <c r="F35" i="32"/>
  <c r="E35" i="32"/>
  <c r="G34" i="32"/>
  <c r="F34" i="32"/>
  <c r="E34" i="32"/>
  <c r="G32" i="32"/>
  <c r="F32" i="32"/>
  <c r="E32" i="32"/>
  <c r="G31" i="32"/>
  <c r="F31" i="32"/>
  <c r="E31" i="32"/>
  <c r="G29" i="32"/>
  <c r="F29" i="32"/>
  <c r="E29" i="32"/>
  <c r="G28" i="32"/>
  <c r="F28" i="32"/>
  <c r="E28" i="32"/>
  <c r="G26" i="32"/>
  <c r="F26" i="32"/>
  <c r="G25" i="32"/>
  <c r="F25" i="32"/>
  <c r="E25" i="32"/>
  <c r="F23" i="32"/>
  <c r="E23" i="32"/>
  <c r="G22" i="32"/>
  <c r="F22" i="32"/>
  <c r="E22" i="32"/>
  <c r="G20" i="32"/>
  <c r="F20" i="32"/>
  <c r="E20" i="32"/>
  <c r="G19" i="32"/>
  <c r="F19" i="32"/>
  <c r="E19" i="32"/>
  <c r="F16" i="32"/>
  <c r="D16" i="32"/>
  <c r="G14" i="32"/>
  <c r="F14" i="32"/>
  <c r="G13" i="32"/>
  <c r="F13" i="32"/>
  <c r="G11" i="32"/>
  <c r="F11" i="32"/>
  <c r="G10" i="32"/>
  <c r="F10" i="32"/>
  <c r="E10" i="32"/>
  <c r="G8" i="32"/>
  <c r="F8" i="32"/>
  <c r="E8" i="32"/>
  <c r="G7" i="32"/>
  <c r="F7" i="32"/>
  <c r="G5" i="32"/>
  <c r="F5" i="32"/>
  <c r="E5" i="32"/>
  <c r="G4" i="32"/>
  <c r="F4" i="32"/>
  <c r="H15" i="32"/>
  <c r="G15" i="32"/>
  <c r="F15" i="32"/>
  <c r="E15" i="32"/>
  <c r="D15" i="32"/>
  <c r="H159" i="32"/>
  <c r="H156" i="32"/>
  <c r="H153" i="32"/>
  <c r="H150" i="32"/>
  <c r="H147" i="32"/>
  <c r="H144" i="32"/>
  <c r="H141" i="32"/>
  <c r="H132" i="32"/>
  <c r="H129" i="32"/>
  <c r="H126" i="32"/>
  <c r="H123" i="32"/>
  <c r="H120" i="32"/>
  <c r="H117" i="32"/>
  <c r="H114" i="32"/>
  <c r="H111" i="32"/>
  <c r="H108" i="32"/>
  <c r="H105" i="32"/>
  <c r="H102" i="32"/>
  <c r="H99" i="32"/>
  <c r="H96" i="32"/>
  <c r="H93" i="32"/>
  <c r="H90" i="32"/>
  <c r="H87" i="32"/>
  <c r="H84" i="32"/>
  <c r="H81" i="32"/>
  <c r="H78" i="32"/>
  <c r="H75" i="32"/>
  <c r="H72" i="32"/>
  <c r="H69" i="32"/>
  <c r="H66" i="32"/>
  <c r="H63" i="32"/>
  <c r="H60" i="32"/>
  <c r="H57" i="32"/>
  <c r="H54" i="32"/>
  <c r="H51" i="32"/>
  <c r="H48" i="32"/>
  <c r="H45" i="32"/>
  <c r="H42" i="32"/>
  <c r="H39" i="32"/>
  <c r="H36" i="32"/>
  <c r="H33" i="32"/>
  <c r="H30" i="32"/>
  <c r="H27" i="32"/>
  <c r="H24" i="32"/>
  <c r="H21" i="32"/>
  <c r="H18" i="32"/>
  <c r="H12" i="32"/>
  <c r="H9" i="32"/>
  <c r="H6" i="32"/>
  <c r="H3" i="32"/>
  <c r="G159" i="32"/>
  <c r="G156" i="32"/>
  <c r="G153" i="32"/>
  <c r="G150" i="32"/>
  <c r="G147" i="32"/>
  <c r="G144" i="32"/>
  <c r="G141" i="32"/>
  <c r="G132" i="32"/>
  <c r="G129" i="32"/>
  <c r="G126" i="32"/>
  <c r="G123" i="32"/>
  <c r="G120" i="32"/>
  <c r="G117" i="32"/>
  <c r="G114" i="32"/>
  <c r="G111" i="32"/>
  <c r="G108" i="32"/>
  <c r="G105" i="32"/>
  <c r="G102" i="32"/>
  <c r="G99" i="32"/>
  <c r="G96" i="32"/>
  <c r="G93" i="32"/>
  <c r="G90" i="32"/>
  <c r="G87" i="32"/>
  <c r="G84" i="32"/>
  <c r="G81" i="32"/>
  <c r="G78" i="32"/>
  <c r="G75" i="32"/>
  <c r="G72" i="32"/>
  <c r="G69" i="32"/>
  <c r="G66" i="32"/>
  <c r="G63" i="32"/>
  <c r="G60" i="32"/>
  <c r="G57" i="32"/>
  <c r="G54" i="32"/>
  <c r="G51" i="32"/>
  <c r="G48" i="32"/>
  <c r="G45" i="32"/>
  <c r="G42" i="32"/>
  <c r="G39" i="32"/>
  <c r="G36" i="32"/>
  <c r="G33" i="32"/>
  <c r="G30" i="32"/>
  <c r="G27" i="32"/>
  <c r="G24" i="32"/>
  <c r="G21" i="32"/>
  <c r="G18" i="32"/>
  <c r="G12" i="32"/>
  <c r="G9" i="32"/>
  <c r="G6" i="32"/>
  <c r="G3" i="32"/>
  <c r="F159" i="32"/>
  <c r="F156" i="32"/>
  <c r="F153" i="32"/>
  <c r="F150" i="32"/>
  <c r="F147" i="32"/>
  <c r="F144" i="32"/>
  <c r="F141" i="32"/>
  <c r="F132" i="32"/>
  <c r="F129" i="32"/>
  <c r="F126" i="32"/>
  <c r="F123" i="32"/>
  <c r="F120" i="32"/>
  <c r="F117" i="32"/>
  <c r="F114" i="32"/>
  <c r="F111" i="32"/>
  <c r="F108" i="32"/>
  <c r="F105" i="32"/>
  <c r="F102" i="32"/>
  <c r="F99" i="32"/>
  <c r="F96" i="32"/>
  <c r="F93" i="32"/>
  <c r="F90" i="32"/>
  <c r="F87" i="32"/>
  <c r="F84" i="32"/>
  <c r="F81" i="32"/>
  <c r="F78" i="32"/>
  <c r="F75" i="32"/>
  <c r="F72" i="32"/>
  <c r="F69" i="32"/>
  <c r="F66" i="32"/>
  <c r="F63" i="32"/>
  <c r="F60" i="32"/>
  <c r="F57" i="32"/>
  <c r="F54" i="32"/>
  <c r="F51" i="32"/>
  <c r="F48" i="32"/>
  <c r="F45" i="32"/>
  <c r="F42" i="32"/>
  <c r="F39" i="32"/>
  <c r="F36" i="32"/>
  <c r="F33" i="32"/>
  <c r="F30" i="32"/>
  <c r="F27" i="32"/>
  <c r="F24" i="32"/>
  <c r="F21" i="32"/>
  <c r="F18" i="32"/>
  <c r="F12" i="32"/>
  <c r="F9" i="32"/>
  <c r="F6" i="32"/>
  <c r="F3" i="32"/>
  <c r="E159" i="32"/>
  <c r="E156" i="32"/>
  <c r="E153" i="32"/>
  <c r="E150" i="32"/>
  <c r="E147" i="32"/>
  <c r="E144" i="32"/>
  <c r="E141" i="32"/>
  <c r="E132" i="32"/>
  <c r="E129" i="32"/>
  <c r="E126" i="32"/>
  <c r="E123" i="32"/>
  <c r="E120" i="32"/>
  <c r="E117" i="32"/>
  <c r="E114" i="32"/>
  <c r="E111" i="32"/>
  <c r="E108" i="32"/>
  <c r="E105" i="32"/>
  <c r="E102" i="32"/>
  <c r="E99" i="32"/>
  <c r="E96" i="32"/>
  <c r="E93" i="32"/>
  <c r="E90" i="32"/>
  <c r="E87" i="32"/>
  <c r="E84" i="32"/>
  <c r="E81" i="32"/>
  <c r="E78" i="32"/>
  <c r="E75" i="32"/>
  <c r="E72" i="32"/>
  <c r="E69" i="32"/>
  <c r="E66" i="32"/>
  <c r="E60" i="32"/>
  <c r="E57" i="32"/>
  <c r="E54" i="32"/>
  <c r="E51" i="32"/>
  <c r="E48" i="32"/>
  <c r="E45" i="32"/>
  <c r="E42" i="32"/>
  <c r="E39" i="32"/>
  <c r="E36" i="32"/>
  <c r="E33" i="32"/>
  <c r="E30" i="32"/>
  <c r="E27" i="32"/>
  <c r="E24" i="32"/>
  <c r="E21" i="32"/>
  <c r="E18" i="32"/>
  <c r="E12" i="32"/>
  <c r="E9" i="32"/>
  <c r="E6" i="32"/>
  <c r="E3" i="32"/>
  <c r="D159" i="32"/>
  <c r="D156" i="32"/>
  <c r="D153" i="32"/>
  <c r="D150" i="32"/>
  <c r="D147" i="32"/>
  <c r="D144" i="32"/>
  <c r="D141" i="32"/>
  <c r="D132" i="32"/>
  <c r="D129" i="32"/>
  <c r="D123" i="32"/>
  <c r="D120" i="32"/>
  <c r="D117" i="32"/>
  <c r="D114" i="32"/>
  <c r="D111" i="32"/>
  <c r="D108" i="32"/>
  <c r="D105" i="32"/>
  <c r="D102" i="32"/>
  <c r="D99" i="32"/>
  <c r="D96" i="32"/>
  <c r="D93" i="32"/>
  <c r="D90" i="32"/>
  <c r="D87" i="32"/>
  <c r="D84" i="32"/>
  <c r="D81" i="32"/>
  <c r="D78" i="32"/>
  <c r="D75" i="32"/>
  <c r="D72" i="32"/>
  <c r="D69" i="32"/>
  <c r="D66" i="32"/>
  <c r="D60" i="32"/>
  <c r="D57" i="32"/>
  <c r="D54" i="32"/>
  <c r="D51" i="32"/>
  <c r="D48" i="32"/>
  <c r="D45" i="32"/>
  <c r="D42" i="32"/>
  <c r="D39" i="32"/>
  <c r="D36" i="32"/>
  <c r="D33" i="32"/>
  <c r="D30" i="32"/>
  <c r="D27" i="32"/>
  <c r="D24" i="32"/>
  <c r="D21" i="32"/>
  <c r="D18" i="32"/>
  <c r="D12" i="32"/>
  <c r="D9" i="32"/>
  <c r="D6" i="32"/>
  <c r="D3" i="32"/>
  <c r="G98" i="25"/>
  <c r="G97" i="25"/>
  <c r="G94" i="25"/>
  <c r="G93" i="25"/>
  <c r="G91" i="25"/>
  <c r="C86" i="32"/>
  <c r="G379" i="25"/>
  <c r="C85" i="32" s="1"/>
  <c r="F613" i="28"/>
  <c r="F460" i="28"/>
  <c r="F478" i="28"/>
  <c r="F524" i="28"/>
  <c r="F496" i="28"/>
  <c r="F221" i="28"/>
  <c r="G359" i="8"/>
  <c r="G380" i="7"/>
  <c r="G276" i="7"/>
  <c r="G130" i="32"/>
  <c r="G131" i="32"/>
  <c r="G133" i="32"/>
  <c r="G152" i="32"/>
  <c r="G151" i="32"/>
  <c r="G149" i="32"/>
  <c r="G148" i="32"/>
  <c r="G146" i="32"/>
  <c r="G145" i="32"/>
  <c r="G143" i="32"/>
  <c r="G142" i="32"/>
  <c r="G100" i="32"/>
  <c r="H131" i="32"/>
  <c r="G303" i="25"/>
  <c r="G302" i="25"/>
  <c r="C64" i="32" s="1"/>
  <c r="G300" i="25"/>
  <c r="G299" i="25"/>
  <c r="G297" i="25"/>
  <c r="G757" i="25"/>
  <c r="C161" i="32" s="1"/>
  <c r="G756" i="25"/>
  <c r="G755" i="25"/>
  <c r="C160" i="32" s="1"/>
  <c r="G746" i="25"/>
  <c r="G745" i="25"/>
  <c r="G744" i="25"/>
  <c r="G735" i="25"/>
  <c r="C155" i="32" s="1"/>
  <c r="G734" i="25"/>
  <c r="G733" i="25"/>
  <c r="C154" i="32" s="1"/>
  <c r="G724" i="25"/>
  <c r="G723" i="25"/>
  <c r="G722" i="25"/>
  <c r="G713" i="25"/>
  <c r="G712" i="25"/>
  <c r="G711" i="25"/>
  <c r="G702" i="25"/>
  <c r="C146" i="32" s="1"/>
  <c r="G701" i="25"/>
  <c r="G700" i="25"/>
  <c r="C145" i="32" s="1"/>
  <c r="G691" i="25"/>
  <c r="C143" i="32" s="1"/>
  <c r="G690" i="25"/>
  <c r="G689" i="25"/>
  <c r="C142" i="32" s="1"/>
  <c r="G143" i="25"/>
  <c r="G560" i="25"/>
  <c r="C113" i="32" s="1"/>
  <c r="G559" i="25"/>
  <c r="G558" i="25"/>
  <c r="C112" i="32" s="1"/>
  <c r="G556" i="25"/>
  <c r="G555" i="25"/>
  <c r="G553" i="25"/>
  <c r="C110" i="32"/>
  <c r="G548" i="25"/>
  <c r="G547" i="25"/>
  <c r="C109" i="32" s="1"/>
  <c r="G545" i="25"/>
  <c r="G544" i="25"/>
  <c r="G542" i="25"/>
  <c r="C95" i="32"/>
  <c r="G443" i="25"/>
  <c r="G442" i="25"/>
  <c r="C94" i="32" s="1"/>
  <c r="G440" i="25"/>
  <c r="G439" i="25"/>
  <c r="G437" i="25"/>
  <c r="C29" i="32"/>
  <c r="G171" i="25"/>
  <c r="C28" i="32"/>
  <c r="G168" i="25"/>
  <c r="G167" i="25"/>
  <c r="G165" i="25"/>
  <c r="G160" i="25"/>
  <c r="G159" i="25"/>
  <c r="G157" i="25"/>
  <c r="G156" i="25"/>
  <c r="G154" i="25"/>
  <c r="G150" i="25"/>
  <c r="G149" i="25"/>
  <c r="G146" i="25"/>
  <c r="G145" i="25"/>
  <c r="AH9" i="35"/>
  <c r="G615" i="25"/>
  <c r="C125" i="32" s="1"/>
  <c r="G614" i="25"/>
  <c r="G613" i="25"/>
  <c r="C124" i="32" s="1"/>
  <c r="G611" i="25"/>
  <c r="G610" i="25"/>
  <c r="G604" i="25"/>
  <c r="C122" i="32" s="1"/>
  <c r="G603" i="25"/>
  <c r="G602" i="25"/>
  <c r="C121" i="32" s="1"/>
  <c r="G600" i="25"/>
  <c r="G599" i="25"/>
  <c r="G597" i="25"/>
  <c r="C119" i="32"/>
  <c r="G592" i="25"/>
  <c r="G591" i="25"/>
  <c r="C118" i="32" s="1"/>
  <c r="G589" i="25"/>
  <c r="G588" i="25"/>
  <c r="G586" i="25"/>
  <c r="G582" i="25"/>
  <c r="C116" i="32" s="1"/>
  <c r="G581" i="25"/>
  <c r="G580" i="25"/>
  <c r="C115" i="32" s="1"/>
  <c r="G578" i="25"/>
  <c r="G577" i="25"/>
  <c r="G575" i="25"/>
  <c r="G570" i="25"/>
  <c r="G567" i="25"/>
  <c r="G566" i="25"/>
  <c r="G564" i="25"/>
  <c r="G538" i="25"/>
  <c r="C107" i="32" s="1"/>
  <c r="G537" i="25"/>
  <c r="G536" i="25"/>
  <c r="C106" i="32" s="1"/>
  <c r="C104" i="32"/>
  <c r="G526" i="25"/>
  <c r="G525" i="25"/>
  <c r="C103" i="32" s="1"/>
  <c r="G523" i="25"/>
  <c r="G522" i="25"/>
  <c r="G520" i="25"/>
  <c r="G516" i="25"/>
  <c r="C101" i="32" s="1"/>
  <c r="G515" i="25"/>
  <c r="G514" i="25"/>
  <c r="C100" i="32" s="1"/>
  <c r="G512" i="25"/>
  <c r="G511" i="25"/>
  <c r="G509" i="25"/>
  <c r="G485" i="25"/>
  <c r="C98" i="32" s="1"/>
  <c r="G484" i="25"/>
  <c r="G483" i="25"/>
  <c r="C97" i="32" s="1"/>
  <c r="G481" i="25"/>
  <c r="G480" i="25"/>
  <c r="G478" i="25"/>
  <c r="G433" i="25"/>
  <c r="C92" i="32" s="1"/>
  <c r="G432" i="25"/>
  <c r="C91" i="32"/>
  <c r="G392" i="25"/>
  <c r="C89" i="32" s="1"/>
  <c r="G391" i="25"/>
  <c r="G390" i="25"/>
  <c r="C88" i="32" s="1"/>
  <c r="G388" i="25"/>
  <c r="G387" i="25"/>
  <c r="G385" i="25"/>
  <c r="G370" i="25"/>
  <c r="C83" i="32" s="1"/>
  <c r="G369" i="25"/>
  <c r="G368" i="25"/>
  <c r="C82" i="32" s="1"/>
  <c r="C80" i="32"/>
  <c r="G358" i="25"/>
  <c r="G357" i="25"/>
  <c r="C79" i="32" s="1"/>
  <c r="C77" i="32"/>
  <c r="G347" i="25"/>
  <c r="G346" i="25"/>
  <c r="C76" i="32" s="1"/>
  <c r="G337" i="25"/>
  <c r="C74" i="32" s="1"/>
  <c r="G336" i="25"/>
  <c r="G335" i="25"/>
  <c r="C73" i="32" s="1"/>
  <c r="G326" i="25"/>
  <c r="C71" i="32" s="1"/>
  <c r="G325" i="25"/>
  <c r="G324" i="25"/>
  <c r="C70" i="32" s="1"/>
  <c r="C68" i="32"/>
  <c r="G314" i="25"/>
  <c r="G313" i="25"/>
  <c r="C67" i="32" s="1"/>
  <c r="G293" i="25"/>
  <c r="C62" i="32" s="1"/>
  <c r="G292" i="25"/>
  <c r="G291" i="25"/>
  <c r="C61" i="32" s="1"/>
  <c r="G289" i="25"/>
  <c r="G288" i="25"/>
  <c r="G286" i="25"/>
  <c r="G282" i="25"/>
  <c r="C59" i="32" s="1"/>
  <c r="C58" i="32"/>
  <c r="G271" i="25"/>
  <c r="C56" i="32" s="1"/>
  <c r="G270" i="25"/>
  <c r="G269" i="25"/>
  <c r="C55" i="32" s="1"/>
  <c r="C53" i="32"/>
  <c r="G259" i="25"/>
  <c r="G258" i="25"/>
  <c r="C52" i="32" s="1"/>
  <c r="G256" i="25"/>
  <c r="G255" i="25"/>
  <c r="G253" i="25"/>
  <c r="G249" i="25"/>
  <c r="C50" i="32" s="1"/>
  <c r="G248" i="25"/>
  <c r="G247" i="25"/>
  <c r="C49" i="32" s="1"/>
  <c r="G245" i="25"/>
  <c r="G244" i="25"/>
  <c r="G242" i="25"/>
  <c r="G238" i="25"/>
  <c r="C47" i="32" s="1"/>
  <c r="G237" i="25"/>
  <c r="G236" i="25"/>
  <c r="C46" i="32" s="1"/>
  <c r="G227" i="25"/>
  <c r="C44" i="32" s="1"/>
  <c r="G226" i="25"/>
  <c r="G225" i="25"/>
  <c r="C43" i="32" s="1"/>
  <c r="C41" i="32"/>
  <c r="G215" i="25"/>
  <c r="C40" i="32"/>
  <c r="G212" i="25"/>
  <c r="G211" i="25"/>
  <c r="G209" i="25"/>
  <c r="G205" i="25"/>
  <c r="C38" i="32" s="1"/>
  <c r="G204" i="25"/>
  <c r="G203" i="25"/>
  <c r="C37" i="32" s="1"/>
  <c r="G201" i="25"/>
  <c r="G200" i="25"/>
  <c r="G198" i="25"/>
  <c r="G194" i="25"/>
  <c r="C35" i="32" s="1"/>
  <c r="C34" i="32"/>
  <c r="G190" i="25"/>
  <c r="G189" i="25"/>
  <c r="G187" i="25"/>
  <c r="C32" i="32"/>
  <c r="G182" i="25"/>
  <c r="G181" i="25"/>
  <c r="C31" i="32" s="1"/>
  <c r="G179" i="25"/>
  <c r="G178" i="25"/>
  <c r="G176" i="25"/>
  <c r="C20" i="32"/>
  <c r="C19" i="32"/>
  <c r="G135" i="25"/>
  <c r="G134" i="25"/>
  <c r="G132" i="25"/>
  <c r="G87" i="25"/>
  <c r="G86" i="25"/>
  <c r="G84" i="25"/>
  <c r="G83" i="25"/>
  <c r="G81" i="25"/>
  <c r="G77" i="25"/>
  <c r="G76" i="25"/>
  <c r="G74" i="25"/>
  <c r="G73" i="25"/>
  <c r="G71" i="25"/>
  <c r="G67" i="25"/>
  <c r="G66" i="25"/>
  <c r="G64" i="25"/>
  <c r="G63" i="25"/>
  <c r="G61" i="25"/>
  <c r="G57" i="25"/>
  <c r="G56" i="25"/>
  <c r="G54" i="25"/>
  <c r="G53" i="25"/>
  <c r="G51" i="25"/>
  <c r="G46" i="25"/>
  <c r="G45" i="25"/>
  <c r="G43" i="25"/>
  <c r="G42" i="25"/>
  <c r="G40" i="25"/>
  <c r="C11" i="32"/>
  <c r="G32" i="25"/>
  <c r="G31" i="25"/>
  <c r="G29" i="25"/>
  <c r="G25" i="25"/>
  <c r="C8" i="32" s="1"/>
  <c r="G24" i="25"/>
  <c r="G23" i="25"/>
  <c r="C7" i="32" s="1"/>
  <c r="G21" i="25"/>
  <c r="G20" i="25"/>
  <c r="G18" i="25"/>
  <c r="G14" i="25"/>
  <c r="C5" i="32" s="1"/>
  <c r="G13" i="25"/>
  <c r="G12" i="25"/>
  <c r="C4" i="32" s="1"/>
  <c r="G10" i="25"/>
  <c r="G9" i="25"/>
  <c r="C149" i="32" l="1"/>
  <c r="C158" i="32"/>
  <c r="C152" i="32"/>
  <c r="C148" i="32"/>
  <c r="C157" i="32"/>
  <c r="C151" i="32"/>
  <c r="C22" i="32"/>
  <c r="C25" i="32"/>
  <c r="C23" i="32"/>
  <c r="C26" i="32"/>
  <c r="C10" i="32"/>
  <c r="C16" i="32"/>
  <c r="H145" i="32"/>
  <c r="F555" i="28"/>
  <c r="F103" i="28"/>
  <c r="F166" i="28"/>
  <c r="F505" i="28"/>
  <c r="F600" i="28"/>
  <c r="H146" i="32"/>
  <c r="G275" i="7"/>
  <c r="F285" i="28"/>
  <c r="H92" i="32"/>
  <c r="F249" i="28"/>
  <c r="F235" i="28"/>
  <c r="F121" i="28"/>
  <c r="F356" i="28"/>
  <c r="F203" i="28"/>
  <c r="G35" i="28"/>
  <c r="AV190" i="35"/>
  <c r="F267" i="28"/>
  <c r="F212" i="28"/>
  <c r="BC190" i="35"/>
  <c r="F148" i="28"/>
  <c r="F313" i="28"/>
  <c r="G56" i="28"/>
  <c r="F595" i="28"/>
  <c r="F604" i="28"/>
  <c r="F89" i="32"/>
  <c r="H88" i="32"/>
  <c r="H77" i="32"/>
  <c r="F423" i="28"/>
  <c r="F432" i="28"/>
  <c r="H157" i="32"/>
  <c r="G47" i="28"/>
  <c r="F112" i="28"/>
  <c r="F157" i="28"/>
  <c r="F441" i="28"/>
  <c r="F469" i="28"/>
  <c r="F295" i="28"/>
  <c r="F94" i="35"/>
  <c r="F586" i="28"/>
  <c r="H79" i="32"/>
  <c r="E127" i="32"/>
  <c r="F577" i="28"/>
  <c r="G358" i="8"/>
  <c r="G20" i="28"/>
  <c r="H152" i="32"/>
  <c r="F568" i="28"/>
  <c r="F258" i="28"/>
  <c r="G379" i="7"/>
  <c r="H125" i="32"/>
  <c r="D4" i="32"/>
  <c r="D5" i="32"/>
  <c r="D7" i="32"/>
  <c r="D8" i="32"/>
  <c r="F487" i="28"/>
  <c r="H26" i="32"/>
  <c r="H118" i="32"/>
  <c r="H122" i="32"/>
  <c r="G154" i="32"/>
  <c r="G157" i="32"/>
  <c r="G161" i="32"/>
  <c r="H20" i="32"/>
  <c r="H31" i="32"/>
  <c r="H47" i="32"/>
  <c r="H67" i="32"/>
  <c r="H71" i="32"/>
  <c r="H103" i="32"/>
  <c r="H107" i="32"/>
  <c r="H124" i="32"/>
  <c r="H128" i="32"/>
  <c r="E128" i="32"/>
  <c r="H83" i="32"/>
  <c r="H91" i="32"/>
  <c r="F65" i="32"/>
  <c r="D95" i="32"/>
  <c r="D113" i="32"/>
  <c r="E142" i="32"/>
  <c r="F146" i="32"/>
  <c r="H40" i="32"/>
  <c r="H52" i="32"/>
  <c r="H64" i="32"/>
  <c r="H151" i="32"/>
  <c r="D73" i="32"/>
  <c r="D118" i="32"/>
  <c r="D142" i="32"/>
  <c r="E146" i="32"/>
  <c r="H25" i="32"/>
  <c r="D83" i="32"/>
  <c r="F59" i="32"/>
  <c r="D109" i="32"/>
  <c r="H155" i="32"/>
  <c r="H56" i="32"/>
  <c r="E106" i="32"/>
  <c r="E125" i="32"/>
  <c r="E68" i="32"/>
  <c r="E92" i="32"/>
  <c r="E121" i="32"/>
  <c r="H98" i="32"/>
  <c r="H158" i="32"/>
  <c r="H154" i="32"/>
  <c r="D10" i="32"/>
  <c r="D11" i="32"/>
  <c r="D13" i="32"/>
  <c r="D14" i="32"/>
  <c r="D19" i="32"/>
  <c r="D20" i="32"/>
  <c r="D22" i="32"/>
  <c r="D23" i="32"/>
  <c r="D25" i="32"/>
  <c r="D26" i="32"/>
  <c r="D28" i="32"/>
  <c r="D29" i="32"/>
  <c r="D31" i="32"/>
  <c r="D32" i="32"/>
  <c r="D34" i="32"/>
  <c r="D35" i="32"/>
  <c r="D37" i="32"/>
  <c r="D38" i="32"/>
  <c r="D40" i="32"/>
  <c r="D41" i="32"/>
  <c r="D47" i="32"/>
  <c r="D49" i="32"/>
  <c r="D50" i="32"/>
  <c r="D52" i="32"/>
  <c r="D53" i="32"/>
  <c r="D55" i="32"/>
  <c r="D56" i="32"/>
  <c r="D58" i="32"/>
  <c r="D61" i="32"/>
  <c r="D62" i="32"/>
  <c r="G127" i="32"/>
  <c r="E145" i="32"/>
  <c r="E151" i="32"/>
  <c r="E154" i="32"/>
  <c r="E155" i="32"/>
  <c r="E157" i="32"/>
  <c r="E158" i="32"/>
  <c r="E161" i="32"/>
  <c r="H13" i="32"/>
  <c r="H19" i="32"/>
  <c r="H23" i="32"/>
  <c r="H38" i="32"/>
  <c r="H46" i="32"/>
  <c r="H58" i="32"/>
  <c r="H62" i="32"/>
  <c r="H70" i="32"/>
  <c r="H74" i="32"/>
  <c r="H82" i="32"/>
  <c r="H86" i="32"/>
  <c r="H94" i="32"/>
  <c r="H106" i="32"/>
  <c r="H115" i="32"/>
  <c r="H119" i="32"/>
  <c r="H127" i="32"/>
  <c r="G30" i="28"/>
  <c r="BJ190" i="35"/>
  <c r="T190" i="35"/>
  <c r="C14" i="32"/>
  <c r="H37" i="32"/>
  <c r="H17" i="32"/>
  <c r="H61" i="32"/>
  <c r="F239" i="28"/>
  <c r="E4" i="32"/>
  <c r="E7" i="32"/>
  <c r="E11" i="32"/>
  <c r="E13" i="32"/>
  <c r="E14" i="32"/>
  <c r="G43" i="28"/>
  <c r="H130" i="32"/>
  <c r="G15" i="28"/>
  <c r="C13" i="32"/>
  <c r="F145" i="32"/>
  <c r="F85" i="32"/>
  <c r="E16" i="32"/>
  <c r="E26" i="32"/>
  <c r="H142" i="32"/>
  <c r="H110" i="32"/>
  <c r="H148" i="32"/>
  <c r="H22" i="32"/>
  <c r="H35" i="32"/>
  <c r="H55" i="32"/>
  <c r="G23" i="32"/>
  <c r="F304" i="28"/>
  <c r="F139" i="28"/>
  <c r="F389" i="28"/>
  <c r="F194" i="28"/>
  <c r="H68" i="32"/>
  <c r="H34" i="32"/>
  <c r="H95" i="32"/>
  <c r="M94" i="35"/>
  <c r="H8" i="32"/>
  <c r="H4" i="32"/>
  <c r="H97" i="32"/>
  <c r="H134" i="32"/>
  <c r="H160" i="32"/>
  <c r="F17" i="32"/>
  <c r="G17" i="32"/>
  <c r="F86" i="32"/>
  <c r="H65" i="32"/>
  <c r="E17" i="32"/>
  <c r="G86" i="32"/>
  <c r="D17" i="32"/>
  <c r="H85" i="32"/>
  <c r="G16" i="32"/>
  <c r="F564" i="28"/>
  <c r="F582" i="28"/>
  <c r="F450" i="28" l="1"/>
  <c r="H112" i="32" l="1"/>
  <c r="G300" i="4"/>
  <c r="G300" i="5"/>
  <c r="G300" i="6"/>
  <c r="G300" i="3"/>
  <c r="G300" i="7"/>
  <c r="G299" i="5" l="1"/>
  <c r="G299" i="6"/>
  <c r="G299" i="7"/>
  <c r="G299" i="3"/>
  <c r="G299" i="4"/>
  <c r="H113" i="32" l="1"/>
</calcChain>
</file>

<file path=xl/sharedStrings.xml><?xml version="1.0" encoding="utf-8"?>
<sst xmlns="http://schemas.openxmlformats.org/spreadsheetml/2006/main" count="19441" uniqueCount="742">
  <si>
    <t>Northern Ireland</t>
  </si>
  <si>
    <t>Male Life Expectancy at Birth</t>
  </si>
  <si>
    <t>Deprivation Quintiles</t>
  </si>
  <si>
    <t>1 (Most Deprived)</t>
  </si>
  <si>
    <t>5 (Least Deprived)</t>
  </si>
  <si>
    <t>Inequality Gaps</t>
  </si>
  <si>
    <t>Most-Least Deprived</t>
  </si>
  <si>
    <t>SII</t>
  </si>
  <si>
    <t>Female Life Expectancy at Birth</t>
  </si>
  <si>
    <t>Male Life Expectancy at Age 65</t>
  </si>
  <si>
    <t>Female Life Expectancy at Age 65</t>
  </si>
  <si>
    <t>Male Healthy Life Expectancy</t>
  </si>
  <si>
    <t>Female Healthy Life Expectancy</t>
  </si>
  <si>
    <t>Male Disability Free Life Expectancy</t>
  </si>
  <si>
    <t>Female Disability Free Life Expectancy</t>
  </si>
  <si>
    <t>Potential Years of Life Lost</t>
  </si>
  <si>
    <t>Years</t>
  </si>
  <si>
    <t>Years lost per 100 persons</t>
  </si>
  <si>
    <t>Deaths per 100,000 population</t>
  </si>
  <si>
    <t>Standardised Death Rate - Preventable</t>
  </si>
  <si>
    <t>Standardised Death Rate - Avoidable</t>
  </si>
  <si>
    <t>Standardised Death Rate - Circulatory U75</t>
  </si>
  <si>
    <t>Standardised Death Rate - Cancer U75</t>
  </si>
  <si>
    <t>Standardised Death Rate - All Cause U75</t>
  </si>
  <si>
    <t>Admissions per 100,000 population</t>
  </si>
  <si>
    <t>Standardised Admission Rate - Circulatory</t>
  </si>
  <si>
    <t>Standardised Admission Rate - Circulatory U75</t>
  </si>
  <si>
    <t>Standardised Prescription Rate - Antihypertensive</t>
  </si>
  <si>
    <t>Persons Prescribed per 1,000 population</t>
  </si>
  <si>
    <t>Standardised Prescription Rate - Statin</t>
  </si>
  <si>
    <t>Standardised Admission Rate - Respiratory U75</t>
  </si>
  <si>
    <t>Standardised Admission Rate - Respiratory</t>
  </si>
  <si>
    <t>Standardised Incidence Rate - Cancer</t>
  </si>
  <si>
    <t>Standardised Admission Rate - All Admissions</t>
  </si>
  <si>
    <t>Standardised Admission Rate - Emergency Admissions</t>
  </si>
  <si>
    <t>Standardised Admission Rate - Elective Inpatient Admissions</t>
  </si>
  <si>
    <t>Standardised Admission Rate - Day Case Admissions</t>
  </si>
  <si>
    <t>Standardised Prescription Rate - Mood &amp; Anxiety</t>
  </si>
  <si>
    <t>RII</t>
  </si>
  <si>
    <t>Standardised Admission Rate - Alcohol Related Causes</t>
  </si>
  <si>
    <t>Standardised Death Rate - Alcohol Specific</t>
  </si>
  <si>
    <t>Standardised Incidence Rate - Lung Cancer</t>
  </si>
  <si>
    <t>Incidence per 100,000 population</t>
  </si>
  <si>
    <t>Standardised Death Rate - Lung Cancer</t>
  </si>
  <si>
    <t>Standardised Admission Rate - Drug Related Causes</t>
  </si>
  <si>
    <t>Standardised Death Rate - Drug Related Causes</t>
  </si>
  <si>
    <t>Standardised Death Rate - Drug Misuse</t>
  </si>
  <si>
    <t>Infant Mortality Rate</t>
  </si>
  <si>
    <t>Deaths per 1,000 live births</t>
  </si>
  <si>
    <t>Smoking During Pregnancy</t>
  </si>
  <si>
    <t>Teenage Birth Rate U20</t>
  </si>
  <si>
    <t>Births per 1,000 population</t>
  </si>
  <si>
    <t>Breastfeeding on Discharge</t>
  </si>
  <si>
    <t>Low Birth Weight</t>
  </si>
  <si>
    <t>Proportion of mothers smoking (%)</t>
  </si>
  <si>
    <t>Proportion of mothers feeding (%)</t>
  </si>
  <si>
    <t>Proportion of live births (%)</t>
  </si>
  <si>
    <t>Primary 1 BMI: Obese</t>
  </si>
  <si>
    <t>Proportion of Pupils (%)</t>
  </si>
  <si>
    <t>Primary 1 BMI: Overweight or Obese</t>
  </si>
  <si>
    <t>Year 8 BMI: Obese</t>
  </si>
  <si>
    <t>Year 8 BMI: Overweight or Obese</t>
  </si>
  <si>
    <t>Additional Indicators</t>
  </si>
  <si>
    <t>Time (Minutes:Seconds)</t>
  </si>
  <si>
    <t>Standardised Death Rate - All Age All Cause</t>
  </si>
  <si>
    <t>Looked After Children</t>
  </si>
  <si>
    <t>Autism Prevalence in School Age Children</t>
  </si>
  <si>
    <t>NORTHERN IRELAND</t>
  </si>
  <si>
    <t>Most Deprived-NI</t>
  </si>
  <si>
    <t>Standardised Death Rate - Respiratory U75</t>
  </si>
  <si>
    <t>Standardised Admission Rate - Self-Harm</t>
  </si>
  <si>
    <t>BELFAST HEALTH &amp; SOCIAL CARE TRUST</t>
  </si>
  <si>
    <t>Belfast Trust</t>
  </si>
  <si>
    <t>Belfast Trust Deprived</t>
  </si>
  <si>
    <t>Belfast Trust-NI Gap</t>
  </si>
  <si>
    <t>Belfast Trust Deprivation Gap</t>
  </si>
  <si>
    <t>Antrim &amp; Newtownabbey LGD</t>
  </si>
  <si>
    <t>Antrim &amp; Newtownabbey LGD Deprived</t>
  </si>
  <si>
    <t>Antrim &amp; Newtownabbey LGD-NI Gap</t>
  </si>
  <si>
    <t>Antrim &amp; Newtownabbey LGD Deprivation Gap</t>
  </si>
  <si>
    <t>ANTRIM &amp; NEWTOWNABBEY LOCAL GOVERNMENT DISTRICT</t>
  </si>
  <si>
    <t>Airport</t>
  </si>
  <si>
    <t>Antrim</t>
  </si>
  <si>
    <t>Ballyclare</t>
  </si>
  <si>
    <t>Dunsilly</t>
  </si>
  <si>
    <t>Glengormley Urban</t>
  </si>
  <si>
    <t>Macedon</t>
  </si>
  <si>
    <t>Three Mile Water</t>
  </si>
  <si>
    <t>Northern Trust</t>
  </si>
  <si>
    <t>Northern Trust Deprived</t>
  </si>
  <si>
    <t>Northern Trust-NI Gap</t>
  </si>
  <si>
    <t>Northern Trust Deprivation Gap</t>
  </si>
  <si>
    <t>NORTHERN HEALTH &amp; SOCIAL CARE TRUST</t>
  </si>
  <si>
    <t>South Eastern Trust</t>
  </si>
  <si>
    <t>South Eastern Trust Deprived</t>
  </si>
  <si>
    <t>South Eastern Trust-NI Gap</t>
  </si>
  <si>
    <t>South Eastern Trust Deprivation Gap</t>
  </si>
  <si>
    <t>SOUTH EASTERN HEALTH &amp; SOCIAL CARE TRUST</t>
  </si>
  <si>
    <t>Southern Trust</t>
  </si>
  <si>
    <t>Southern Trust Deprived</t>
  </si>
  <si>
    <t>Southern Trust-NI Gap</t>
  </si>
  <si>
    <t>Southern Trust Deprivation Gap</t>
  </si>
  <si>
    <t>SOUTHERN HEALTH &amp; SOCIAL CARE TRUST</t>
  </si>
  <si>
    <t>Western Trust</t>
  </si>
  <si>
    <t>Western Trust Deprived</t>
  </si>
  <si>
    <t>Western Trust-NI Gap</t>
  </si>
  <si>
    <t>Western Trust Deprivation Gap</t>
  </si>
  <si>
    <t>WESTERN HEALTH &amp; SOCIAL CARE TRUST</t>
  </si>
  <si>
    <t>Ards &amp; North Down LGD</t>
  </si>
  <si>
    <t>Ards &amp; North Down LGD Deprived</t>
  </si>
  <si>
    <t>Ards &amp; North Down LGD-NI Gap</t>
  </si>
  <si>
    <t>Ards &amp; North Down LGD Deprivation Gap</t>
  </si>
  <si>
    <t>Ards Peninsula</t>
  </si>
  <si>
    <t>Bangor Central</t>
  </si>
  <si>
    <t>Bangor East And Donaghadee</t>
  </si>
  <si>
    <t>Bangor West</t>
  </si>
  <si>
    <t>Comber</t>
  </si>
  <si>
    <t>Holywood And Clandeboye</t>
  </si>
  <si>
    <t>Newtownards</t>
  </si>
  <si>
    <t>ARDS &amp; NORTH DOWN LOCAL GOVERNMENT DISTRICT</t>
  </si>
  <si>
    <t>Armagh City, Banbridge &amp; Craigavon LGD</t>
  </si>
  <si>
    <t>Armagh City, Banbridge &amp; Craigavon LGD Deprived</t>
  </si>
  <si>
    <t>Armagh City, Banbridge &amp; Craigavon LGD-NI Gap</t>
  </si>
  <si>
    <t>Armagh City, Banbridge &amp; Craigavon LGD Deprivation Gap</t>
  </si>
  <si>
    <t>ARMAGH CITY, BANBRIDGE &amp; CRAIGAVON LOCAL GOVERNMENT DISTRICT</t>
  </si>
  <si>
    <t>Armagh</t>
  </si>
  <si>
    <t>Banbridge</t>
  </si>
  <si>
    <t>Craigavon</t>
  </si>
  <si>
    <t>Cusher</t>
  </si>
  <si>
    <t>Lagan River</t>
  </si>
  <si>
    <t>Lurgan</t>
  </si>
  <si>
    <t>Portadown</t>
  </si>
  <si>
    <t>Belfast LGD</t>
  </si>
  <si>
    <t>Belfast LGD Deprived</t>
  </si>
  <si>
    <t>Belfast LGD-NI Gap</t>
  </si>
  <si>
    <t>Belfast LGD Deprivation Gap</t>
  </si>
  <si>
    <t>BELFAST LOCAL GOVERNMENT DISTRICT</t>
  </si>
  <si>
    <t>Balmoral</t>
  </si>
  <si>
    <t>Black Mountain</t>
  </si>
  <si>
    <t>Botanic</t>
  </si>
  <si>
    <t>Castle</t>
  </si>
  <si>
    <t>Collin</t>
  </si>
  <si>
    <t>Court</t>
  </si>
  <si>
    <t>Lisnasharragh</t>
  </si>
  <si>
    <t>Oldpark</t>
  </si>
  <si>
    <t>Ormiston</t>
  </si>
  <si>
    <t>Titanic</t>
  </si>
  <si>
    <t>Causeway Coast &amp; Glens LGD</t>
  </si>
  <si>
    <t>Causeway Coast &amp; Glens LGD Deprived</t>
  </si>
  <si>
    <t>Causeway Coast &amp; Glens LGD-NI Gap</t>
  </si>
  <si>
    <t>Causeway Coast &amp; Glens LGD Deprivation Gap</t>
  </si>
  <si>
    <t>CAUSEWAY COAST &amp; GLENS LOCAL GOVERNMENT DISTRICT</t>
  </si>
  <si>
    <t>Ballymoney</t>
  </si>
  <si>
    <t>Bann</t>
  </si>
  <si>
    <t>Benbradagh</t>
  </si>
  <si>
    <t>Causeway</t>
  </si>
  <si>
    <t>Coleraine</t>
  </si>
  <si>
    <t>Limavady</t>
  </si>
  <si>
    <t>The Glens</t>
  </si>
  <si>
    <t>Derry City &amp; Strabane LGD</t>
  </si>
  <si>
    <t>Derry City &amp; Strabane LGD Deprived</t>
  </si>
  <si>
    <t>Derry City &amp; Strabane LGD-NI Gap</t>
  </si>
  <si>
    <t>Derry City &amp; Strabane LGD Deprivation Gap</t>
  </si>
  <si>
    <t>DERRY CITY &amp; STRABANE LOCAL GOVERNMENT DISTRICT</t>
  </si>
  <si>
    <t>Ballyarnett</t>
  </si>
  <si>
    <t>Derg</t>
  </si>
  <si>
    <t>Faughan</t>
  </si>
  <si>
    <t>Foyleside</t>
  </si>
  <si>
    <t>Sperrin</t>
  </si>
  <si>
    <t>The Moor</t>
  </si>
  <si>
    <t>Waterside</t>
  </si>
  <si>
    <t>Fermanagh &amp; Omagh LGD</t>
  </si>
  <si>
    <t>Fermanagh &amp; Omagh LGD Deprived</t>
  </si>
  <si>
    <t>Fermanagh &amp; Omagh LGD-NI Gap</t>
  </si>
  <si>
    <t>Fermanagh &amp; Omagh LGD Deprivation Gap</t>
  </si>
  <si>
    <t>FERMANAGH &amp; OMAGH LOCAL GOVERNMENT DISTRICT</t>
  </si>
  <si>
    <t>Enniskillen</t>
  </si>
  <si>
    <t>Erne East</t>
  </si>
  <si>
    <t>Erne North</t>
  </si>
  <si>
    <t>Erne West</t>
  </si>
  <si>
    <t>Mid Tyrone</t>
  </si>
  <si>
    <t>Omagh</t>
  </si>
  <si>
    <t>West Tyrone</t>
  </si>
  <si>
    <t>Lisburn &amp; Castlereagh LGD</t>
  </si>
  <si>
    <t>Lisburn &amp; Castlereagh LGD Deprived</t>
  </si>
  <si>
    <t>Lisburn &amp; Castlereagh LGD-NI Gap</t>
  </si>
  <si>
    <t>Lisburn &amp; Castlereagh LGD Deprivation Gap</t>
  </si>
  <si>
    <t>LISBURN &amp; CASTLEREAGH LOCAL GOVERNMENT DISTRICT</t>
  </si>
  <si>
    <t>Castlereagh East</t>
  </si>
  <si>
    <t>Castlereagh South</t>
  </si>
  <si>
    <t>Downshire East</t>
  </si>
  <si>
    <t>Downshire West</t>
  </si>
  <si>
    <t>Killultagh</t>
  </si>
  <si>
    <t>Lisburn North</t>
  </si>
  <si>
    <t>Lisburn South</t>
  </si>
  <si>
    <t>Mid &amp; East Antrim LGD</t>
  </si>
  <si>
    <t>Mid &amp; East Antrim LGD Deprived</t>
  </si>
  <si>
    <t>Mid &amp; East Antrim LGD-NI Gap</t>
  </si>
  <si>
    <t>Mid &amp; East Antrim LGD Deprivation Gap</t>
  </si>
  <si>
    <t>MID &amp; EAST ANTRIM LOCAL GOVERNMENT DISTRICT</t>
  </si>
  <si>
    <t>Ballymena</t>
  </si>
  <si>
    <t>Bannside</t>
  </si>
  <si>
    <t>Braid</t>
  </si>
  <si>
    <t>Carrick Castle</t>
  </si>
  <si>
    <t>Coast Road</t>
  </si>
  <si>
    <t>Knockagh</t>
  </si>
  <si>
    <t>Larne Lough</t>
  </si>
  <si>
    <t>Mid Ulster LGD</t>
  </si>
  <si>
    <t>Mid Ulster LGD Deprived</t>
  </si>
  <si>
    <t>Mid Ulster LGD-NI Gap</t>
  </si>
  <si>
    <t>Mid Ulster LGD Deprivation Gap</t>
  </si>
  <si>
    <t>MID ULSTER LOCAL GOVERNMENT DISTRICT</t>
  </si>
  <si>
    <t>Carntogher</t>
  </si>
  <si>
    <t>Clogher Valley</t>
  </si>
  <si>
    <t>Cookstown</t>
  </si>
  <si>
    <t>Dungannon</t>
  </si>
  <si>
    <t>Magherafelt</t>
  </si>
  <si>
    <t>Moyola</t>
  </si>
  <si>
    <t>Torrent</t>
  </si>
  <si>
    <t>Newry Mourne &amp; Down LOCAL GOVERNMENT DISTRICT</t>
  </si>
  <si>
    <t>Newry Mourne &amp; Down LGD</t>
  </si>
  <si>
    <t>Newry Mourne &amp; Down LGD Deprived</t>
  </si>
  <si>
    <t>Newry Mourne &amp; Down LGD-NI Gap</t>
  </si>
  <si>
    <t>Newry Mourne &amp; Down LGD Deprivation Gap</t>
  </si>
  <si>
    <t>Crotlieve</t>
  </si>
  <si>
    <t>Downpatrick</t>
  </si>
  <si>
    <t>Newry</t>
  </si>
  <si>
    <t>Rowallane</t>
  </si>
  <si>
    <t>Slieve Croob</t>
  </si>
  <si>
    <t>Slieve Gullion</t>
  </si>
  <si>
    <t>The Mournes</t>
  </si>
  <si>
    <t>Teenage Birth Rate (U20)</t>
  </si>
  <si>
    <t>(Years)</t>
  </si>
  <si>
    <t>Trend Analysis</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</si>
  <si>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</si>
  <si>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</si>
  <si>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</si>
  <si>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</si>
  <si>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</si>
  <si>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</si>
  <si>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</si>
  <si>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</si>
  <si>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</si>
  <si>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</si>
  <si>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</si>
  <si>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Lower Limit</t>
  </si>
  <si>
    <t>Upper Limit</t>
  </si>
  <si>
    <t>No Change</t>
  </si>
  <si>
    <t>Technical Notes &amp; Guidance</t>
  </si>
  <si>
    <t>Published by:</t>
  </si>
  <si>
    <t>Public Health Information &amp; Research Branch (PHIRB), Information Analysis Directorate (IAD)</t>
  </si>
  <si>
    <t xml:space="preserve">Statistics and research for the Department of Health is provided by Information Analysis Directorate (IAD). It comprises four statistical sections: Hospital Information, Community Information, Public Health Information &amp; Research and Project Support Analysis. 
IAD is responsible for compiling, processing, analysing, interpreting and disseminating a wide range of statistics covering health and social care. 
The statisticians within IAD are out-posted from the Northern Ireland Statistics &amp; Research Agency (NISRA) and our statistics are produced in accordance with the principles and protocols set out in the Code of Practice for Official Statistics.
</t>
  </si>
  <si>
    <t>NI Health &amp; Social Care Inequalities Monitoring System (HSCIMS):</t>
  </si>
  <si>
    <t>The NI Health and Social Care Inequalities Monitoring System (HSCIMS), developed by the Information Analysis Directorate (IAD) within the Department of Health (DoH), was established in 2002. The HSCIMS comprises a basket of indicators which are monitored over time to assess area differences in mortality, morbidity, utilisation of and access to health and social care services in Northern Ireland, and has expanded over recent years to include additional work streams relating to health inequality. All HSCIMS reports can be downloaded from the DoH website.</t>
  </si>
  <si>
    <t>Sources of Information:</t>
  </si>
  <si>
    <t>Methodology:</t>
  </si>
  <si>
    <r>
      <rPr>
        <b/>
        <sz val="11"/>
        <color theme="1"/>
        <rFont val="Calibri"/>
        <family val="2"/>
        <scheme val="minor"/>
      </rPr>
      <t>Mortality Rates</t>
    </r>
    <r>
      <rPr>
        <sz val="11"/>
        <color theme="1"/>
        <rFont val="Calibri"/>
        <family val="2"/>
        <scheme val="minor"/>
      </rPr>
      <t xml:space="preserve"> - This report presents mortality figures based on the single main underlying cause of death classification for simplicity of understanding, but obviously a death can be due to a variety of different causes. This can lead to an underestimation of the impact of common conditions associated with multiple causes of death (e.g. diabetes, influenza and pneumonia). 
All death figures used in this report are based on the year that the death was registered and not necessarily the year in which the death occurred. While the vast majority of deaths are registered shortly after death, there may be a delay registering some deaths. Events such as infant death or suicide are usually referred to a coroner and this legal process can take some time. 
</t>
    </r>
  </si>
  <si>
    <r>
      <rPr>
        <b/>
        <sz val="11"/>
        <color theme="1"/>
        <rFont val="Calibri"/>
        <family val="2"/>
        <scheme val="minor"/>
      </rPr>
      <t xml:space="preserve">Deprivation Classification - </t>
    </r>
    <r>
      <rPr>
        <sz val="11"/>
        <color theme="1"/>
        <rFont val="Calibri"/>
        <family val="2"/>
        <scheme val="minor"/>
      </rPr>
      <t>The deprivation classification used in this report is based on the Northern Ireland Multiple Deprivation Measure (NIMDM) produced by NISRA. The 2017 NIMDM  has been applied to all newly published figures, specifically the latest two years / data points in the time series presented for each indicator. All other data points are based on the 2010 NIMDM . Although the 2017 NIMDM is available at small area level it was decided to continue using the SOA classification within the HSCIMS to ensure continuity and comparability with the back series of data and across indicators. In addition, all analysis presented is based on multipledeprivation rather than any specific deprivation domain.</t>
    </r>
  </si>
  <si>
    <r>
      <rPr>
        <b/>
        <sz val="11"/>
        <color theme="1"/>
        <rFont val="Calibri"/>
        <family val="2"/>
        <scheme val="minor"/>
      </rPr>
      <t xml:space="preserve">Urban Rural Classification </t>
    </r>
    <r>
      <rPr>
        <sz val="11"/>
        <color theme="1"/>
        <rFont val="Calibri"/>
        <family val="2"/>
        <scheme val="minor"/>
      </rPr>
      <t xml:space="preserve">- Urban-Rural analysis included below is based on the 2015 NISRA Urban-Rural classification, with the exception of Healthy Life Expectancy and Disability Free Life Expectancy which use the 2005 urban rural classification, due to data limitations. Further information regarding urban-rural classification can be found on the NISRA webpage at   https://www.nisra.gov.uk/urban-rural-classification.  </t>
    </r>
  </si>
  <si>
    <r>
      <rPr>
        <b/>
        <sz val="11"/>
        <color theme="1"/>
        <rFont val="Calibri"/>
        <family val="2"/>
        <scheme val="minor"/>
      </rPr>
      <t xml:space="preserve">Indicator Stability </t>
    </r>
    <r>
      <rPr>
        <sz val="11"/>
        <color theme="1"/>
        <rFont val="Calibri"/>
        <family val="2"/>
        <scheme val="minor"/>
      </rPr>
      <t xml:space="preserve">- Due to random fluctuations in events over time, it is often necessary to aggregate more than one year of data for indicators in order to ensure stability. The number of years of information that are required to aggregate for each indicator is informed by both the number of events and also an assessment of its annual variability. </t>
    </r>
  </si>
  <si>
    <r>
      <rPr>
        <b/>
        <sz val="11"/>
        <color theme="1"/>
        <rFont val="Calibri"/>
        <family val="2"/>
        <scheme val="minor"/>
      </rPr>
      <t>Rounding</t>
    </r>
    <r>
      <rPr>
        <sz val="11"/>
        <color theme="1"/>
        <rFont val="Calibri"/>
        <family val="2"/>
        <scheme val="minor"/>
      </rPr>
      <t xml:space="preserve"> - Some individual figures have been rounded to either zero or one decimal place independently. As a result, the sum of component items may not therefore always add to the totals shown.</t>
    </r>
  </si>
  <si>
    <t>Relative Index of Inequalities (RII):</t>
  </si>
  <si>
    <t xml:space="preserve">In addition to the most-least deprived (or absolute) gap analysis presented in this report, a social gradient analysis using the Relative Index of Inequalities (RII) has been undertaken to provide a fuller assessment of inequalities. The RII describes the gradient of health observed across the deprivation scale, relative to the average for the observed population (by dividing the Slope of Index of Inequality (SII) by the mean). RII has the advantage that it is based on data about the whole population, rather than just the extremes of deprivation. The value of RII tells you the magnitude of inequality in relation to the mean thus representing the proportionate change in the health outcome across the population. It allows inequalities to be compared and contrasted across a number of different health indicators, which can be monitored over time. </t>
  </si>
  <si>
    <t>Life Expectancy Estimates</t>
  </si>
  <si>
    <t>NISRA publish the official life expectancy estimates at NI, Local Government District and Parliamentary Constituency level. The HSCIMS publishes at further levels to allow for assessment of inequality gaps between different areas/population groups, including deprivation analysis.</t>
  </si>
  <si>
    <t>Life Expectancy at Birth</t>
  </si>
  <si>
    <t>The expected years of life at time of birth based on mortality patterns in the period in question. It is based on the average death rates over a three year period. Presented separately for males and females.</t>
  </si>
  <si>
    <t>Life Expectancy at Age 65</t>
  </si>
  <si>
    <t>The expected years of life at age 65 based on mortality patterns in the period in question. It is based on the average death rates over a three year period. Presented separately for males and females.</t>
  </si>
  <si>
    <t>Healthy Life Expectancy (HLE)</t>
  </si>
  <si>
    <t xml:space="preserve">The number of births in an area to teenage mothers (i.e. Between 13 and 19 years of age) expressed per 1,000 females. </t>
  </si>
  <si>
    <t>Smoking during Pregnancy</t>
  </si>
  <si>
    <t>ADMISSIONS</t>
  </si>
  <si>
    <t>Hospital Information System (HIS)</t>
  </si>
  <si>
    <t>Standardised Admission Rate (SAR)</t>
  </si>
  <si>
    <t>This is calculated by standardising (using the direct method) the average admission rate in NI (over a predefined period) due to specified ICD-10 classification codes (may also be age specific) to the 2013 European Standard Population (ESP).</t>
  </si>
  <si>
    <t>Indicator Name</t>
  </si>
  <si>
    <t>- All Admissions</t>
  </si>
  <si>
    <t>- Emergency Admissions</t>
  </si>
  <si>
    <r>
      <t xml:space="preserve">A patient for whom admission is unpredictable and at short notice because of clinical need. </t>
    </r>
    <r>
      <rPr>
        <sz val="11"/>
        <color rgb="FF000000"/>
        <rFont val="Calibri"/>
        <family val="2"/>
        <scheme val="minor"/>
      </rPr>
      <t>All non-elective acute admissions excluding maternity, other and not known.</t>
    </r>
  </si>
  <si>
    <t>- Elective Inpatient Admissions</t>
  </si>
  <si>
    <t>- Day Case Admissions</t>
  </si>
  <si>
    <t>A patient admitted electively during the course of a day with the intention of receiving care who does not require the use of a hospital bed overnight and who returns home as scheduled. If this original intention is not fulfilled and the patient stays overnight, such a patient should be counted as an inpatient and is not counted as a day case admission.</t>
  </si>
  <si>
    <t>- Circulatory</t>
  </si>
  <si>
    <t>- Circulatory U75</t>
  </si>
  <si>
    <t>- Respiratory</t>
  </si>
  <si>
    <t>- Respiratory U75</t>
  </si>
  <si>
    <t>- Alcohol Related Causes</t>
  </si>
  <si>
    <t>- Drug Related Causes</t>
  </si>
  <si>
    <t>- Self-Harm Admissions</t>
  </si>
  <si>
    <t>MORTALITY</t>
  </si>
  <si>
    <t xml:space="preserve">The number of infant deaths per 1,000 live births. Infant deaths refer to all deaths in the first year of life. </t>
  </si>
  <si>
    <t xml:space="preserve">This is calculated by summing the deaths occurring at each age and multiplying this with the number of years a person of that age could have been expected to live. It is a summary measure of premature mortality, weighting deaths occurring at younger ages, which are, a priori, preventable. It uses the average age-specific life expectancy for each five year age band as the age to which a person in that age band might be expected to live. </t>
  </si>
  <si>
    <t>Standardised Death Rate (SDR)</t>
  </si>
  <si>
    <t>This is calculated by directly age standardising the average death rate in NI over a given period, due to specific causes of death (selected according to ICD-10 classification) to the 2013 European Standard Population (ESP). Some death rates relate to those under the age of 75 as indicators of premature mortality for specific diseases.</t>
  </si>
  <si>
    <t>- All Cause U75</t>
  </si>
  <si>
    <t>All causes, under 75 year of age</t>
  </si>
  <si>
    <t>- All Age All Cause</t>
  </si>
  <si>
    <t>All causes</t>
  </si>
  <si>
    <t>- Preventable</t>
  </si>
  <si>
    <t>- Avoidable</t>
  </si>
  <si>
    <t>ICD-10 codes I00-I99, under 75 year of age.</t>
  </si>
  <si>
    <t>ICD-10 codes J00-J99, under 75 year of age.</t>
  </si>
  <si>
    <t>- Cancer U75</t>
  </si>
  <si>
    <t>ICD-10 codes C00-C97, under 75 year of age.</t>
  </si>
  <si>
    <t>- Lung Cancer</t>
  </si>
  <si>
    <t>ICD-10 codes C33-C34.</t>
  </si>
  <si>
    <t>- Alcohol Specific</t>
  </si>
  <si>
    <t>- Drug Misuse</t>
  </si>
  <si>
    <t>Northern Ireland Cancer Registry (NICR)</t>
  </si>
  <si>
    <t xml:space="preserve">Cancer incidence numbers are extracted from the NICR's "live" database, and hence are continuously updated. As a result, an earlier extract taken at a later date may supply slightly different results. Therefore, although the overall trend will be the same, previously published data and data published elsewhere may have rates that vary slightly to what is published is here. </t>
  </si>
  <si>
    <t>ICD-10 Classification</t>
  </si>
  <si>
    <t>- Cancer</t>
  </si>
  <si>
    <t>ICD-10 codes C00-C97, excluding C44 (non-melanoma skin cancer which is quite common, in most cases easily treated and rarely fatal).</t>
  </si>
  <si>
    <t>ICD-10 codes C33 and C34.</t>
  </si>
  <si>
    <t>Prescription data is extracted from the EPES which is maintained by Business Services Organisation (BSO). The data provided covers drugs dispensed in primary care only, and includes prescriptions issued by all types of prescribers including doctors, nurses and dentists, and all those issued and dispensed by pharmacists, dispensing doctors and appliance suppliers. Drugs prescribed and dispensed in hospital cannot be captured centrally due to the use of different IT systems.</t>
  </si>
  <si>
    <t>This is calculated by standardising (using the direct method) the average prescription rate (over one year) in NI for people dispensed predefined prescription drugs, to the 2013 European Standard Population (ESP). Rates refer to number of persons prescribed a drug and does not include multiple prescription.</t>
  </si>
  <si>
    <t>British National Formulary (BNF) code</t>
  </si>
  <si>
    <t>- Antihypertensive</t>
  </si>
  <si>
    <t xml:space="preserve">Drugs included are those with a BNF code of 2.2.1, 2.4, 2.5.5.1, 2.5.5.2 and 2.6.2 </t>
  </si>
  <si>
    <t>- Statin</t>
  </si>
  <si>
    <t xml:space="preserve">Drugs included are those with a BNF code of 2.12 </t>
  </si>
  <si>
    <t>- Mood &amp; Anxiety Disorders</t>
  </si>
  <si>
    <t xml:space="preserve">Drugs included are those with a BNF code of 4.1.2 and 4.3 </t>
  </si>
  <si>
    <t>Diet &amp; Dental Health</t>
  </si>
  <si>
    <t>Childhood Overweight and Obese</t>
  </si>
  <si>
    <t>CHS Data</t>
  </si>
  <si>
    <t>-Primary 1 BMI: Obese</t>
  </si>
  <si>
    <t>The proportion of children in Primary 1 classified as obese.</t>
  </si>
  <si>
    <t>-Primary 1 BMI: Overweight or Obese</t>
  </si>
  <si>
    <t>The proportion of children in Primary 1 classified as overweight or obese.</t>
  </si>
  <si>
    <t>Median Fire Response Time</t>
  </si>
  <si>
    <t xml:space="preserve">The median response time taken by the Northern Ireland Fire and Rescue Service (NIFRS) to respond to an incident. The 'response time' is measured as the 'time of the call to NIFRS Regional Control Centre' to 'the time the 1st Appliance books in attendance' at the incident. </t>
  </si>
  <si>
    <t xml:space="preserve">Calculations are based on the time taken for NIFRS to respond to each incident within a one year time period. </t>
  </si>
  <si>
    <t>Median Ambulance Response Time</t>
  </si>
  <si>
    <t>Looked after Children</t>
  </si>
  <si>
    <t xml:space="preserve">The number of looked after children per 100,000 population (under 18 years of age) by location prior to last entering care. Data was extracted from the annual OC2 Community Information Return, which includes children who have been in care continuously for twelve months or longer at 30th September. </t>
  </si>
  <si>
    <t>The number of children with Autism or Asperger Syndrome per 100,000 children in compulsory grant-aided education. Data extracted from the NI School Census.</t>
  </si>
  <si>
    <t>[1] For a listing and explanation of topology or site codes see: International Statistical Classification of Diseases and Related Health Problems, Tenth Revision, World Health Organisation, Geneva. Or view online at:</t>
  </si>
  <si>
    <t xml:space="preserve"> http://apps.who.int/classifications/icd10/browse/2010/en#/II </t>
  </si>
  <si>
    <t>Key:</t>
  </si>
  <si>
    <t>Worse than</t>
  </si>
  <si>
    <t>Similar to</t>
  </si>
  <si>
    <t>Better than</t>
  </si>
  <si>
    <t>Confidence Intervals</t>
  </si>
  <si>
    <t>RAG Comparison</t>
  </si>
  <si>
    <t>NI</t>
  </si>
  <si>
    <t>Antrim &amp; Newtownabbey</t>
  </si>
  <si>
    <t>Ards &amp; North Down</t>
  </si>
  <si>
    <t>Causeway Coast &amp; Glens</t>
  </si>
  <si>
    <t>Derry City &amp; Strabane</t>
  </si>
  <si>
    <t>Fermanagh &amp; Omagh</t>
  </si>
  <si>
    <t>Lisburn &amp; Castlereagh</t>
  </si>
  <si>
    <t>Mid &amp; East Antrim</t>
  </si>
  <si>
    <t>Positive Change</t>
  </si>
  <si>
    <t>Note: Area values are compared to Northern Ireland, Area's deprived areas are compared to Area Average</t>
  </si>
  <si>
    <t>Widened</t>
  </si>
  <si>
    <t>Negative Change</t>
  </si>
  <si>
    <t>Narrowed</t>
  </si>
  <si>
    <t>Urban Rural Analysis</t>
  </si>
  <si>
    <t>Life Expectancy and General Health</t>
  </si>
  <si>
    <t>Male</t>
  </si>
  <si>
    <t>Rural</t>
  </si>
  <si>
    <t>Urban</t>
  </si>
  <si>
    <t>Mixed Urban/Rural</t>
  </si>
  <si>
    <t>Female</t>
  </si>
  <si>
    <r>
      <t>[1]</t>
    </r>
    <r>
      <rPr>
        <b/>
        <sz val="10"/>
        <color theme="1"/>
        <rFont val="Calibri"/>
        <family val="2"/>
        <scheme val="minor"/>
      </rPr>
      <t xml:space="preserve"> Urban-rural analysis presented for HLE &amp; DFLE is based on the 2005 urban-rural classifications due to data limitations.</t>
    </r>
  </si>
  <si>
    <t>Premature Mortality</t>
  </si>
  <si>
    <t>PYLL</t>
  </si>
  <si>
    <t>Years Lost Per 100 Persons</t>
  </si>
  <si>
    <t>SDR - Preventable</t>
  </si>
  <si>
    <t>SDR - Avoidable</t>
  </si>
  <si>
    <t>SDR - Circulatory U75</t>
  </si>
  <si>
    <t>SDR - Respiratory U75</t>
  </si>
  <si>
    <t>SDR - Cancer U75</t>
  </si>
  <si>
    <t>SDR - All Causes Mortality U75</t>
  </si>
  <si>
    <t>Major Diseases</t>
  </si>
  <si>
    <t>SAR - Circulatory</t>
  </si>
  <si>
    <t>SAR - Circulatory U75</t>
  </si>
  <si>
    <t>SPR - Antihypertensive</t>
  </si>
  <si>
    <t>SPR - Statin</t>
  </si>
  <si>
    <t>SAR - Respiratory</t>
  </si>
  <si>
    <t>SAR - Respiratory U75</t>
  </si>
  <si>
    <t>SIR - Cancer</t>
  </si>
  <si>
    <t>Hospital Admissions</t>
  </si>
  <si>
    <t>SAR – All Admissions</t>
  </si>
  <si>
    <t>SAR – Emergency Admissions</t>
  </si>
  <si>
    <t>SAR - Elective Inpatient Admissions</t>
  </si>
  <si>
    <t>SAR - Day Case Admissions</t>
  </si>
  <si>
    <t xml:space="preserve">Mental Health </t>
  </si>
  <si>
    <t>SAR - Self-Harm Admissions</t>
  </si>
  <si>
    <t>SPR - Mood &amp; Anxiety</t>
  </si>
  <si>
    <t>Alcohol Smoking  &amp; Drugs</t>
  </si>
  <si>
    <t>SAR - Alcohol Related Causes</t>
  </si>
  <si>
    <t>SDR - Alcohol Specific Causes</t>
  </si>
  <si>
    <t>SIR - Lung Cancer</t>
  </si>
  <si>
    <t xml:space="preserve">SDR - Lung Cancer </t>
  </si>
  <si>
    <t>SAR - Drug Related Causes</t>
  </si>
  <si>
    <t>SDR - Drug Related Causes</t>
  </si>
  <si>
    <t>SDR - Drug Misuse</t>
  </si>
  <si>
    <t xml:space="preserve">Pregnancy &amp; Early Years </t>
  </si>
  <si>
    <t>% of mother smoking</t>
  </si>
  <si>
    <t>Teenage Birth Rate (U 20)</t>
  </si>
  <si>
    <t>% of live births</t>
  </si>
  <si>
    <t>% of mothers breastfeeding</t>
  </si>
  <si>
    <t>% Obese</t>
  </si>
  <si>
    <t>% Overweight or Obese</t>
  </si>
  <si>
    <t>Indicator</t>
  </si>
  <si>
    <t>Northern</t>
  </si>
  <si>
    <t>Southern</t>
  </si>
  <si>
    <t>Western</t>
  </si>
  <si>
    <t>South Eastern</t>
  </si>
  <si>
    <t>Time Series</t>
  </si>
  <si>
    <t>Absolute Gap (Most–Least Deprived)</t>
  </si>
  <si>
    <t>Relative Index of Inequality (RII)</t>
  </si>
  <si>
    <t>SDR – Preventable</t>
  </si>
  <si>
    <t>SDR – Avoidable</t>
  </si>
  <si>
    <t>SDR - Circulatory (U75)</t>
  </si>
  <si>
    <t>SDR - Respiratory (U75)</t>
  </si>
  <si>
    <t>SDR - Cancer (U75)</t>
  </si>
  <si>
    <t xml:space="preserve">SDR - All Cause Mortality (U75) </t>
  </si>
  <si>
    <t xml:space="preserve">SAR - Circulatory </t>
  </si>
  <si>
    <t>SAR - Circulatory (U75)</t>
  </si>
  <si>
    <t xml:space="preserve">SAR - Respiratory </t>
  </si>
  <si>
    <t>SAR - Respiratory (U75)</t>
  </si>
  <si>
    <t>SAR - All Admissions</t>
  </si>
  <si>
    <t>SAR - Emergency Admissions</t>
  </si>
  <si>
    <t>SAR – Self-Harm Admissions</t>
  </si>
  <si>
    <t>SDR - Alcohol Specific</t>
  </si>
  <si>
    <t>Slope Index of Inequality (SII)</t>
  </si>
  <si>
    <t xml:space="preserve">Slope Index of Inequality (SII) </t>
  </si>
  <si>
    <t>Disability Free Life Expectancy Years [1]</t>
  </si>
  <si>
    <t>Healthy Life Expectancy Years [1]</t>
  </si>
  <si>
    <t>Small for Gestational Age</t>
  </si>
  <si>
    <t xml:space="preserve">Small for Gestational Age </t>
  </si>
  <si>
    <t>Standardised Death Rate - Treatable</t>
  </si>
  <si>
    <t>Standardised Attendance Rate - Emergency Care</t>
  </si>
  <si>
    <t>Attendances per 100,000 population</t>
  </si>
  <si>
    <t>Standardised Attendance Rate - Emergency care</t>
  </si>
  <si>
    <t>SAtR – Emergency Attendance</t>
  </si>
  <si>
    <t>Attendance per 100,000 population</t>
  </si>
  <si>
    <t>Standardised Death Rate - Amenable</t>
  </si>
  <si>
    <t>SDR - Treatable</t>
  </si>
  <si>
    <t>2015-19</t>
  </si>
  <si>
    <t>2012-18</t>
  </si>
  <si>
    <t>2019</t>
  </si>
  <si>
    <t>SAtR - Emergency Care Attendances</t>
  </si>
  <si>
    <t>SDR- Treatable</t>
  </si>
  <si>
    <t>Armagh City, Banbridge &amp; Craigavon</t>
  </si>
  <si>
    <t>Newry, Mourne &amp; Down</t>
  </si>
  <si>
    <t>Newry, Mourne &amp; Down LGD</t>
  </si>
  <si>
    <t>Newry, Mourne &amp; Down LGD Deprived</t>
  </si>
  <si>
    <t>Newry, Mourne &amp; Down LGD-NI Gap</t>
  </si>
  <si>
    <t>Newry, Mourne &amp; Down LGD Deprivation Gap</t>
  </si>
  <si>
    <t>Social Gradient</t>
  </si>
  <si>
    <t>Health &amp; Social Care Trust</t>
  </si>
  <si>
    <t>Health &amp; Social Care Trust Most Deprived</t>
  </si>
  <si>
    <t>Trust-NI Deprivation Gap</t>
  </si>
  <si>
    <t>Trust-Most Deprived Deprivation Gap</t>
  </si>
  <si>
    <t>LGD 2014</t>
  </si>
  <si>
    <t>LGD 2014 Most Deprived</t>
  </si>
  <si>
    <t>LGD-NI Deprivation Gap</t>
  </si>
  <si>
    <t>LGD-Most Deprived Deprivation Gap</t>
  </si>
  <si>
    <t>DEA 2014</t>
  </si>
  <si>
    <t xml:space="preserve">[2] For further details on OECD and ONS definitions please see the word document ‘Review of the avoidable mortality definition - Impact paper’ at the following link. </t>
  </si>
  <si>
    <t>2018-20</t>
  </si>
  <si>
    <t>2016-20</t>
  </si>
  <si>
    <t>2018/19-2020/21</t>
  </si>
  <si>
    <t>2013-19</t>
  </si>
  <si>
    <t>2020/21</t>
  </si>
  <si>
    <t>2016/17-2020/21</t>
  </si>
  <si>
    <t>2020</t>
  </si>
  <si>
    <t>Crude  Rate (per 1,000 population under 18)</t>
  </si>
  <si>
    <t>These tables contain data for the original ONS definition (2016-2020) of Amenable, Preventable and Avoidable deaths, which are still used for some indicators (i.e. Programme for Government indicator 4 - preventable mortality)</t>
  </si>
  <si>
    <t>18/19-20/21</t>
  </si>
  <si>
    <t>16/17-20/21</t>
  </si>
  <si>
    <t>Rate per 100,000 population</t>
  </si>
  <si>
    <t>Individuals receiving one or more fillings per 100,000 population</t>
  </si>
  <si>
    <t>Individuals receiving one or more extractions per 100,000 population</t>
  </si>
  <si>
    <t>Individuals receiving one or more crownings per 100,000 population</t>
  </si>
  <si>
    <t>Standardised Dental Registration Rate</t>
  </si>
  <si>
    <t>People registered with a dentist per 100,000 population</t>
  </si>
  <si>
    <t>Standardised Dental Registration Rate (U18)</t>
  </si>
  <si>
    <t>Under 18s registered with a dentist per 100,000 population</t>
  </si>
  <si>
    <t>Standardised Death Rate - COVID-19</t>
  </si>
  <si>
    <t>SDR - COVID-19</t>
  </si>
  <si>
    <t>Disability Free Life Expectancy (DFLE)</t>
  </si>
  <si>
    <t>The proportion of all live births where the HCN of the mother is recorded and the birth weight of the child was less than 2,500g.</t>
  </si>
  <si>
    <t xml:space="preserve">The proportion of all live births, where the HCN of the mother is recorded, that were being breastfed on discharge from hospital. Figures include mothers’ breastfeeding their child as well as using complementary feeding. </t>
  </si>
  <si>
    <r>
      <t xml:space="preserve">A patient for whom the decision to admit could be separated in time from the actual admission. </t>
    </r>
    <r>
      <rPr>
        <sz val="11"/>
        <color rgb="FF000000"/>
        <rFont val="Calibri"/>
        <family val="2"/>
        <scheme val="minor"/>
      </rPr>
      <t>Does not include day cases, not to be confused with elective admissions (which include day cases).</t>
    </r>
  </si>
  <si>
    <t>This indicator was developed to complement the suicide information, however it does not provide a complete picture of the problem of self-harm (or parasuicide) as in many instances, self-harm does not result in an acute admission to hospital. It should be noted that there have been a range of additional infrastructure provided to support people presenting with self-harm. These programmes may be contributing to the decrease in self-harm admissions.</t>
  </si>
  <si>
    <t>ATTENDANCES</t>
  </si>
  <si>
    <t>SYMPHONY &amp; EEMS</t>
  </si>
  <si>
    <t xml:space="preserve">Attendance data used to calculate rates are provided by the Hospital Information Branch and are from the two administrative systems used by emergency departments in Northern Ireland (SYMPHONY &amp; EEMS). Figures are based on number of attendances and not individuals. Further information on emergency care activity is available at https://www.health-ni.gov.uk/articles/emergency-care-and-ambulance-statistics.  </t>
  </si>
  <si>
    <t>- Emergency Care Attendances</t>
  </si>
  <si>
    <t>Potential Years of Life Lost (PYLL)</t>
  </si>
  <si>
    <t>BSO Data</t>
  </si>
  <si>
    <t xml:space="preserve">Total number of fillings per 100,000 population. </t>
  </si>
  <si>
    <t xml:space="preserve">Total number of fillings in under 18s per 100,000 population. </t>
  </si>
  <si>
    <t xml:space="preserve">Individuals receiving one or more fillings per 100,000 population. </t>
  </si>
  <si>
    <t xml:space="preserve">Total number of extractions per 100,000 population. </t>
  </si>
  <si>
    <t xml:space="preserve">Total number of extractions in under 18s per 100,000 population. </t>
  </si>
  <si>
    <t xml:space="preserve">Individuals receiving one or more extractions per 100,000 population. </t>
  </si>
  <si>
    <t xml:space="preserve">Total number of crownings per 100,000 population. </t>
  </si>
  <si>
    <t xml:space="preserve">Individuals receiving one or more crownings per 100,000 population. </t>
  </si>
  <si>
    <t>- Standardised Dental Registration Rate</t>
  </si>
  <si>
    <t xml:space="preserve">Individuals registered with a dentist per 100,000 population </t>
  </si>
  <si>
    <t>- Standardised Dental Registration Rate (U18)</t>
  </si>
  <si>
    <t>Registrations per 100,000 population</t>
  </si>
  <si>
    <t xml:space="preserve">The proportion of all live births, where the HCN of the mother is recorded, that were small-for-gestational age (SGA). This is when an infant is born with a birth weight less than the 10th percentile, on a chart customised for maternal characteristics, for gestational age in body weight. Birth weight percentile is only available from 2019 onwards due to insufficient recording levels prior to 2019. </t>
  </si>
  <si>
    <t xml:space="preserve">New and unplanned review attendances at all Emergency Departments (Types 1 - 3). Data for RVH-RAES (Eye Casualty) not included prior to 2018/19. This relates to any patient who presents without appointment to an emergency care department. This differs from an emergency admission where a patient is admitted to an acute hospital by various routes, including through an emergency care department or via a General Practitioner. Rates for the Standardised Attendance Rate – Emergency Care have been revised in the current publication as a result of a quality assurance exercise. Values for previous years may therefore not match with earlier versions of the Health Inequalities Annual Report. </t>
  </si>
  <si>
    <t>-COVID-19</t>
  </si>
  <si>
    <t>Northern Ireland Cancer Registry (NICR) Standardised Incidence Rate (SIR)</t>
  </si>
  <si>
    <t>NICR publish official Standardised Incidence Rates (SIRs), however the HSCIMS publishes at further levels to allow for assessment of inequality gaps between different areas/population groups, including deprivation analysis. This is calculated by standardising (using the direct method) the average incidence rate in NI (over seven years) due to specified ICD-10 classification codes to the 2013 European Standard Population (ESP). As data is sourced from a live dataset that is subject to change, NICR annually provides the latest ten years of data to provide the latest picture. As a result, historical figures within this report are subject to change.</t>
  </si>
  <si>
    <t>Electronic Prescribing Eligibility System (EPES) Prescribing</t>
  </si>
  <si>
    <t>Standardised Prescription Rate (SPR) Prescription</t>
  </si>
  <si>
    <t xml:space="preserve">Height and weight information is extracted from the Child Health System (CHS) and converted into a Body Mass Index (BMI) score for each pupil. The BMI can be categorized using International Growth Charts as determined by the International Obesity Taskforce (IOTF) which consider age and gender, allowing the identification of those who are overweight or obese. Records are analysed based on two criteria:
Date of Exam within the Primary 1 or Year 8 school year: 01/09/XX-31/08/XX
Date of Birth for Primary 1 or Year 8 pupils: 02/07/XX - 01/07/XX
For data since 2017/18, additional data cleansing parameters have been applied.
</t>
  </si>
  <si>
    <t>Dental indicators</t>
  </si>
  <si>
    <t>Standardised dental indicator rate</t>
  </si>
  <si>
    <t>This is calculated by standardising (using the direct method) the indicator value in NI (over a predefined period) to the 2013 ESP.</t>
  </si>
  <si>
    <t xml:space="preserve">Individuals aged under 18 receiving one or more fillings per 100,000 population. </t>
  </si>
  <si>
    <t xml:space="preserve">Individuals aged under 18 receiving one or more extractions per 100,000 population. </t>
  </si>
  <si>
    <t>The median i.e. midpoint value is reported rather than the simple average as it is unaffected by atypically long or short response times. For consistency the methodology used in this report is the one used in previous years. However the measuring of response times has been revised for internal reports. When measuring performance internally the Data Hub removes any incidents were the response time is less than one minute or greater than one hour to avoid outliers skewing performance.</t>
  </si>
  <si>
    <t>2019-21</t>
  </si>
  <si>
    <t>2017-21</t>
  </si>
  <si>
    <t>2019/20-2021/22</t>
  </si>
  <si>
    <t>2014-20</t>
  </si>
  <si>
    <t>2021/22</t>
  </si>
  <si>
    <t>2017/18-2021/22</t>
  </si>
  <si>
    <t>Indicator Definitions</t>
  </si>
  <si>
    <t>Sub-Regional Comparison with Regional Average</t>
  </si>
  <si>
    <r>
      <t xml:space="preserve">Produced by:
Public Health Information &amp; Research Branch, Information Analysis Directorate
Department of Health
Castle Buildings, Belfast BT4 3SQ
Tel: 028 905 22501
Email: healthinequalities@health-ni.gov.uk
</t>
    </r>
    <r>
      <rPr>
        <u/>
        <sz val="11"/>
        <color theme="1"/>
        <rFont val="Calibri"/>
        <family val="2"/>
        <scheme val="minor"/>
      </rPr>
      <t xml:space="preserve">https://www.health-ni.gov.uk/articles/health-inequalities-statistics </t>
    </r>
    <r>
      <rPr>
        <sz val="11"/>
        <color theme="1"/>
        <rFont val="Calibri"/>
        <family val="2"/>
        <scheme val="minor"/>
      </rPr>
      <t xml:space="preserve">
</t>
    </r>
    <r>
      <rPr>
        <u/>
        <sz val="11"/>
        <color theme="1"/>
        <rFont val="Calibri"/>
        <family val="2"/>
        <scheme val="minor"/>
      </rPr>
      <t>https://health-ni.gov.uk/topics/dhssps-statistics-and-research/health-inequalities-statistics</t>
    </r>
    <r>
      <rPr>
        <sz val="11"/>
        <color theme="1"/>
        <rFont val="Calibri"/>
        <family val="2"/>
        <scheme val="minor"/>
      </rPr>
      <t xml:space="preserve">
</t>
    </r>
  </si>
  <si>
    <t>Local Government Districts</t>
  </si>
  <si>
    <t>Health &amp; Social Care Trusts</t>
  </si>
  <si>
    <t>Health Inequalities</t>
  </si>
  <si>
    <t>19/20-21/22</t>
  </si>
  <si>
    <t>17/18-21/22</t>
  </si>
  <si>
    <t>Standardised Death Rate - All Deaths</t>
  </si>
  <si>
    <t>SDR-All Deaths</t>
  </si>
  <si>
    <t>Urban-Rural Gap</t>
  </si>
  <si>
    <t>Standardised Death Rate - Smoking Attributable Causes</t>
  </si>
  <si>
    <t>SDR - Smoking Attributable Causes</t>
  </si>
  <si>
    <t>N</t>
  </si>
  <si>
    <t>Standardised Dental Filling Rate - Total</t>
  </si>
  <si>
    <t>Standardised Dental Filling Rate - Total (U18)</t>
  </si>
  <si>
    <t>Standardised Dental Filling Rate - Individuals</t>
  </si>
  <si>
    <t>Standardised Dental Filling Rate - Individuals (U18)</t>
  </si>
  <si>
    <t>Standardised Dental Extraction Rate - Total</t>
  </si>
  <si>
    <t>Standardised Dental Extraction Rate - Total (U18)</t>
  </si>
  <si>
    <t>Standardised Dental Extraction Rate - Individuals</t>
  </si>
  <si>
    <t>Standardised Dental Extraction Rate - Individuals (U18)</t>
  </si>
  <si>
    <t>Standardised Dental Crowning Rate - Total</t>
  </si>
  <si>
    <t>Standardised Dental Crowning Rate - Individuals</t>
  </si>
  <si>
    <t>- Standardised Dental Filling Rate – Individuals</t>
  </si>
  <si>
    <t>- Standardised Dental Filling Rate – Individuals (U18)</t>
  </si>
  <si>
    <t>- Standardised Dental Extraction Rate – Individuals</t>
  </si>
  <si>
    <t>- Standardised Dental Extraction Rate – Individuals (U18)</t>
  </si>
  <si>
    <t>- Standardised Dental Crowning Rate – Individuals</t>
  </si>
  <si>
    <t>2020-22</t>
  </si>
  <si>
    <t>2018-22</t>
  </si>
  <si>
    <t>2020/21-2022/23</t>
  </si>
  <si>
    <t>2015-21</t>
  </si>
  <si>
    <t>2022/23</t>
  </si>
  <si>
    <t>2018/19-2022/23</t>
  </si>
  <si>
    <t>20/21-22/23</t>
  </si>
  <si>
    <t>18/19-22/23</t>
  </si>
  <si>
    <t>No. of Extractions per 100,000 population</t>
  </si>
  <si>
    <t>No. of fillings per 100,000 population</t>
  </si>
  <si>
    <t>No. of Crownings per 100,000 population</t>
  </si>
  <si>
    <t>No. of Extractions in under 18s per 100,000 population</t>
  </si>
  <si>
    <t>No. of fillings in under 18s per 100,000 population</t>
  </si>
  <si>
    <t>Decrease</t>
  </si>
  <si>
    <t>Increase</t>
  </si>
  <si>
    <t xml:space="preserve">Admissions data used to calculate rates are provided by the Hospital Information Branch and are extracted from the Hospital Inpatient System (HIS). All mental health specialities have been excluded from the data. Figures are based on number of admissions and not individuals. Further information and definition on inpatient and day case activity is available at https://www.health-ni.gov.uk/articles/inpatient-and-day-case-activity.  </t>
  </si>
  <si>
    <r>
      <t>Includes all acute inpatient and day case admissions (excluding regular day and night attenders, hospital transfers and other (maternity/delivery episodes)). Deaths and discharges have been used as an approximation for admissions</t>
    </r>
    <r>
      <rPr>
        <sz val="11"/>
        <color theme="1"/>
        <rFont val="Calibri"/>
        <family val="2"/>
        <scheme val="minor"/>
      </rPr>
      <t>.</t>
    </r>
  </si>
  <si>
    <t>Selected according to International Classification of Disease (ICD-10) codes I00-I99 identified within the primary diagnostic field only</t>
  </si>
  <si>
    <t>ICD-10 codes I00-I99, under 75 years of age (identified within the primary diagnostic field only).</t>
  </si>
  <si>
    <t>ICD-10 codes J00-J99 (identified within the primary diagnostic field only).</t>
  </si>
  <si>
    <t>ICD-10 codes J00-J99, under 75 years of age (identified within the primary diagnostic field only).</t>
  </si>
  <si>
    <t xml:space="preserve">ICD-10 codes X60-84 and Y87.0 identified within the primary diagnostic field or any of the first 6 secondary diagnoses fields. </t>
  </si>
  <si>
    <t>- Smoking Attributable Causes</t>
  </si>
  <si>
    <t>All analyses for health indicators are based on data sourced from General Register Office (GRO), Hospital Inpatient System (Hospital Information Branch (HIB)), SYMPHONY &amp; EEMS (HIB), Child Health System, Northern Ireland Maternity System (NIMATS), Northern Ireland Cancer Registry (NICR), Business Services Organisation, Northern Ireland Fire and Rescue Service (NIFRS), Northern Ireland Ambulance Service (NIAS), Community Information Branch (DoH) and the Health Survey Northern Ireland (HSNI), Northern Ireland Multiple Deprivation Measure 2017.</t>
  </si>
  <si>
    <t xml:space="preserve">The role of Public Health Information and Research Branch (PHIRB) is to support public health policy development through managing the public health survey function while also providing analysis and monitoring data. The head of the branch is the Principal Statistician, Mr. Bill Stewart.
In support of the public health survey function, PHIRB is involved in the commissioning, managing and publishing of results from departmental funded surveys, such as the Health Survey Northern Ireland, All Ireland Drug Prevalence Survey, Young Persons Behaviour &amp; Attitudes Survey, Patient Experience Surveys and the Adult Drinking Patterns Survey.
The branch also houses the NI Health and Social Care Inequalities Monitoring System which covers a range of different health inequality/equality based projects conducted for both the region as well as for more localised area levels. In addition, PHIRB is responsible for the production of official life expectancy estimates for NI, and areas within the region.
PHIRB provides support to a range of key DoH NI strategies including Making Life Better, a 10 year cross-departmental public health strategic framework as well as a range of other departmental strategies such as those dealing with suicide, sexual health, breastfeeding, tobacco control and obesity prevention.  It also has a key role in supporting the Substance Use Strategy, by maintaining and developing key departmental databases such as, the Substance Misuse Database, Impact Measurement Tool and the Census of Drug &amp; Alcohol Treatment Services, which are all used to monitor drug misuse and treatments across Northern Ireland. In addition to Departmental functions, PHIRB also support the executive level Programme for Government and its strategic outcomes through a series of performance indicators.
</t>
  </si>
  <si>
    <t xml:space="preserve">Feedback
</t>
  </si>
  <si>
    <t xml:space="preserve">We invite you to feedback your comments on this publication to: healthinequalities@health-ni.gov.uk </t>
  </si>
  <si>
    <r>
      <rPr>
        <b/>
        <sz val="11"/>
        <color theme="1"/>
        <rFont val="Calibri"/>
        <family val="2"/>
        <scheme val="minor"/>
      </rPr>
      <t>Small Area Population Estimates</t>
    </r>
    <r>
      <rPr>
        <sz val="11"/>
        <color theme="1"/>
        <rFont val="Calibri"/>
        <family val="2"/>
        <scheme val="minor"/>
      </rPr>
      <t xml:space="preserve"> - Population estimates at a relatively small geographic area level (i.e. Super Output Area (SOA) and Small Area (SA)), by age and gender, are used to calculate many of the HSCIMS indicators for deprivation quintiles and urban/rural. However, with the release of the 2021 NI Census, SAs and SOAs have been replaced by Data Zones (DZ) and Super Data Zones (SDZ) which do not map to the latest NI Multiple Deprivation Measure or Urban-Rural classification. As such,  population estimates produced for NI are no longer available at this level and it has therefore been necessary for IAD to produce in-house SA and SOA estimates. This has been done by using the latest NISRA mid-year estimates for LGDs to inflate 2020 small area population estimates. These reworked estimates are validated by a process of integrity checks with higher level age and geography population totals published by NISRA.</t>
    </r>
  </si>
  <si>
    <r>
      <rPr>
        <b/>
        <sz val="11"/>
        <color theme="1"/>
        <rFont val="Calibri"/>
        <family val="2"/>
        <scheme val="minor"/>
      </rPr>
      <t xml:space="preserve">Review of suicide statistics in Northern Ireland - </t>
    </r>
    <r>
      <rPr>
        <sz val="11"/>
        <color theme="1"/>
        <rFont val="Calibri"/>
        <family val="2"/>
        <scheme val="minor"/>
      </rPr>
      <t>The review conducted by NISRA and the Coroner’s Service into the classification of undetermined deaths between 2015 and 2020, has resulted in a series break in suicide deaths, deaths occurring prior to 2015 have therefore been excluded from analysis, restricting the scope of sub-regional analysis, which use five-year aggregated figures. Full details on this change and further information on the review can be found in Appendix E: Technical Notes &amp; Definitions of the Health Inequalities Annual Report.</t>
    </r>
  </si>
  <si>
    <r>
      <rPr>
        <b/>
        <sz val="11"/>
        <color theme="1"/>
        <rFont val="Calibri"/>
        <family val="2"/>
        <scheme val="minor"/>
      </rPr>
      <t>Regional Inequality Gaps -</t>
    </r>
    <r>
      <rPr>
        <sz val="11"/>
        <color theme="1"/>
        <rFont val="Calibri"/>
        <family val="2"/>
        <scheme val="minor"/>
      </rPr>
      <t xml:space="preserve"> refer to the difference in health outcomes between the 20% most deprived and 20% least deprived areas of Northern Ireland. A positive inequality gap means that the health outcomes in the most deprived areas are worse than in the least deprived areas. For service-based indicators, a positive inequality gap means that activity in the most deprived areas is higher than in the least deprived areas.</t>
    </r>
  </si>
  <si>
    <r>
      <rPr>
        <b/>
        <sz val="11"/>
        <color theme="1"/>
        <rFont val="Calibri"/>
        <family val="2"/>
        <scheme val="minor"/>
      </rPr>
      <t>Sub-Regional Inequality Gaps -</t>
    </r>
    <r>
      <rPr>
        <sz val="11"/>
        <color theme="1"/>
        <rFont val="Calibri"/>
        <family val="2"/>
        <scheme val="minor"/>
      </rPr>
      <t xml:space="preserve"> refer to the difference between health outcomes for (i) the 20% most deprived areas of an LGD or Trust and its overall average, and (ii) the Trust/LGD and the regional average. A positive inequality gap between the Trust or LGD and its most deprived areas means that the health outcomes in the most deprived areas are worse than the Trust or LGD average. For service-based indicators, a positive inequality gap between the Trust or LGD and its most deprived areas means that activity in the most deprived areas is higher than the Trust or LGD average. Similarly, a positive inequality gap between the Trust or LGD and NI means that the health outcomes in the Trust or LGD are worse than the NI average. For service-based indicators, a positive inequality gap between the Trust or LGD and NI means that the level of activity in the Trust or LGD is higher than the NI average.
</t>
    </r>
  </si>
  <si>
    <r>
      <rPr>
        <b/>
        <sz val="11"/>
        <color theme="1"/>
        <rFont val="Calibri"/>
        <family val="2"/>
        <scheme val="minor"/>
      </rPr>
      <t xml:space="preserve">Standardisation </t>
    </r>
    <r>
      <rPr>
        <sz val="11"/>
        <color theme="1"/>
        <rFont val="Calibri"/>
        <family val="2"/>
        <scheme val="minor"/>
      </rPr>
      <t>-  A number of indicators included in this report have been age standardised to allow the comparison of rates between populations with different age structures by relating them to a standard population, in this case the 2013 European Standard Population (90+ version). In most circumstances direct standardisation is used which not only allows the comparison of disease and death rates across both areas and time, but also to assess the relative burden of disease in a population.</t>
    </r>
  </si>
  <si>
    <t>Service-based indicators Key:</t>
  </si>
  <si>
    <t>Lower than</t>
  </si>
  <si>
    <t>Higher than</t>
  </si>
  <si>
    <t>Lower</t>
  </si>
  <si>
    <t>Standardised Dental Filling Rate</t>
  </si>
  <si>
    <t>Standardised Dental Filling Rate (U18)</t>
  </si>
  <si>
    <t>Standardised Dental Extraction Rate</t>
  </si>
  <si>
    <t>Standardised Dental Extraction Rate (U18)</t>
  </si>
  <si>
    <t>Standardised Dental Crowning Rate</t>
  </si>
  <si>
    <t>Deprivation Deciles</t>
  </si>
  <si>
    <t>1 (20% Most Deprived)</t>
  </si>
  <si>
    <t>5 (20% Least Deprived)</t>
  </si>
  <si>
    <t>1 (10% Most Deprived)</t>
  </si>
  <si>
    <t>10 (10% Least Deprived)</t>
  </si>
  <si>
    <t>20% Most-Least Deprived</t>
  </si>
  <si>
    <t>20% Most Deprived-NI</t>
  </si>
  <si>
    <t>10% Most-Least Deprived</t>
  </si>
  <si>
    <t>10% Most Deprived-NI</t>
  </si>
  <si>
    <t>Rates for the most and least deprived deciles and the 10% most and 10% Most-Least Deprived gap have also been provided as these are published within the Department of Health’s official statistical report on Autism Prevalence in School Age Children ‘The prevalence of autism (including Asperger’s Syndrome) in school age children in Northern Ireland’ (https://www.health-ni.gov.uk/articles/autism-statistics).</t>
  </si>
  <si>
    <t>-Year 8 BMI: Obese</t>
  </si>
  <si>
    <t>The proportion of children in Year 8 classified as obese.</t>
  </si>
  <si>
    <t>-Year 8 BMI: Overweight or Obese</t>
  </si>
  <si>
    <t>The proportion of children in Year 8 classified as overweight or obese.</t>
  </si>
  <si>
    <t>- Standardised Dental Filling Rate</t>
  </si>
  <si>
    <t>- Standardised Dental Filling Rate (U18)</t>
  </si>
  <si>
    <t>- Standardised Dental Extraction Rate</t>
  </si>
  <si>
    <t>- Standardised Dental Extraction Rate (U18)</t>
  </si>
  <si>
    <t>- Standardised Dental Crowning Rate</t>
  </si>
  <si>
    <t>The median time taken by the appropriate response vehicle to respond to an incident. Calculations are based on the time taken to respond to each incident within a one month time period (August). This data refers to CAT1, CAT1(T) and CAT2 emergency responses, excluding Healthcare Professionals (HCP) calls.
The median i.e. midpoint value is reported rather than the simple average as it is unaffected by atypically long or short response times.</t>
  </si>
  <si>
    <r>
      <rPr>
        <b/>
        <sz val="11"/>
        <color theme="1"/>
        <rFont val="Calibri"/>
        <family val="2"/>
      </rPr>
      <t>Childhood Obesity</t>
    </r>
    <r>
      <rPr>
        <sz val="11"/>
        <color theme="1"/>
        <rFont val="Calibri"/>
        <family val="2"/>
      </rPr>
      <t xml:space="preserve">
The data cleansing parameters applied to the calculation of childhood obesity figures has been refined from 2017/18 onwards. Therefore, figures should be treated with caution when making comparisons.
Year 8 BMI assessments have been reintroduced into this report after being temporarily removed for several years due to recording and data quality issues between 2018/19 and 2021/22. BMI assessments are not available for 2019/20 and 2020/21 school years for Primary 1 and, 2020/21 and 2021/22 school years for Year 8 BMI assessments, as the number of measurements recorded was negatively impacted by school closures due to the COVID-19 pandemic. Assessments of change have therefore not been provided. In addition, Year 8 BMI data for 2018/19 and 2019/20 does not include measurements across all HSC Trusts therefore figures for these years should be treated with caution.
</t>
    </r>
  </si>
  <si>
    <t>2021-23</t>
  </si>
  <si>
    <t>2020-21</t>
  </si>
  <si>
    <t>2019-23</t>
  </si>
  <si>
    <t>2021/22-2023/24</t>
  </si>
  <si>
    <t>21.22-23.24</t>
  </si>
  <si>
    <t>2023/24</t>
  </si>
  <si>
    <t>2019/20-2023/24</t>
  </si>
  <si>
    <t>21/22-23/24</t>
  </si>
  <si>
    <t>19/20-23/24</t>
  </si>
  <si>
    <t>Very Good / Good General Health</t>
  </si>
  <si>
    <t>% Reporting very good/good health</t>
  </si>
  <si>
    <t>Long-term Conditions</t>
  </si>
  <si>
    <t>% Reporting long term condition</t>
  </si>
  <si>
    <t>Limiting long-term Conditions</t>
  </si>
  <si>
    <t>% Reporting limiting long term condition</t>
  </si>
  <si>
    <t>High GHQ12 Score</t>
  </si>
  <si>
    <t>% With High GHQ12 Score</t>
  </si>
  <si>
    <t>High levels of Anxiety</t>
  </si>
  <si>
    <t>% With very high levels of anxiety</t>
  </si>
  <si>
    <t>Loneliness</t>
  </si>
  <si>
    <t>% Showing signs of loneliness</t>
  </si>
  <si>
    <t>Five-a-Day</t>
  </si>
  <si>
    <t>Proportion consuming five-a-day</t>
  </si>
  <si>
    <t>Smoking Prevalence</t>
  </si>
  <si>
    <t>Percentage of adults smoking cigarettes</t>
  </si>
  <si>
    <t>e-Cigarette Use</t>
  </si>
  <si>
    <t>Percentage of adults using e-cigarettes</t>
  </si>
  <si>
    <t>Prioportion Reporting (%)</t>
  </si>
  <si>
    <t>Long-term conditions</t>
  </si>
  <si>
    <t>Limiting long-term conditions</t>
  </si>
  <si>
    <t>% with high score</t>
  </si>
  <si>
    <t>High Levels of Anxiety</t>
  </si>
  <si>
    <t>Proportion Reporting (%)</t>
  </si>
  <si>
    <t>% Showing signs</t>
  </si>
  <si>
    <t>Smoking prevalence</t>
  </si>
  <si>
    <t>Proportion of Adults Reporting (%)</t>
  </si>
  <si>
    <t>Five-a-day</t>
  </si>
  <si>
    <t>LIFE EXPECTANCY &amp; GENERAL HEALTH</t>
  </si>
  <si>
    <t>CANCER INCIDENCE</t>
  </si>
  <si>
    <t>PRESCRIPTIONS</t>
  </si>
  <si>
    <t>DIET &amp; DENTAL HEALTH</t>
  </si>
  <si>
    <t>ADDITIONAL INDICATORS</t>
  </si>
  <si>
    <t>Limiting Long-term Conditions</t>
  </si>
  <si>
    <t>This is the average number of years a person can expect to live in good health. HLE provides an estimate of lifetime spent in 'Very Good' or 'Good' health, calculated using respondents' perception of their own health according to the Health Survey Northern Ireland (HSNI). HLE excludes communal establishments. All urban/rural analysis prior to 2016 is based on the 2005 urban-rural classification.                                                                                                                                                       
                                                                                                                                                                                                        Please note that due to the coronavirus (COVID-19) pandemic, data collection from the 2020/21 survey onwards moved from face-to-face interviewing to telephone mode. This may have influenced the responses given by respondents. In addition, the sample size has been lower as a result and children have not been included in the survey since 2019/20. As a result, data relating to children in 2019 has been held constant from 2020 onwards.</t>
  </si>
  <si>
    <t>This is the average number of years a person can expect to live disability free. DFLE provides an estimate of lifetime spent free from a limiting persistent (twelve months or more) illness or disability, based upon a self-rated functional assessment of health recorded in the HSNI. DFLE excludes communal establishments. All urban/rural analysis prior to 2016 is based on the 2005 urbanrural classification. It should be noted that the health survey question used to determine longstanding illness changed from 2012/13 onward by making specific reference to mental health conditions in addition to physical. The new question is based on the UK harmonised principle for long-lasting health conditions and illness. This change may have affected responses to the question and
subsequently impacted on DFLE figures. For further information contact PHIRB (details on reverse of publication).
                                                                                                                                                                                                  Please note that due to the coronavirus (COVID-19) pandemic, data collection from the 2020/21 survey onwards moved from face-to-face interviewing to telephone mode. This may have influenced the responses given by respondents. In addition, the sample size has been lower as a result and children have not been included in the survey since 2019/20. As a result, data relating to children in 2019 has been held constant from 2020 onwards.</t>
  </si>
  <si>
    <t>The proportion of all live births, where the Health and Care Number (HCN) of the mother is recorded, that were to mothers that reported smoking during pregnancy. Data is based on smoking status as recorded at the earliest available antenatal booking appointment. As this indicator is self-reported, it may be subject to a degree of under-reporting. Figures for 2018 onwards have been revised due to a change in methodology and quality assurance processes, and therefore differ slightly from previous editions of this report.</t>
  </si>
  <si>
    <t>Alcohol related causes included in Table 8 of the Health Inequalities Annual Report identified within the primary diagnostic field or any of the first 6 secondary diagnoses fields. Figures include inpatients and day cases and excludes regular attenders.</t>
  </si>
  <si>
    <t>Drug related causes included in Table 10 of the Health Inequalities Annual Report identified within the primary diagnostic field or any of the first 6 secondary diagnoses fields. Figures include inpatients and day cases and excludes regular attenders.</t>
  </si>
  <si>
    <t xml:space="preserve">The number of deaths by intentional self-harm and events of undetermined intent per 100,000 population ICD-10 codes X60-X84, Y87.0, Y10-Y34, Y87.2
</t>
  </si>
  <si>
    <r>
      <t xml:space="preserve">Suicide                                                                                                                                                                      </t>
    </r>
    <r>
      <rPr>
        <i/>
        <sz val="11"/>
        <color rgb="FF000000"/>
        <rFont val="Calibri"/>
        <family val="2"/>
        <scheme val="minor"/>
      </rPr>
      <t>(Not age standardised as it was found to make little or no difference whilst introducing a new confidence interval)</t>
    </r>
    <r>
      <rPr>
        <b/>
        <sz val="11"/>
        <color rgb="FF000000"/>
        <rFont val="Calibri"/>
        <family val="2"/>
        <scheme val="minor"/>
      </rPr>
      <t xml:space="preserve">                                                                                                                                                                                                                                                                                                                                                                                                                                                                                                                                                                                                                                                                                                                                                </t>
    </r>
  </si>
  <si>
    <t>- Treatable</t>
  </si>
  <si>
    <t>Causes of death that can be mainly avoided through timely and effective health care interventions, including secondary prevention and treatment (i.e. after the onset of disease, to reduce case-fatality) – see Table 7  of the Health Inequalities Annual Report for full list of causes. [2].</t>
  </si>
  <si>
    <t>Causes of death that can be mainly avoided through effective public health and primary prevention interventions (i.e. before the onset of diseases/injuries, to reduce incidence) – see Table 7 of the Health Inequalities Annual Report for full list of causes. [2].</t>
  </si>
  <si>
    <t xml:space="preserve">Avoidable deaths are all those defined as preventable and treatable – see Table
7 of the Health Inequalities Annual Reportfor full list of causes [2]. </t>
  </si>
  <si>
    <t xml:space="preserve">In this report deaths due to COVID-19 are defined as ‘deaths due to COVID-19’ and use the same International Classification of Disease Tenth Revision (ICD-10) codes as reported by NISRA within the Registrar General Annual
Report i.e. ICD-10 codes U07.1, U07.2 and U10.9 </t>
  </si>
  <si>
    <t>Drug related causes – see Table 10 of the Health Inequalities Annual Report for full list of causes.</t>
  </si>
  <si>
    <t>Alcohol related causes – see Table 9 of the Health Inequalities Annual Report for full list of causes.</t>
  </si>
  <si>
    <t>Deaths related to drug misuse – see Table 11 of the Health Inequalities Annual Report for full list of causes.</t>
  </si>
  <si>
    <t>Deaths due to Smoking attributable causes– see Table 12 of the Health Inequalities Annual Report for full list of causes.</t>
  </si>
  <si>
    <t xml:space="preserve">Data on the number of fillings, extractions, crownings and individuals registered with a dentist are supplied by Business Services Organisation (BSO). Dental indicators are age standardised using population data sourced from NISRA, as with the majority of other indicators used in this publication. Dental indicators for fillings, extractions and crownings only includes paid treatments carried out by General Dental Service (GDS) dentists. These indicators do not include private work or secondary care activity, including work carried out by the Community
Dental Service.
Please note that for each dental indicator there is a possibility that individuals may be counted in two age groups, if they had a birthday between two or more separate procedures within the same year. This occurs in only a small number of cases (typically around 2% or less), but should be considered when interpreting data. </t>
  </si>
  <si>
    <t>PREGNANCY &amp; EARLY YEARS</t>
  </si>
  <si>
    <t>High levels of anxiety</t>
  </si>
  <si>
    <t>Drinking Prevalence</t>
  </si>
  <si>
    <t>Percentage of adults that drink alcohol</t>
  </si>
  <si>
    <t>Drinking At Least Once A Week</t>
  </si>
  <si>
    <t>Percentage of adults that drink alcohol at least once a week</t>
  </si>
  <si>
    <t>Drinking 3 Or More Days A Week</t>
  </si>
  <si>
    <t>Percentage of adults that drink 3 or more days a week</t>
  </si>
  <si>
    <t>% Drinking Alcohol</t>
  </si>
  <si>
    <t>% of adults drinking at least once a week</t>
  </si>
  <si>
    <t>Drinking 3 or More Days a Week</t>
  </si>
  <si>
    <t>% of adults drinking 3 or more days a week</t>
  </si>
  <si>
    <t>This is the proportion of adult respondents (aged 16+) within the Health Survey Northern Ireland that rated that their general health as either 'Good' or 'Very Good' in response to the question 'How is your health in general, would you say it was: Very Good, Good, Fair, Poor or Very Poor?'.</t>
  </si>
  <si>
    <t>This is the proportion of adult respondents (aged 16+) within the Health Survey Northern Ireland that had a high GHQ12 score.The General Health Questionnaire (GHQ) is a screening tool designed to detect the possibility of psychiatric morbidity in the general population. The questionnaire contains 12 questions about recent general levels of happiness, depression, anxiety and sleep disturbance. An overall score of between zero and twelve is constructed, with a score of 4 or more being classified as a respondent with a possible psychiatric disorder, and referred to as a 'high GHQ12 score'.</t>
  </si>
  <si>
    <t>MENTAL HEAL:TH AND WELLBEING</t>
  </si>
  <si>
    <t>This is the proportion of adult respondents (aged 16+) within the Health Survey Northern Ireland that showed signs of high levels of anxiety in response to the question, 'Overall, how anxious did you feel yesterday?'. Levels are calculated using ONS reporting cut-offs (Very low = 0-1; Low = 2-3; Medium = 4-5; High = 6-10).</t>
  </si>
  <si>
    <t>This is the proportion of adult respondents (aged 16+) within the Health Survey Northern Ireland that showed signs of loneliness in response to the questions, 'How often do you feel that you lack companionship?', 'How often do you feel isolated from others?', 'How often do you feel left out?'. Answers to questions combined with scores for each question as follows: 1 Hardly ever or never, 2 Some of the time, and, 3 Often. A score of 3-5 denotes not showing signs of loneliness, whereas score 6-9 denotes showing signs of loneliness.</t>
  </si>
  <si>
    <t>This is the proportion of adult respondents (aged 16+) within the Health Survey Northern Ireland that answered 'Yes' to the question 'Do you have any physical or mental health conditions or illnesses lasting or expected to last 12 months or more?'.</t>
  </si>
  <si>
    <t>This is the proportion of adult respondents (aged 16+) within the Health Survey Northern Ireland that answered 'Yes' to the question 'Do you have any physical or mental health conditions or illnesses lasting or expected to last 12 months or more?' and 'Yes' to the question 'Does your condition or illness/do any of your conditions or illnesses reduce your ability to carry out day-to-day activities?'.</t>
  </si>
  <si>
    <t>This is the proportion of adult respondents (aged 16+) within the Health Survey Northern Ireland that indicated that they consumed five fruit and vegetables per day in response to the questions ‘On average how many portions of fruit do you eat each day?’, and ‘On average how many portions of salad or vegetables do you eat each day?’.</t>
  </si>
  <si>
    <t>ALCOHOL &amp; SMOKING</t>
  </si>
  <si>
    <t>Cigarette Smoking</t>
  </si>
  <si>
    <t>This is the proportion of adult respondents (aged 16+) within the Health Survey Northern Ireland that indicated that they currently smoke cigarettes nowadays.</t>
  </si>
  <si>
    <t>Electronic Cigarette Use</t>
  </si>
  <si>
    <t>Drinking at Least Once a Week</t>
  </si>
  <si>
    <t>This is the proportion of adult respondents (aged 16+) within the Health Survey Northern Ireland that indicated that they currently use electronic cigarettes nowadays.</t>
  </si>
  <si>
    <t>This is the proportion of adult respondents (aged 18+) within the Health Survey Northern Ireland that indicated that they drink alcohol nowadays, including drinks they brew or make at home.</t>
  </si>
  <si>
    <t>This is the proportion of adult respondents (aged 18+) within the Health Survey Northern Ireland that indicated that they drink alcohol at least once a week in response to the question ‘Thinking now about all kinds of drinks, how often have you had an alcoholic drink of any kind during the last 12 months?’.</t>
  </si>
  <si>
    <t>This is the proportion of adult respondents (aged 18+) within the Health Survey Northern Ireland that indicated that they drink alcohol three or more days a week in response to the question ‘Thinking now about all kinds of drinks, how often have you had an alcoholic drink of any kind during the last 12 months?’.</t>
  </si>
  <si>
    <t>Accountability</t>
  </si>
  <si>
    <t>Our statistical practice is regulated by the Office for Statistics Regulation (OSR). OSR sets the standards of trustworthiness, quality and value in the Code of Practice for Statistics that all producers of official statistics should adhere to. You are welcome to contact us directly at healthinequalities@health-ni.gov.uk with any comments about how we meet these standards. Alternatively, you can contact OSR by emailing regulation@statistics.gov.uk or via the OSR website.</t>
  </si>
  <si>
    <t>Official Statistics</t>
  </si>
  <si>
    <t>This report is an official statistics publication. Official statistics are statistics produced by Crown bodies and other organisations listed within an Official Statistics Order, on behalf of the UK government or devolved administrations. They provide a factual basis for assessment and decisions on economic, social and environmental issues at all levels of society. This broad definition of official statistics means that the scope of official statistics can be adapted over time to suit changing circumstances.</t>
  </si>
  <si>
    <r>
      <rPr>
        <b/>
        <sz val="11"/>
        <color theme="1"/>
        <rFont val="Calibri"/>
        <family val="2"/>
        <scheme val="minor"/>
      </rPr>
      <t xml:space="preserve">New Indicators: </t>
    </r>
    <r>
      <rPr>
        <sz val="11"/>
        <color theme="1"/>
        <rFont val="Calibri"/>
        <family val="2"/>
        <scheme val="minor"/>
      </rPr>
      <t>Twelve new health indicators have been added to this year’s report. These indicators have been sourced from the Health Survey Northern Ireland and include:
1.	Good or Very Good Health
2.	Longstanding Illness
3.	Limiting Longstanding Illness
4.	High GHQ12 Score
5.	High Levels of Anxiety
6.	Loneliness
7.	Drinking Prevalence
8.	Drinking at Least Once a Week
9.	Drinking 3 or More Days a Week
10.	Smoking Prevalence
11.	E-Cigarette Use
12.	Five-a-Day</t>
    </r>
  </si>
  <si>
    <r>
      <t xml:space="preserve">Service-based indicators - </t>
    </r>
    <r>
      <rPr>
        <sz val="11"/>
        <color theme="1"/>
        <rFont val="Calibri"/>
        <family val="2"/>
        <scheme val="minor"/>
      </rPr>
      <t>assessments of change for outcomes relating to service-based indicators, including all hospital admission and dental treatment activity, have been analysed and presented based on whether there was an observed increase or decrease in activity, rather than positive or negative changes to health outcomes. This is due to difficulties in ascertaining whether any changes in rates are due to changes in demand (i.e., health of the population), or, as a result of changes in service provision.  All figures relating to these indicators should be treated with caution as they may also be impacted by external factors that are not reflective of service demand. As unmet demand is not accounted for in the data, these indicators should therefore be viewed as indicators of service provision rather than demand. In addition, sub-regional comparisons for these indicators have been analysed and presented based on whether activity was higher or lower, rather than better or worse, as it is not possible to ascertain whether a sub-regional gap in utilisation of services fully constitutes a difference in health outcomes due to potentially different service provision profiles across different geographic areas.</t>
    </r>
  </si>
  <si>
    <r>
      <t xml:space="preserve">Encompass: </t>
    </r>
    <r>
      <rPr>
        <sz val="11"/>
        <color theme="1"/>
        <rFont val="Calibri"/>
        <family val="2"/>
        <scheme val="minor"/>
      </rPr>
      <t>Encompass is a new electronic patient record system that will create a single digital care record for every citizen in Northern Ireland who receives health and social care. It aims to create better experiences for patients, service users and staff by bringing together information from various existing systems that do not currently communicate effectively. The programme was launched in the South Eastern Health and Social Care Trust (HSCT) on 9th November 2023, and is being rolled out on a phased basis across the other Trusts throughout 2024/25. As a result of the new system being introduced, there are a number of limitations to figures presented in this report relating to hospital-based systems. ull details on this change and further information on the review can be found in Appendix E: Technical Notes &amp; Definitions of the Health Inequalities Annual Report.</t>
    </r>
  </si>
  <si>
    <r>
      <t>Assessment of Change Over Time</t>
    </r>
    <r>
      <rPr>
        <sz val="11"/>
        <color theme="1"/>
        <rFont val="Calibri"/>
        <family val="2"/>
        <scheme val="minor"/>
      </rPr>
      <t xml:space="preserve"> - How changes in health outcome based indicators are assessed differs from service activity based indicators.  A change in the rate is only indicated when the change is statistically significant, or where there is a clear and consistent trend observed over the series. For a notable change in the inequality gap to have occurred, a significant change in at least one of the areas (most/least deprived) has to have been observed, or, where no statistically significant change is apparent then a change in the gap will have deemed to have occurred if there is a clear and consistent trend in both the outcome/activity and the gap over the analysed period . Tables 3 &amp; 4 in the Health Inequalities Annual Report can be used as a reference to aid the reader in understanding how the symbols indicate a change in both the health outcome/service activity over time and the resultant inequality gap determination.</t>
    </r>
  </si>
  <si>
    <r>
      <rPr>
        <b/>
        <sz val="11"/>
        <color rgb="FF000000"/>
        <rFont val="Calibri"/>
        <family val="2"/>
      </rPr>
      <t>Population</t>
    </r>
    <r>
      <rPr>
        <sz val="11"/>
        <color rgb="FF000000"/>
        <rFont val="Calibri"/>
        <family val="2"/>
      </rPr>
      <t xml:space="preserve"> - Population is a vital part of rate calculations; a change to the size of a population or its age distribution will impact on rates and subsequently inequality gaps. For instance, overall yearly deaths in Northern Ireland remained between 14,903 and 17,254 from the turn of the century up to 2023, yet up to and including 2019, mortality rates had been generally been falling – this can be partially explained by the growing and ageing Northern Ireland population. Between 2008 and 2023 for example, the population grew from 1,779,152 to 1,920,382; an increase of 141,230 persons (7.9%). During this time the proportion of the population aged 65 and over increased from 14% (247,500 persons) in 2008 to 18% (342,482 persons) in 2023.</t>
    </r>
  </si>
  <si>
    <t>E-Cigarette Use</t>
  </si>
  <si>
    <t>Standardised Death Rate - Suicide</t>
  </si>
  <si>
    <t>Regional Non Standardised Suicide Rate</t>
  </si>
  <si>
    <t>Sub-Regional Non Standardised Suicide Rate</t>
  </si>
  <si>
    <t>SDR - Suicide</t>
  </si>
  <si>
    <t>Upper</t>
  </si>
  <si>
    <t>2024/25</t>
  </si>
  <si>
    <t>Reminder: 2023/24 missing? Replace with 2024/25</t>
  </si>
  <si>
    <t>2022-24</t>
  </si>
  <si>
    <t>2020-24</t>
  </si>
  <si>
    <t>2022/23-2024/25</t>
  </si>
  <si>
    <t>2016-22</t>
  </si>
  <si>
    <t>2020/21-2024/25</t>
  </si>
  <si>
    <t>22.23-24.25</t>
  </si>
  <si>
    <t>22.23.24.25</t>
  </si>
  <si>
    <t>2012-23</t>
  </si>
  <si>
    <t>Annual Report 2026</t>
  </si>
  <si>
    <t>22/23-24/25</t>
  </si>
  <si>
    <t>20/21-24/25</t>
  </si>
  <si>
    <r>
      <rPr>
        <b/>
        <sz val="11"/>
        <color theme="1"/>
        <rFont val="Calibri"/>
        <family val="2"/>
        <scheme val="minor"/>
      </rPr>
      <t>Note:</t>
    </r>
    <r>
      <rPr>
        <sz val="11"/>
        <color theme="1"/>
        <rFont val="Calibri"/>
        <family val="2"/>
        <scheme val="minor"/>
      </rPr>
      <t xml:space="preserve"> Positive values for Urban-Rural Gaps indicate that the health outcome in urban areas is worse than rural areas, and negative gaps indicate that the outcome in urban areas is better than rural areas.</t>
    </r>
  </si>
  <si>
    <t>2019/20</t>
  </si>
  <si>
    <t xml:space="preserve">Questions </t>
  </si>
  <si>
    <t>not asked</t>
  </si>
  <si>
    <t>heers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</si>
</sst>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64" formatCode="0.0"/>
    <numFmt numFmtId="165" formatCode="_-* #,##0_-;\-* #,##0_-;_-* &quot;-&quot;??_-;_-@_-"/>
    <numFmt numFmtId="166" formatCode="_-* #,##0.0_-;\-* #,##0.0_-;_-* &quot;-&quot;??_-;_-@_-"/>
    <numFmt numFmtId="167" formatCode="0.0%"/>
    <numFmt numFmtId="168" formatCode="#,##0.0"/>
    <numFmt numFmtId="169" formatCode="&quot;Increase&quot;;&quot;Decrease&quot;;&quot;No Change&quot;"/>
    <numFmt numFmtId="170" formatCode="&quot;&quot;"/>
    <numFmt numFmtId="171" formatCode="[$-F400]h:mm:ss\ AM/PM"/>
    <numFmt numFmtId="172" formatCode="#,##0.0_ ;\-#,##0.0\ "/>
    <numFmt numFmtId="173" formatCode="0.000"/>
    <numFmt numFmtId="174" formatCode="#,##0_ ;\-#,##0\ "/>
  </numFmts>
  <fonts count="4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4"/>
      <name val="Calibri"/>
      <family val="2"/>
      <scheme val="minor"/>
    </font>
    <font>
      <b/>
      <sz val="11"/>
      <color theme="0"/>
      <name val="Calibri"/>
      <family val="2"/>
      <scheme val="minor"/>
    </font>
    <font>
      <sz val="11"/>
      <color theme="0"/>
      <name val="Calibri"/>
      <family val="2"/>
      <scheme val="minor"/>
    </font>
    <font>
      <b/>
      <sz val="11"/>
      <color rgb="FF000000"/>
      <name val="Calibri"/>
      <family val="2"/>
      <scheme val="minor"/>
    </font>
    <font>
      <sz val="11"/>
      <color rgb="FF1A1A1A"/>
      <name val="Calibri"/>
      <family val="2"/>
      <scheme val="minor"/>
    </font>
    <font>
      <sz val="11"/>
      <color rgb="FF000000"/>
      <name val="Calibri"/>
      <family val="2"/>
      <scheme val="minor"/>
    </font>
    <font>
      <b/>
      <sz val="5"/>
      <color rgb="FF000000"/>
      <name val="Calibri"/>
      <family val="2"/>
      <scheme val="minor"/>
    </font>
    <font>
      <u/>
      <sz val="11"/>
      <color theme="10"/>
      <name val="Calibri"/>
      <family val="2"/>
      <scheme val="minor"/>
    </font>
    <font>
      <b/>
      <sz val="11"/>
      <name val="Calibri"/>
      <family val="2"/>
      <scheme val="minor"/>
    </font>
    <font>
      <sz val="9"/>
      <color theme="1"/>
      <name val="Calibri"/>
      <family val="2"/>
      <scheme val="minor"/>
    </font>
    <font>
      <sz val="11"/>
      <name val="Calibri"/>
      <family val="2"/>
      <scheme val="minor"/>
    </font>
    <font>
      <b/>
      <sz val="10"/>
      <color theme="0"/>
      <name val="Calibri"/>
      <family val="2"/>
      <scheme val="minor"/>
    </font>
    <font>
      <b/>
      <sz val="11"/>
      <color theme="1"/>
      <name val="Calibri"/>
      <family val="2"/>
    </font>
    <font>
      <b/>
      <vertAlign val="superscript"/>
      <sz val="11"/>
      <color theme="1"/>
      <name val="Calibri"/>
      <family val="2"/>
      <scheme val="minor"/>
    </font>
    <font>
      <b/>
      <sz val="12"/>
      <color theme="1"/>
      <name val="Calibri"/>
      <family val="2"/>
      <scheme val="minor"/>
    </font>
    <font>
      <vertAlign val="superscript"/>
      <sz val="11"/>
      <color theme="1"/>
      <name val="Calibri"/>
      <family val="2"/>
    </font>
    <font>
      <vertAlign val="superscript"/>
      <sz val="11"/>
      <color theme="1"/>
      <name val="Calibri"/>
      <family val="2"/>
      <scheme val="minor"/>
    </font>
    <font>
      <b/>
      <vertAlign val="superscript"/>
      <sz val="10"/>
      <color theme="1"/>
      <name val="Calibri"/>
      <family val="2"/>
      <scheme val="minor"/>
    </font>
    <font>
      <b/>
      <sz val="10"/>
      <color theme="1"/>
      <name val="Calibri"/>
      <family val="2"/>
      <scheme val="minor"/>
    </font>
    <font>
      <b/>
      <sz val="12"/>
      <name val="Calibri"/>
      <family val="2"/>
      <scheme val="minor"/>
    </font>
    <font>
      <sz val="9"/>
      <color rgb="FF000000"/>
      <name val="Calibri"/>
      <family val="2"/>
      <scheme val="minor"/>
    </font>
    <font>
      <sz val="10"/>
      <color theme="1"/>
      <name val="Arial"/>
      <family val="2"/>
    </font>
    <font>
      <b/>
      <sz val="9"/>
      <color rgb="FF000000"/>
      <name val="Calibri"/>
      <family val="2"/>
      <scheme val="minor"/>
    </font>
    <font>
      <sz val="9"/>
      <color rgb="FF000000"/>
      <name val="Arial"/>
      <family val="2"/>
    </font>
    <font>
      <b/>
      <sz val="9"/>
      <color rgb="FF000000"/>
      <name val="Arial"/>
      <family val="2"/>
    </font>
    <font>
      <sz val="9"/>
      <color theme="1"/>
      <name val="Arial"/>
      <family val="2"/>
    </font>
    <font>
      <b/>
      <sz val="9"/>
      <color theme="1"/>
      <name val="Arial"/>
      <family val="2"/>
    </font>
    <font>
      <b/>
      <sz val="11"/>
      <color indexed="8"/>
      <name val="Calibri"/>
      <family val="2"/>
      <scheme val="minor"/>
    </font>
    <font>
      <sz val="11"/>
      <color rgb="FFFF0000"/>
      <name val="Calibri"/>
      <family val="2"/>
      <scheme val="minor"/>
    </font>
    <font>
      <b/>
      <sz val="8"/>
      <name val="Arial"/>
      <family val="2"/>
    </font>
    <font>
      <b/>
      <sz val="11"/>
      <color rgb="FFFF0000"/>
      <name val="Calibri"/>
      <family val="2"/>
      <scheme val="minor"/>
    </font>
    <font>
      <i/>
      <sz val="11"/>
      <color theme="1"/>
      <name val="Calibri"/>
      <family val="2"/>
      <scheme val="minor"/>
    </font>
    <font>
      <sz val="11"/>
      <color indexed="8"/>
      <name val="Calibri"/>
      <family val="2"/>
      <scheme val="minor"/>
    </font>
    <font>
      <b/>
      <u/>
      <sz val="11"/>
      <color theme="1"/>
      <name val="Calibri"/>
      <family val="2"/>
      <scheme val="minor"/>
    </font>
    <font>
      <u/>
      <sz val="11"/>
      <color rgb="FF0070C0"/>
      <name val="Calibri"/>
      <family val="2"/>
      <scheme val="minor"/>
    </font>
    <font>
      <sz val="11"/>
      <color rgb="FF0070C0"/>
      <name val="Calibri"/>
      <family val="2"/>
      <scheme val="minor"/>
    </font>
    <font>
      <u/>
      <sz val="11"/>
      <color theme="1"/>
      <name val="Calibri"/>
      <family val="2"/>
      <scheme val="minor"/>
    </font>
    <font>
      <sz val="14"/>
      <color theme="0"/>
      <name val="Calibri"/>
      <family val="2"/>
      <scheme val="minor"/>
    </font>
    <font>
      <b/>
      <u/>
      <sz val="14"/>
      <color theme="10"/>
      <name val="Calibri"/>
      <family val="2"/>
      <scheme val="minor"/>
    </font>
    <font>
      <b/>
      <sz val="20"/>
      <color theme="0"/>
      <name val="Calibri"/>
      <family val="2"/>
      <scheme val="minor"/>
    </font>
    <font>
      <sz val="11"/>
      <color theme="1"/>
      <name val="Calibri"/>
      <family val="2"/>
    </font>
    <font>
      <b/>
      <sz val="11"/>
      <color rgb="FF000000"/>
      <name val="Calibri"/>
      <family val="2"/>
    </font>
    <font>
      <sz val="11"/>
      <color rgb="FF000000"/>
      <name val="Calibri"/>
      <family val="2"/>
    </font>
    <font>
      <i/>
      <sz val="11"/>
      <color rgb="FF000000"/>
      <name val="Calibri"/>
      <family val="2"/>
      <scheme val="minor"/>
    </font>
    <font>
      <sz val="8"/>
      <name val="Calibri"/>
      <family val="2"/>
      <scheme val="minor"/>
    </font>
  </fonts>
  <fills count="40">
    <fill>
      <patternFill patternType="none"/>
    </fill>
    <fill>
      <patternFill patternType="gray125"/>
    </fill>
    <fill>
      <patternFill patternType="solid">
        <fgColor theme="5"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C3AAC8"/>
        <bgColor indexed="64"/>
      </patternFill>
    </fill>
    <fill>
      <patternFill patternType="solid">
        <fgColor rgb="FFEB828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DBDBDB"/>
        <bgColor indexed="64"/>
      </patternFill>
    </fill>
    <fill>
      <patternFill patternType="solid">
        <fgColor rgb="FFBDD7EE"/>
        <bgColor indexed="64"/>
      </patternFill>
    </fill>
    <fill>
      <patternFill patternType="solid">
        <fgColor rgb="FFFFFF00"/>
        <bgColor indexed="64"/>
      </patternFill>
    </fill>
    <fill>
      <patternFill patternType="solid">
        <fgColor theme="1"/>
        <bgColor indexed="64"/>
      </patternFill>
    </fill>
    <fill>
      <patternFill patternType="solid">
        <fgColor rgb="FF92CDDC"/>
        <bgColor indexed="64"/>
      </patternFill>
    </fill>
    <fill>
      <patternFill patternType="solid">
        <fgColor rgb="FFDAEEF3"/>
        <bgColor indexed="64"/>
      </patternFill>
    </fill>
    <fill>
      <gradientFill degree="270">
        <stop position="0">
          <color theme="0"/>
        </stop>
        <stop position="1">
          <color rgb="FFC5EFBF"/>
        </stop>
      </gradientFill>
    </fill>
    <fill>
      <gradientFill degree="270">
        <stop position="0">
          <color theme="0"/>
        </stop>
        <stop position="1">
          <color rgb="FFEDE771"/>
        </stop>
      </gradientFill>
    </fill>
    <fill>
      <gradientFill degree="270">
        <stop position="0">
          <color theme="0"/>
        </stop>
        <stop position="1">
          <color rgb="FFEFBFBF"/>
        </stop>
      </gradientFill>
    </fill>
    <fill>
      <patternFill patternType="solid">
        <fgColor rgb="FFC6E0B4"/>
        <bgColor indexed="64"/>
      </patternFill>
    </fill>
    <fill>
      <patternFill patternType="solid">
        <fgColor rgb="FFF4B084"/>
        <bgColor indexed="64"/>
      </patternFill>
    </fill>
    <fill>
      <patternFill patternType="solid">
        <fgColor rgb="FFC2D69B"/>
        <bgColor indexed="64"/>
      </patternFill>
    </fill>
    <fill>
      <patternFill patternType="solid">
        <fgColor theme="0" tint="-0.34998626667073579"/>
        <bgColor indexed="64"/>
      </patternFill>
    </fill>
    <fill>
      <patternFill patternType="solid">
        <fgColor rgb="FF82AAE1"/>
        <bgColor indexed="64"/>
      </patternFill>
    </fill>
    <fill>
      <patternFill patternType="solid">
        <fgColor theme="0" tint="-0.249977111117893"/>
        <bgColor indexed="64"/>
      </patternFill>
    </fill>
    <fill>
      <patternFill patternType="solid">
        <fgColor rgb="FFB496BE"/>
        <bgColor indexed="64"/>
      </patternFill>
    </fill>
    <fill>
      <patternFill patternType="solid">
        <fgColor rgb="FFFAAF64"/>
        <bgColor indexed="64"/>
      </patternFill>
    </fill>
    <fill>
      <patternFill patternType="solid">
        <fgColor rgb="FFE17873"/>
        <bgColor indexed="64"/>
      </patternFill>
    </fill>
    <fill>
      <patternFill patternType="solid">
        <fgColor rgb="FFB9D08C"/>
        <bgColor indexed="64"/>
      </patternFill>
    </fill>
    <fill>
      <patternFill patternType="solid">
        <fgColor rgb="FFC6D9F1"/>
        <bgColor indexed="64"/>
      </patternFill>
    </fill>
    <fill>
      <patternFill patternType="solid">
        <fgColor rgb="FFCCC1DA"/>
        <bgColor indexed="64"/>
      </patternFill>
    </fill>
    <fill>
      <patternFill patternType="solid">
        <fgColor rgb="FFFCD5B5"/>
        <bgColor indexed="64"/>
      </patternFill>
    </fill>
    <fill>
      <patternFill patternType="solid">
        <fgColor rgb="FFE6B9B8"/>
        <bgColor indexed="64"/>
      </patternFill>
    </fill>
    <fill>
      <patternFill patternType="solid">
        <fgColor rgb="FFD7E4BD"/>
        <bgColor indexed="64"/>
      </patternFill>
    </fill>
    <fill>
      <patternFill patternType="solid">
        <fgColor rgb="FFBFBFBF"/>
        <bgColor indexed="64"/>
      </patternFill>
    </fill>
    <fill>
      <patternFill patternType="solid">
        <fgColor theme="2"/>
        <bgColor indexed="64"/>
      </patternFill>
    </fill>
    <fill>
      <patternFill patternType="solid">
        <fgColor theme="2" tint="-9.9978637043366805E-2"/>
        <bgColor indexed="64"/>
      </patternFill>
    </fill>
    <fill>
      <patternFill patternType="solid">
        <fgColor rgb="FF0094A8"/>
        <bgColor indexed="64"/>
      </patternFill>
    </fill>
    <fill>
      <patternFill patternType="solid">
        <fgColor rgb="FFFFFFFF"/>
        <bgColor rgb="FF000000"/>
      </patternFill>
    </fill>
    <fill>
      <patternFill patternType="solid">
        <fgColor rgb="FFE7E6E6"/>
        <bgColor indexed="64"/>
      </patternFill>
    </fill>
  </fills>
  <borders count="1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style="medium">
        <color theme="1"/>
      </bottom>
      <diagonal/>
    </border>
    <border>
      <left style="medium">
        <color theme="1"/>
      </left>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theme="1"/>
      </left>
      <right/>
      <top/>
      <bottom/>
      <diagonal/>
    </border>
    <border>
      <left/>
      <right style="thin">
        <color theme="1"/>
      </right>
      <top/>
      <bottom/>
      <diagonal/>
    </border>
    <border>
      <left style="thin">
        <color indexed="64"/>
      </left>
      <right/>
      <top style="thin">
        <color theme="1"/>
      </top>
      <bottom/>
      <diagonal/>
    </border>
    <border>
      <left style="thin">
        <color indexed="64"/>
      </left>
      <right style="medium">
        <color indexed="64"/>
      </right>
      <top style="thin">
        <color theme="1"/>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thin">
        <color indexed="64"/>
      </left>
      <right style="thin">
        <color indexed="64"/>
      </right>
      <top style="thin">
        <color theme="1"/>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theme="1"/>
      </right>
      <top/>
      <bottom style="medium">
        <color theme="1"/>
      </bottom>
      <diagonal/>
    </border>
    <border>
      <left/>
      <right/>
      <top style="medium">
        <color theme="1"/>
      </top>
      <bottom/>
      <diagonal/>
    </border>
    <border>
      <left/>
      <right/>
      <top/>
      <bottom style="medium">
        <color theme="1"/>
      </bottom>
      <diagonal/>
    </border>
    <border>
      <left style="medium">
        <color theme="1"/>
      </left>
      <right/>
      <top/>
      <bottom style="medium">
        <color theme="1"/>
      </bottom>
      <diagonal/>
    </border>
    <border>
      <left/>
      <right style="thin">
        <color theme="1"/>
      </right>
      <top/>
      <bottom style="medium">
        <color indexed="64"/>
      </bottom>
      <diagonal/>
    </border>
    <border>
      <left/>
      <right style="thin">
        <color theme="1"/>
      </right>
      <top style="thin">
        <color indexed="64"/>
      </top>
      <bottom/>
      <diagonal/>
    </border>
    <border>
      <left/>
      <right style="medium">
        <color theme="1"/>
      </right>
      <top style="medium">
        <color theme="1"/>
      </top>
      <bottom/>
      <diagonal/>
    </border>
    <border>
      <left style="medium">
        <color theme="1"/>
      </left>
      <right/>
      <top style="medium">
        <color theme="1"/>
      </top>
      <bottom/>
      <diagonal/>
    </border>
    <border>
      <left/>
      <right style="medium">
        <color indexed="64"/>
      </right>
      <top style="thin">
        <color indexed="64"/>
      </top>
      <bottom style="medium">
        <color indexed="64"/>
      </bottom>
      <diagonal/>
    </border>
    <border>
      <left style="thin">
        <color rgb="FFD9D9D9"/>
      </left>
      <right/>
      <top style="thin">
        <color rgb="FFD9D9D9"/>
      </top>
      <bottom style="thin">
        <color rgb="FFD9D9D9"/>
      </bottom>
      <diagonal/>
    </border>
    <border>
      <left/>
      <right/>
      <top style="thin">
        <color rgb="FFD9D9D9"/>
      </top>
      <bottom style="thin">
        <color rgb="FFD9D9D9"/>
      </bottom>
      <diagonal/>
    </border>
    <border>
      <left/>
      <right/>
      <top/>
      <bottom style="thin">
        <color rgb="FFD9D9D9"/>
      </bottom>
      <diagonal/>
    </border>
    <border>
      <left style="thin">
        <color theme="2"/>
      </left>
      <right/>
      <top style="thin">
        <color theme="2"/>
      </top>
      <bottom/>
      <diagonal/>
    </border>
    <border>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
      <left style="thin">
        <color theme="2"/>
      </left>
      <right style="thin">
        <color theme="2"/>
      </right>
      <top style="thin">
        <color theme="2"/>
      </top>
      <bottom/>
      <diagonal/>
    </border>
    <border>
      <left style="thin">
        <color theme="2"/>
      </left>
      <right style="thin">
        <color theme="2"/>
      </right>
      <top/>
      <bottom/>
      <diagonal/>
    </border>
    <border>
      <left style="thin">
        <color theme="2"/>
      </left>
      <right style="thin">
        <color theme="2"/>
      </right>
      <top/>
      <bottom style="thin">
        <color theme="2"/>
      </bottom>
      <diagonal/>
    </border>
    <border>
      <left/>
      <right style="thin">
        <color theme="1"/>
      </right>
      <top style="medium">
        <color indexed="64"/>
      </top>
      <bottom style="medium">
        <color indexed="64"/>
      </bottom>
      <diagonal/>
    </border>
    <border>
      <left style="medium">
        <color indexed="64"/>
      </left>
      <right/>
      <top style="thin">
        <color indexed="64"/>
      </top>
      <bottom style="thin">
        <color theme="1"/>
      </bottom>
      <diagonal/>
    </border>
    <border>
      <left style="medium">
        <color indexed="64"/>
      </left>
      <right/>
      <top style="thin">
        <color theme="1"/>
      </top>
      <bottom/>
      <diagonal/>
    </border>
    <border>
      <left style="medium">
        <color indexed="64"/>
      </left>
      <right/>
      <top style="medium">
        <color indexed="64"/>
      </top>
      <bottom style="thin">
        <color theme="1"/>
      </bottom>
      <diagonal/>
    </border>
    <border>
      <left/>
      <right style="medium">
        <color indexed="64"/>
      </right>
      <top style="thin">
        <color theme="1"/>
      </top>
      <bottom/>
      <diagonal/>
    </border>
    <border>
      <left/>
      <right style="medium">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s>
  <cellStyleXfs count="8">
    <xf numFmtId="0" fontId="0" fillId="0" borderId="0"/>
    <xf numFmtId="43" fontId="3" fillId="0" borderId="0" applyFont="0" applyFill="0" applyBorder="0" applyAlignment="0" applyProtection="0"/>
    <xf numFmtId="9" fontId="3" fillId="0" borderId="0" applyFont="0" applyFill="0" applyBorder="0" applyAlignment="0" applyProtection="0"/>
    <xf numFmtId="0" fontId="11" fillId="0" borderId="0" applyNumberFormat="0" applyFill="0" applyBorder="0" applyAlignment="0" applyProtection="0"/>
    <xf numFmtId="44" fontId="3" fillId="0" borderId="0" applyFont="0" applyFill="0" applyBorder="0" applyAlignment="0" applyProtection="0"/>
    <xf numFmtId="0" fontId="33" fillId="0" borderId="0">
      <alignment horizontal="right"/>
    </xf>
    <xf numFmtId="43" fontId="3" fillId="0" borderId="0" applyFont="0" applyFill="0" applyBorder="0" applyAlignment="0" applyProtection="0"/>
    <xf numFmtId="44" fontId="3" fillId="0" borderId="0" applyFont="0" applyFill="0" applyBorder="0" applyAlignment="0" applyProtection="0"/>
  </cellStyleXfs>
  <cellXfs count="1693">
    <xf numFmtId="0" fontId="0" fillId="0" borderId="0" xfId="0"/>
    <xf numFmtId="164" fontId="0" fillId="0" borderId="0" xfId="0" applyNumberFormat="1"/>
    <xf numFmtId="9" fontId="0" fillId="0" borderId="1" xfId="0" applyNumberFormat="1" applyBorder="1"/>
    <xf numFmtId="1" fontId="0" fillId="0" borderId="0" xfId="0" applyNumberFormat="1"/>
    <xf numFmtId="1" fontId="0" fillId="0" borderId="4" xfId="0" applyNumberFormat="1" applyBorder="1"/>
    <xf numFmtId="0" fontId="0" fillId="0" borderId="12" xfId="0" applyBorder="1"/>
    <xf numFmtId="0" fontId="0" fillId="0" borderId="13" xfId="0" applyBorder="1"/>
    <xf numFmtId="0" fontId="2" fillId="9" borderId="0" xfId="0" applyFont="1" applyFill="1" applyAlignment="1">
      <alignment horizontal="center"/>
    </xf>
    <xf numFmtId="0" fontId="0" fillId="9" borderId="0" xfId="0" applyFill="1"/>
    <xf numFmtId="0" fontId="1" fillId="9" borderId="14" xfId="0" applyFont="1" applyFill="1" applyBorder="1" applyAlignment="1">
      <alignment horizontal="centerContinuous"/>
    </xf>
    <xf numFmtId="0" fontId="0" fillId="9" borderId="15" xfId="0" applyFill="1" applyBorder="1" applyAlignment="1">
      <alignment horizontal="centerContinuous"/>
    </xf>
    <xf numFmtId="0" fontId="0" fillId="9" borderId="16" xfId="0" applyFill="1" applyBorder="1" applyAlignment="1">
      <alignment horizontal="centerContinuous"/>
    </xf>
    <xf numFmtId="0" fontId="0" fillId="0" borderId="16" xfId="0" applyBorder="1" applyAlignment="1">
      <alignment horizontal="centerContinuous"/>
    </xf>
    <xf numFmtId="164" fontId="0" fillId="9" borderId="0" xfId="0" applyNumberFormat="1" applyFill="1"/>
    <xf numFmtId="0" fontId="0" fillId="9" borderId="13" xfId="0" applyFill="1" applyBorder="1"/>
    <xf numFmtId="164" fontId="0" fillId="9" borderId="2" xfId="0" applyNumberFormat="1" applyFill="1" applyBorder="1"/>
    <xf numFmtId="164" fontId="0" fillId="9" borderId="7" xfId="0" applyNumberFormat="1" applyFill="1" applyBorder="1"/>
    <xf numFmtId="164" fontId="0" fillId="9" borderId="29" xfId="0" applyNumberFormat="1" applyFill="1" applyBorder="1"/>
    <xf numFmtId="0" fontId="0" fillId="0" borderId="25" xfId="0" applyBorder="1"/>
    <xf numFmtId="0" fontId="0" fillId="4" borderId="26" xfId="0" applyFill="1" applyBorder="1"/>
    <xf numFmtId="0" fontId="0" fillId="4" borderId="27" xfId="0" applyFill="1" applyBorder="1"/>
    <xf numFmtId="0" fontId="0" fillId="4" borderId="25" xfId="0" applyFill="1" applyBorder="1"/>
    <xf numFmtId="0" fontId="0" fillId="4" borderId="28" xfId="0" applyFill="1" applyBorder="1"/>
    <xf numFmtId="0" fontId="1" fillId="3" borderId="15" xfId="0" applyFont="1" applyFill="1" applyBorder="1" applyAlignment="1">
      <alignment horizontal="center"/>
    </xf>
    <xf numFmtId="164" fontId="0" fillId="0" borderId="15" xfId="0" applyNumberFormat="1" applyBorder="1" applyAlignment="1">
      <alignment horizontal="centerContinuous"/>
    </xf>
    <xf numFmtId="0" fontId="0" fillId="0" borderId="15" xfId="0" applyBorder="1" applyAlignment="1">
      <alignment horizontal="centerContinuous"/>
    </xf>
    <xf numFmtId="0" fontId="0" fillId="0" borderId="10" xfId="0" applyBorder="1" applyAlignment="1">
      <alignment horizontal="centerContinuous"/>
    </xf>
    <xf numFmtId="0" fontId="1" fillId="0" borderId="14" xfId="0" applyFont="1" applyBorder="1" applyAlignment="1">
      <alignment horizontal="centerContinuous"/>
    </xf>
    <xf numFmtId="0" fontId="0" fillId="4" borderId="33" xfId="0" applyFill="1" applyBorder="1"/>
    <xf numFmtId="0" fontId="1" fillId="0" borderId="9" xfId="0" applyFont="1" applyBorder="1" applyAlignment="1">
      <alignment horizontal="centerContinuous"/>
    </xf>
    <xf numFmtId="0" fontId="0" fillId="0" borderId="9" xfId="0" applyBorder="1" applyAlignment="1">
      <alignment horizontal="center"/>
    </xf>
    <xf numFmtId="0" fontId="0" fillId="5" borderId="27" xfId="0" applyFill="1" applyBorder="1"/>
    <xf numFmtId="0" fontId="0" fillId="5" borderId="26" xfId="0" applyFill="1" applyBorder="1"/>
    <xf numFmtId="0" fontId="0" fillId="5" borderId="25" xfId="0" applyFill="1" applyBorder="1"/>
    <xf numFmtId="0" fontId="0" fillId="5" borderId="28" xfId="0" applyFill="1" applyBorder="1"/>
    <xf numFmtId="0" fontId="0" fillId="5" borderId="30" xfId="0" applyFill="1" applyBorder="1"/>
    <xf numFmtId="0" fontId="0" fillId="2" borderId="27" xfId="0" applyFill="1" applyBorder="1"/>
    <xf numFmtId="0" fontId="0" fillId="2" borderId="26" xfId="0" applyFill="1" applyBorder="1"/>
    <xf numFmtId="0" fontId="0" fillId="2" borderId="25" xfId="0" applyFill="1" applyBorder="1"/>
    <xf numFmtId="0" fontId="0" fillId="2" borderId="28" xfId="0" applyFill="1" applyBorder="1"/>
    <xf numFmtId="0" fontId="0" fillId="6" borderId="27" xfId="0" applyFill="1" applyBorder="1"/>
    <xf numFmtId="0" fontId="0" fillId="6" borderId="26" xfId="0" applyFill="1" applyBorder="1"/>
    <xf numFmtId="0" fontId="0" fillId="6" borderId="25" xfId="0" applyFill="1" applyBorder="1"/>
    <xf numFmtId="0" fontId="0" fillId="6" borderId="28" xfId="0" applyFill="1" applyBorder="1"/>
    <xf numFmtId="0" fontId="0" fillId="7" borderId="27" xfId="0" applyFill="1" applyBorder="1"/>
    <xf numFmtId="0" fontId="0" fillId="7" borderId="26" xfId="0" applyFill="1" applyBorder="1"/>
    <xf numFmtId="0" fontId="0" fillId="7" borderId="25" xfId="0" applyFill="1" applyBorder="1"/>
    <xf numFmtId="0" fontId="0" fillId="7" borderId="28" xfId="0" applyFill="1" applyBorder="1"/>
    <xf numFmtId="0" fontId="0" fillId="11" borderId="27" xfId="0" applyFill="1" applyBorder="1"/>
    <xf numFmtId="0" fontId="1" fillId="9" borderId="9" xfId="0" applyFont="1" applyFill="1" applyBorder="1" applyAlignment="1">
      <alignment horizontal="centerContinuous"/>
    </xf>
    <xf numFmtId="0" fontId="0" fillId="9" borderId="12" xfId="0" applyFill="1" applyBorder="1"/>
    <xf numFmtId="0" fontId="0" fillId="9" borderId="10" xfId="0" applyFill="1" applyBorder="1" applyAlignment="1">
      <alignment horizontal="centerContinuous"/>
    </xf>
    <xf numFmtId="9" fontId="0" fillId="9" borderId="0" xfId="2" applyFont="1" applyFill="1" applyBorder="1"/>
    <xf numFmtId="1" fontId="0" fillId="9" borderId="0" xfId="0" applyNumberFormat="1" applyFill="1"/>
    <xf numFmtId="1" fontId="0" fillId="9" borderId="7" xfId="0" applyNumberFormat="1" applyFill="1" applyBorder="1"/>
    <xf numFmtId="165" fontId="0" fillId="9" borderId="0" xfId="1" applyNumberFormat="1" applyFont="1" applyFill="1" applyBorder="1"/>
    <xf numFmtId="165" fontId="0" fillId="9" borderId="7" xfId="1" applyNumberFormat="1" applyFont="1" applyFill="1" applyBorder="1"/>
    <xf numFmtId="165" fontId="0" fillId="9" borderId="29" xfId="1" applyNumberFormat="1" applyFont="1" applyFill="1" applyBorder="1"/>
    <xf numFmtId="166" fontId="0" fillId="9" borderId="0" xfId="1" applyNumberFormat="1" applyFont="1" applyFill="1" applyBorder="1"/>
    <xf numFmtId="166" fontId="0" fillId="9" borderId="7" xfId="1" applyNumberFormat="1" applyFont="1" applyFill="1" applyBorder="1"/>
    <xf numFmtId="9" fontId="0" fillId="9" borderId="29" xfId="2" applyFont="1" applyFill="1" applyBorder="1"/>
    <xf numFmtId="0" fontId="0" fillId="0" borderId="17" xfId="0" applyBorder="1" applyAlignment="1">
      <alignment horizontal="center"/>
    </xf>
    <xf numFmtId="9" fontId="0" fillId="0" borderId="34" xfId="0" applyNumberFormat="1" applyBorder="1"/>
    <xf numFmtId="0" fontId="2" fillId="4" borderId="0" xfId="0" applyFont="1" applyFill="1"/>
    <xf numFmtId="0" fontId="2" fillId="6" borderId="0" xfId="0" applyFont="1" applyFill="1"/>
    <xf numFmtId="0" fontId="2" fillId="5" borderId="0" xfId="0" applyFont="1" applyFill="1"/>
    <xf numFmtId="0" fontId="2" fillId="2" borderId="0" xfId="0" applyFont="1" applyFill="1"/>
    <xf numFmtId="0" fontId="2" fillId="7" borderId="0" xfId="0" applyFont="1" applyFill="1"/>
    <xf numFmtId="0" fontId="0" fillId="12" borderId="0" xfId="0" applyFill="1"/>
    <xf numFmtId="0" fontId="0" fillId="0" borderId="0" xfId="0" applyAlignment="1">
      <alignment horizontal="center"/>
    </xf>
    <xf numFmtId="9" fontId="0" fillId="0" borderId="0" xfId="2" applyFont="1"/>
    <xf numFmtId="0" fontId="1" fillId="3" borderId="47" xfId="0" applyFont="1" applyFill="1" applyBorder="1" applyAlignment="1">
      <alignment horizontal="center"/>
    </xf>
    <xf numFmtId="164" fontId="0" fillId="9" borderId="41" xfId="0" applyNumberFormat="1" applyFill="1" applyBorder="1"/>
    <xf numFmtId="164" fontId="0" fillId="9" borderId="42" xfId="0" applyNumberFormat="1" applyFill="1" applyBorder="1"/>
    <xf numFmtId="164" fontId="0" fillId="9" borderId="37" xfId="0" applyNumberFormat="1" applyFill="1" applyBorder="1"/>
    <xf numFmtId="164" fontId="0" fillId="9" borderId="4" xfId="0" applyNumberFormat="1" applyFill="1" applyBorder="1"/>
    <xf numFmtId="164" fontId="0" fillId="9" borderId="38" xfId="0" applyNumberFormat="1" applyFill="1" applyBorder="1"/>
    <xf numFmtId="164" fontId="0" fillId="9" borderId="6" xfId="0" applyNumberFormat="1" applyFill="1" applyBorder="1"/>
    <xf numFmtId="164" fontId="0" fillId="9" borderId="39" xfId="0" applyNumberFormat="1" applyFill="1" applyBorder="1"/>
    <xf numFmtId="164" fontId="0" fillId="9" borderId="46" xfId="0" applyNumberFormat="1" applyFill="1" applyBorder="1"/>
    <xf numFmtId="164" fontId="0" fillId="9" borderId="34" xfId="0" applyNumberFormat="1" applyFill="1" applyBorder="1"/>
    <xf numFmtId="169" fontId="0" fillId="9" borderId="13" xfId="0" applyNumberFormat="1" applyFill="1" applyBorder="1" applyAlignment="1">
      <alignment horizontal="center" vertical="center"/>
    </xf>
    <xf numFmtId="169" fontId="0" fillId="9" borderId="21" xfId="0" applyNumberFormat="1" applyFill="1" applyBorder="1" applyAlignment="1">
      <alignment horizontal="center" vertical="center"/>
    </xf>
    <xf numFmtId="0" fontId="0" fillId="9" borderId="23" xfId="0" applyFill="1" applyBorder="1" applyAlignment="1">
      <alignment horizontal="center" vertical="center"/>
    </xf>
    <xf numFmtId="170" fontId="0" fillId="9" borderId="12" xfId="0" applyNumberFormat="1" applyFill="1" applyBorder="1" applyAlignment="1">
      <alignment horizontal="center"/>
    </xf>
    <xf numFmtId="170" fontId="0" fillId="9" borderId="20" xfId="0" applyNumberFormat="1" applyFill="1" applyBorder="1" applyAlignment="1">
      <alignment horizontal="center"/>
    </xf>
    <xf numFmtId="9" fontId="0" fillId="9" borderId="39" xfId="2" applyFont="1" applyFill="1" applyBorder="1"/>
    <xf numFmtId="9" fontId="0" fillId="9" borderId="4" xfId="2" applyFont="1" applyFill="1" applyBorder="1"/>
    <xf numFmtId="9" fontId="0" fillId="9" borderId="46" xfId="2" applyFont="1" applyFill="1" applyBorder="1"/>
    <xf numFmtId="9" fontId="0" fillId="9" borderId="34" xfId="2" applyFont="1" applyFill="1" applyBorder="1"/>
    <xf numFmtId="0" fontId="5" fillId="13" borderId="0" xfId="0" applyFont="1" applyFill="1" applyAlignment="1">
      <alignment horizontal="left"/>
    </xf>
    <xf numFmtId="0" fontId="6" fillId="13" borderId="0" xfId="0" applyFont="1" applyFill="1"/>
    <xf numFmtId="0" fontId="1" fillId="0" borderId="0" xfId="0" applyFont="1" applyAlignment="1">
      <alignment horizontal="left" vertical="top" wrapText="1"/>
    </xf>
    <xf numFmtId="0" fontId="7" fillId="14" borderId="15" xfId="0" applyFont="1" applyFill="1" applyBorder="1" applyAlignment="1">
      <alignment horizontal="justify" vertical="center"/>
    </xf>
    <xf numFmtId="0" fontId="0" fillId="14" borderId="15" xfId="0" applyFill="1" applyBorder="1" applyAlignment="1">
      <alignment vertical="center"/>
    </xf>
    <xf numFmtId="0" fontId="7" fillId="14" borderId="29" xfId="0" applyFont="1" applyFill="1" applyBorder="1" applyAlignment="1">
      <alignment horizontal="justify" vertical="center"/>
    </xf>
    <xf numFmtId="0" fontId="0" fillId="14" borderId="29" xfId="0" applyFill="1" applyBorder="1" applyAlignment="1">
      <alignment vertical="center"/>
    </xf>
    <xf numFmtId="0" fontId="0" fillId="15" borderId="29" xfId="0" applyFill="1" applyBorder="1" applyAlignment="1">
      <alignment vertical="center"/>
    </xf>
    <xf numFmtId="0" fontId="7" fillId="15" borderId="29" xfId="0" applyFont="1" applyFill="1" applyBorder="1" applyAlignment="1">
      <alignment vertical="center"/>
    </xf>
    <xf numFmtId="0" fontId="7" fillId="15" borderId="29" xfId="0" applyFont="1" applyFill="1" applyBorder="1" applyAlignment="1">
      <alignment horizontal="justify" vertical="center"/>
    </xf>
    <xf numFmtId="0" fontId="0" fillId="14" borderId="29" xfId="0" applyFill="1" applyBorder="1" applyAlignment="1">
      <alignment vertical="center" wrapText="1"/>
    </xf>
    <xf numFmtId="0" fontId="7" fillId="15" borderId="15" xfId="0" applyFont="1" applyFill="1" applyBorder="1" applyAlignment="1">
      <alignment vertical="center"/>
    </xf>
    <xf numFmtId="0" fontId="7" fillId="15" borderId="15" xfId="0" applyFont="1" applyFill="1" applyBorder="1" applyAlignment="1">
      <alignment horizontal="justify" vertical="center"/>
    </xf>
    <xf numFmtId="1" fontId="0" fillId="9" borderId="41" xfId="0" applyNumberFormat="1" applyFill="1" applyBorder="1"/>
    <xf numFmtId="1" fontId="0" fillId="9" borderId="42" xfId="0" applyNumberFormat="1" applyFill="1" applyBorder="1"/>
    <xf numFmtId="1" fontId="0" fillId="9" borderId="37" xfId="0" applyNumberFormat="1" applyFill="1" applyBorder="1"/>
    <xf numFmtId="1" fontId="0" fillId="9" borderId="4" xfId="0" applyNumberFormat="1" applyFill="1" applyBorder="1"/>
    <xf numFmtId="1" fontId="0" fillId="9" borderId="38" xfId="0" applyNumberFormat="1" applyFill="1" applyBorder="1"/>
    <xf numFmtId="1" fontId="0" fillId="9" borderId="6" xfId="0" applyNumberFormat="1" applyFill="1" applyBorder="1"/>
    <xf numFmtId="166" fontId="0" fillId="9" borderId="41" xfId="1" applyNumberFormat="1" applyFont="1" applyFill="1" applyBorder="1"/>
    <xf numFmtId="166" fontId="0" fillId="9" borderId="37" xfId="1" applyNumberFormat="1" applyFont="1" applyFill="1" applyBorder="1"/>
    <xf numFmtId="166" fontId="0" fillId="9" borderId="4" xfId="1" applyNumberFormat="1" applyFont="1" applyFill="1" applyBorder="1"/>
    <xf numFmtId="166" fontId="0" fillId="9" borderId="38" xfId="1" applyNumberFormat="1" applyFont="1" applyFill="1" applyBorder="1"/>
    <xf numFmtId="166" fontId="0" fillId="9" borderId="6" xfId="1" applyNumberFormat="1" applyFont="1" applyFill="1" applyBorder="1"/>
    <xf numFmtId="165" fontId="0" fillId="9" borderId="41" xfId="1" applyNumberFormat="1" applyFont="1" applyFill="1" applyBorder="1"/>
    <xf numFmtId="165" fontId="0" fillId="9" borderId="42" xfId="1" applyNumberFormat="1" applyFont="1" applyFill="1" applyBorder="1"/>
    <xf numFmtId="165" fontId="0" fillId="9" borderId="37" xfId="1" applyNumberFormat="1" applyFont="1" applyFill="1" applyBorder="1"/>
    <xf numFmtId="165" fontId="0" fillId="9" borderId="4" xfId="1" applyNumberFormat="1" applyFont="1" applyFill="1" applyBorder="1"/>
    <xf numFmtId="165" fontId="0" fillId="9" borderId="38" xfId="1" applyNumberFormat="1" applyFont="1" applyFill="1" applyBorder="1"/>
    <xf numFmtId="165" fontId="0" fillId="9" borderId="6" xfId="1" applyNumberFormat="1" applyFont="1" applyFill="1" applyBorder="1"/>
    <xf numFmtId="0" fontId="2" fillId="12" borderId="0" xfId="0" applyFont="1" applyFill="1" applyAlignment="1">
      <alignment horizontal="centerContinuous"/>
    </xf>
    <xf numFmtId="0" fontId="0" fillId="12" borderId="0" xfId="0" applyFill="1" applyAlignment="1">
      <alignment horizontal="centerContinuous"/>
    </xf>
    <xf numFmtId="0" fontId="1" fillId="12" borderId="0" xfId="0" applyFont="1" applyFill="1" applyAlignment="1">
      <alignment horizontal="center"/>
    </xf>
    <xf numFmtId="164" fontId="0" fillId="12" borderId="0" xfId="0" applyNumberFormat="1" applyFill="1"/>
    <xf numFmtId="0" fontId="0" fillId="12" borderId="0" xfId="0" applyFill="1" applyAlignment="1">
      <alignment horizontal="center"/>
    </xf>
    <xf numFmtId="9" fontId="0" fillId="12" borderId="0" xfId="2" applyFont="1" applyFill="1" applyBorder="1"/>
    <xf numFmtId="1" fontId="0" fillId="12" borderId="0" xfId="0" applyNumberFormat="1" applyFill="1"/>
    <xf numFmtId="165" fontId="0" fillId="12" borderId="0" xfId="1" applyNumberFormat="1" applyFont="1" applyFill="1" applyBorder="1"/>
    <xf numFmtId="166" fontId="0" fillId="12" borderId="0" xfId="1" applyNumberFormat="1" applyFont="1" applyFill="1" applyBorder="1"/>
    <xf numFmtId="167" fontId="0" fillId="12" borderId="0" xfId="2" applyNumberFormat="1" applyFont="1" applyFill="1" applyBorder="1"/>
    <xf numFmtId="9" fontId="0" fillId="9" borderId="42" xfId="2" applyFont="1" applyFill="1" applyBorder="1"/>
    <xf numFmtId="9" fontId="0" fillId="9" borderId="37" xfId="2" applyFont="1" applyFill="1" applyBorder="1"/>
    <xf numFmtId="0" fontId="1" fillId="3" borderId="48" xfId="0" applyFont="1" applyFill="1" applyBorder="1" applyAlignment="1">
      <alignment horizontal="center"/>
    </xf>
    <xf numFmtId="1" fontId="2" fillId="12" borderId="0" xfId="1" applyNumberFormat="1" applyFont="1" applyFill="1" applyBorder="1" applyAlignment="1">
      <alignment horizontal="centerContinuous"/>
    </xf>
    <xf numFmtId="0" fontId="13" fillId="0" borderId="0" xfId="0" applyFont="1"/>
    <xf numFmtId="0" fontId="13" fillId="12" borderId="0" xfId="0" applyFont="1" applyFill="1"/>
    <xf numFmtId="0" fontId="5" fillId="13" borderId="49" xfId="0" applyFont="1" applyFill="1" applyBorder="1" applyAlignment="1">
      <alignment horizontal="right" vertical="top"/>
    </xf>
    <xf numFmtId="0" fontId="0" fillId="0" borderId="53" xfId="0" applyBorder="1"/>
    <xf numFmtId="0" fontId="2" fillId="6" borderId="52" xfId="0" applyFont="1" applyFill="1" applyBorder="1" applyAlignment="1">
      <alignment horizontal="centerContinuous"/>
    </xf>
    <xf numFmtId="1" fontId="0" fillId="7" borderId="0" xfId="1" applyNumberFormat="1" applyFont="1" applyFill="1" applyBorder="1" applyAlignment="1">
      <alignment horizontal="center" vertical="center"/>
    </xf>
    <xf numFmtId="167" fontId="0" fillId="7" borderId="0" xfId="2" applyNumberFormat="1" applyFont="1" applyFill="1" applyBorder="1"/>
    <xf numFmtId="167" fontId="2" fillId="7" borderId="0" xfId="2" applyNumberFormat="1" applyFont="1" applyFill="1" applyBorder="1" applyAlignment="1">
      <alignment horizontal="centerContinuous"/>
    </xf>
    <xf numFmtId="167" fontId="13" fillId="7" borderId="0" xfId="2" applyNumberFormat="1" applyFont="1" applyFill="1" applyBorder="1" applyAlignment="1">
      <alignment horizontal="center" wrapText="1"/>
    </xf>
    <xf numFmtId="1" fontId="1" fillId="7" borderId="0" xfId="1" applyNumberFormat="1" applyFont="1" applyFill="1" applyBorder="1" applyAlignment="1">
      <alignment horizontal="center" vertical="center"/>
    </xf>
    <xf numFmtId="1" fontId="0" fillId="9" borderId="35" xfId="0" applyNumberFormat="1" applyFill="1" applyBorder="1"/>
    <xf numFmtId="1" fontId="0" fillId="9" borderId="46" xfId="0" applyNumberFormat="1" applyFill="1" applyBorder="1"/>
    <xf numFmtId="167" fontId="0" fillId="7" borderId="0" xfId="2" applyNumberFormat="1" applyFont="1" applyFill="1" applyBorder="1" applyAlignment="1">
      <alignment horizontal="center" wrapText="1"/>
    </xf>
    <xf numFmtId="0" fontId="0" fillId="19" borderId="25" xfId="0" applyFill="1" applyBorder="1"/>
    <xf numFmtId="0" fontId="0" fillId="11" borderId="25" xfId="0" applyFill="1" applyBorder="1"/>
    <xf numFmtId="0" fontId="0" fillId="20" borderId="26" xfId="0" applyFill="1" applyBorder="1"/>
    <xf numFmtId="0" fontId="2" fillId="19" borderId="52" xfId="0" applyFont="1" applyFill="1" applyBorder="1" applyAlignment="1">
      <alignment horizontal="centerContinuous"/>
    </xf>
    <xf numFmtId="0" fontId="2" fillId="11" borderId="52" xfId="0" applyFont="1" applyFill="1" applyBorder="1" applyAlignment="1">
      <alignment horizontal="centerContinuous"/>
    </xf>
    <xf numFmtId="0" fontId="2" fillId="20" borderId="52" xfId="0" applyFont="1" applyFill="1" applyBorder="1" applyAlignment="1">
      <alignment horizontal="centerContinuous"/>
    </xf>
    <xf numFmtId="0" fontId="2" fillId="5" borderId="52" xfId="0" applyFont="1" applyFill="1" applyBorder="1" applyAlignment="1">
      <alignment horizontal="centerContinuous"/>
    </xf>
    <xf numFmtId="0" fontId="6" fillId="13" borderId="49" xfId="0" applyFont="1" applyFill="1" applyBorder="1" applyAlignment="1">
      <alignment vertical="top"/>
    </xf>
    <xf numFmtId="3" fontId="0" fillId="9" borderId="0" xfId="0" applyNumberFormat="1" applyFill="1"/>
    <xf numFmtId="0" fontId="2" fillId="6" borderId="50" xfId="0" applyFont="1" applyFill="1" applyBorder="1" applyAlignment="1">
      <alignment horizontal="centerContinuous"/>
    </xf>
    <xf numFmtId="0" fontId="2" fillId="7" borderId="0" xfId="0" applyFont="1" applyFill="1" applyAlignment="1">
      <alignment horizontal="centerContinuous"/>
    </xf>
    <xf numFmtId="0" fontId="2" fillId="4" borderId="0" xfId="0" applyFont="1" applyFill="1" applyAlignment="1">
      <alignment horizontal="centerContinuous"/>
    </xf>
    <xf numFmtId="0" fontId="2" fillId="5" borderId="0" xfId="0" applyFont="1" applyFill="1" applyAlignment="1">
      <alignment horizontal="centerContinuous"/>
    </xf>
    <xf numFmtId="0" fontId="2" fillId="2" borderId="0" xfId="0" applyFont="1" applyFill="1" applyAlignment="1">
      <alignment horizontal="centerContinuous"/>
    </xf>
    <xf numFmtId="0" fontId="0" fillId="9" borderId="0" xfId="0" applyFill="1" applyAlignment="1">
      <alignment vertical="center"/>
    </xf>
    <xf numFmtId="0" fontId="1" fillId="9" borderId="22" xfId="0" applyFont="1" applyFill="1" applyBorder="1" applyAlignment="1">
      <alignment horizontal="center"/>
    </xf>
    <xf numFmtId="0" fontId="0" fillId="9" borderId="44" xfId="0" applyFill="1" applyBorder="1"/>
    <xf numFmtId="164" fontId="0" fillId="9" borderId="1" xfId="0" applyNumberFormat="1" applyFill="1" applyBorder="1"/>
    <xf numFmtId="9" fontId="0" fillId="9" borderId="2" xfId="2" applyFont="1" applyFill="1" applyBorder="1"/>
    <xf numFmtId="9" fontId="0" fillId="9" borderId="1" xfId="2" applyFont="1" applyFill="1" applyBorder="1"/>
    <xf numFmtId="0" fontId="0" fillId="0" borderId="11" xfId="0" applyBorder="1" applyAlignment="1">
      <alignment horizontal="centerContinuous"/>
    </xf>
    <xf numFmtId="1" fontId="0" fillId="9" borderId="34" xfId="0" applyNumberFormat="1" applyFill="1" applyBorder="1"/>
    <xf numFmtId="9" fontId="0" fillId="12" borderId="0" xfId="2" applyFont="1" applyFill="1"/>
    <xf numFmtId="165" fontId="0" fillId="12" borderId="0" xfId="1" applyNumberFormat="1" applyFont="1" applyFill="1"/>
    <xf numFmtId="167" fontId="2" fillId="7" borderId="0" xfId="2" applyNumberFormat="1" applyFont="1" applyFill="1" applyBorder="1" applyAlignment="1">
      <alignment horizontal="center"/>
    </xf>
    <xf numFmtId="165" fontId="0" fillId="7" borderId="0" xfId="1" applyNumberFormat="1" applyFont="1" applyFill="1" applyBorder="1" applyAlignment="1">
      <alignment horizontal="center" vertical="center"/>
    </xf>
    <xf numFmtId="165" fontId="1" fillId="7" borderId="0" xfId="1" applyNumberFormat="1" applyFont="1" applyFill="1" applyBorder="1" applyAlignment="1">
      <alignment horizontal="center" vertical="center"/>
    </xf>
    <xf numFmtId="165" fontId="0" fillId="7" borderId="0" xfId="1" applyNumberFormat="1" applyFont="1" applyFill="1" applyBorder="1"/>
    <xf numFmtId="0" fontId="0" fillId="9" borderId="4" xfId="0" applyFill="1" applyBorder="1"/>
    <xf numFmtId="0" fontId="0" fillId="0" borderId="4" xfId="0" applyBorder="1"/>
    <xf numFmtId="0" fontId="0" fillId="9" borderId="35" xfId="0" applyFill="1" applyBorder="1"/>
    <xf numFmtId="0" fontId="0" fillId="0" borderId="37" xfId="0" applyBorder="1"/>
    <xf numFmtId="0" fontId="0" fillId="0" borderId="17" xfId="0" applyBorder="1" applyAlignment="1">
      <alignment horizontal="centerContinuous"/>
    </xf>
    <xf numFmtId="0" fontId="1" fillId="9" borderId="12" xfId="0" applyFont="1" applyFill="1" applyBorder="1" applyAlignment="1">
      <alignment horizontal="center"/>
    </xf>
    <xf numFmtId="0" fontId="0" fillId="9" borderId="13" xfId="0" applyFill="1" applyBorder="1" applyAlignment="1">
      <alignment horizontal="center" vertical="center"/>
    </xf>
    <xf numFmtId="170" fontId="0" fillId="9" borderId="30" xfId="0" applyNumberFormat="1" applyFill="1" applyBorder="1" applyAlignment="1">
      <alignment horizontal="center"/>
    </xf>
    <xf numFmtId="0" fontId="0" fillId="9" borderId="32" xfId="0" applyFill="1" applyBorder="1" applyAlignment="1">
      <alignment horizontal="center" vertical="center"/>
    </xf>
    <xf numFmtId="0" fontId="0" fillId="0" borderId="66" xfId="0" applyBorder="1"/>
    <xf numFmtId="0" fontId="0" fillId="9" borderId="67" xfId="0" applyFill="1" applyBorder="1"/>
    <xf numFmtId="0" fontId="1" fillId="9" borderId="17" xfId="0" applyFont="1" applyFill="1" applyBorder="1" applyAlignment="1">
      <alignment horizontal="centerContinuous"/>
    </xf>
    <xf numFmtId="0" fontId="1" fillId="9" borderId="0" xfId="0" applyFont="1" applyFill="1" applyAlignment="1">
      <alignment horizontal="center"/>
    </xf>
    <xf numFmtId="0" fontId="0" fillId="9" borderId="0" xfId="0" applyFill="1" applyAlignment="1">
      <alignment horizontal="center" vertical="center"/>
    </xf>
    <xf numFmtId="0" fontId="1" fillId="0" borderId="12" xfId="0" applyFont="1" applyBorder="1" applyAlignment="1">
      <alignment horizontal="centerContinuous"/>
    </xf>
    <xf numFmtId="0" fontId="0" fillId="0" borderId="0" xfId="0" applyAlignment="1">
      <alignment horizontal="centerContinuous"/>
    </xf>
    <xf numFmtId="0" fontId="0" fillId="9" borderId="14" xfId="0" applyFill="1" applyBorder="1"/>
    <xf numFmtId="0" fontId="0" fillId="9" borderId="15" xfId="0" applyFill="1" applyBorder="1"/>
    <xf numFmtId="0" fontId="0" fillId="9" borderId="9" xfId="0" applyFill="1" applyBorder="1"/>
    <xf numFmtId="9" fontId="0" fillId="12" borderId="0" xfId="1" applyNumberFormat="1" applyFont="1" applyFill="1" applyBorder="1"/>
    <xf numFmtId="167" fontId="0" fillId="12" borderId="0" xfId="1" applyNumberFormat="1" applyFont="1" applyFill="1" applyBorder="1"/>
    <xf numFmtId="167" fontId="0" fillId="12" borderId="0" xfId="0" applyNumberFormat="1" applyFill="1"/>
    <xf numFmtId="167" fontId="0" fillId="9" borderId="0" xfId="0" applyNumberFormat="1" applyFill="1"/>
    <xf numFmtId="167" fontId="0" fillId="9" borderId="7" xfId="0" applyNumberFormat="1" applyFill="1" applyBorder="1"/>
    <xf numFmtId="9" fontId="0" fillId="12" borderId="0" xfId="0" applyNumberFormat="1" applyFill="1"/>
    <xf numFmtId="2" fontId="0" fillId="9" borderId="0" xfId="0" applyNumberFormat="1" applyFill="1"/>
    <xf numFmtId="9" fontId="0" fillId="9" borderId="0" xfId="0" applyNumberFormat="1" applyFill="1"/>
    <xf numFmtId="172" fontId="0" fillId="9" borderId="37" xfId="1" applyNumberFormat="1" applyFont="1" applyFill="1" applyBorder="1"/>
    <xf numFmtId="172" fontId="0" fillId="9" borderId="4" xfId="1" applyNumberFormat="1" applyFont="1" applyFill="1" applyBorder="1"/>
    <xf numFmtId="172" fontId="0" fillId="9" borderId="6" xfId="1" applyNumberFormat="1" applyFont="1" applyFill="1" applyBorder="1"/>
    <xf numFmtId="165" fontId="0" fillId="9" borderId="34" xfId="1" applyNumberFormat="1" applyFont="1" applyFill="1" applyBorder="1"/>
    <xf numFmtId="9" fontId="0" fillId="9" borderId="2" xfId="0" applyNumberFormat="1" applyFill="1" applyBorder="1"/>
    <xf numFmtId="9" fontId="0" fillId="9" borderId="1" xfId="0" applyNumberFormat="1" applyFill="1" applyBorder="1"/>
    <xf numFmtId="9" fontId="0" fillId="9" borderId="34" xfId="0" applyNumberFormat="1" applyFill="1" applyBorder="1"/>
    <xf numFmtId="167" fontId="0" fillId="9" borderId="42" xfId="2" applyNumberFormat="1" applyFont="1" applyFill="1" applyBorder="1"/>
    <xf numFmtId="167" fontId="0" fillId="9" borderId="37" xfId="2" applyNumberFormat="1" applyFont="1" applyFill="1" applyBorder="1"/>
    <xf numFmtId="167" fontId="0" fillId="9" borderId="4" xfId="2" applyNumberFormat="1" applyFont="1" applyFill="1" applyBorder="1"/>
    <xf numFmtId="167" fontId="0" fillId="9" borderId="38" xfId="2" applyNumberFormat="1" applyFont="1" applyFill="1" applyBorder="1"/>
    <xf numFmtId="167" fontId="0" fillId="9" borderId="6" xfId="2" applyNumberFormat="1" applyFont="1" applyFill="1" applyBorder="1"/>
    <xf numFmtId="0" fontId="0" fillId="0" borderId="24" xfId="0" applyBorder="1" applyAlignment="1">
      <alignment horizontal="centerContinuous"/>
    </xf>
    <xf numFmtId="0" fontId="0" fillId="9" borderId="11" xfId="0" applyFill="1" applyBorder="1" applyAlignment="1">
      <alignment horizontal="centerContinuous"/>
    </xf>
    <xf numFmtId="167" fontId="0" fillId="12" borderId="0" xfId="2" applyNumberFormat="1" applyFont="1" applyFill="1"/>
    <xf numFmtId="166" fontId="0" fillId="9" borderId="29" xfId="1" applyNumberFormat="1" applyFont="1" applyFill="1" applyBorder="1"/>
    <xf numFmtId="0" fontId="0" fillId="0" borderId="69" xfId="0" applyBorder="1"/>
    <xf numFmtId="0" fontId="2" fillId="0" borderId="0" xfId="0" applyFont="1" applyAlignment="1">
      <alignment horizontal="center"/>
    </xf>
    <xf numFmtId="0" fontId="1" fillId="9" borderId="24" xfId="0" applyFont="1" applyFill="1" applyBorder="1" applyAlignment="1">
      <alignment vertical="center" wrapText="1"/>
    </xf>
    <xf numFmtId="0" fontId="1" fillId="9" borderId="24" xfId="0" applyFont="1" applyFill="1" applyBorder="1" applyAlignment="1">
      <alignment vertical="center"/>
    </xf>
    <xf numFmtId="164" fontId="0" fillId="9" borderId="10" xfId="0" applyNumberFormat="1" applyFill="1" applyBorder="1" applyAlignment="1">
      <alignment horizontal="right" vertical="center"/>
    </xf>
    <xf numFmtId="164" fontId="0" fillId="9" borderId="11" xfId="0" applyNumberFormat="1" applyFill="1" applyBorder="1" applyAlignment="1">
      <alignment horizontal="right" vertical="center"/>
    </xf>
    <xf numFmtId="0" fontId="1" fillId="9" borderId="25" xfId="0" applyFont="1" applyFill="1" applyBorder="1" applyAlignment="1">
      <alignment vertical="center" wrapText="1"/>
    </xf>
    <xf numFmtId="0" fontId="1" fillId="9" borderId="25" xfId="0" applyFont="1" applyFill="1" applyBorder="1" applyAlignment="1">
      <alignment vertical="center"/>
    </xf>
    <xf numFmtId="164" fontId="0" fillId="9" borderId="13" xfId="0" applyNumberFormat="1" applyFill="1" applyBorder="1" applyAlignment="1">
      <alignment horizontal="right" vertical="center"/>
    </xf>
    <xf numFmtId="0" fontId="1" fillId="9" borderId="28" xfId="0" applyFont="1" applyFill="1" applyBorder="1" applyAlignment="1">
      <alignment vertical="center" wrapText="1"/>
    </xf>
    <xf numFmtId="164" fontId="0" fillId="9" borderId="29" xfId="0" applyNumberFormat="1" applyFill="1" applyBorder="1" applyAlignment="1">
      <alignment horizontal="right" vertical="center"/>
    </xf>
    <xf numFmtId="164" fontId="0" fillId="9" borderId="23" xfId="0" applyNumberFormat="1" applyFill="1" applyBorder="1" applyAlignment="1">
      <alignment horizontal="right" vertical="center"/>
    </xf>
    <xf numFmtId="0" fontId="1" fillId="9" borderId="9" xfId="0" applyFont="1" applyFill="1" applyBorder="1" applyAlignment="1">
      <alignment vertical="center"/>
    </xf>
    <xf numFmtId="164" fontId="0" fillId="9" borderId="9" xfId="0" applyNumberFormat="1" applyFill="1" applyBorder="1" applyAlignment="1">
      <alignment horizontal="right" vertical="center"/>
    </xf>
    <xf numFmtId="0" fontId="1" fillId="9" borderId="12" xfId="0" applyFont="1" applyFill="1" applyBorder="1" applyAlignment="1">
      <alignment vertical="center"/>
    </xf>
    <xf numFmtId="164" fontId="0" fillId="9" borderId="12" xfId="0" applyNumberFormat="1" applyFill="1" applyBorder="1" applyAlignment="1">
      <alignment horizontal="right" vertical="center"/>
    </xf>
    <xf numFmtId="0" fontId="1" fillId="9" borderId="22" xfId="0" applyFont="1" applyFill="1" applyBorder="1" applyAlignment="1">
      <alignment vertical="center"/>
    </xf>
    <xf numFmtId="164" fontId="0" fillId="9" borderId="22" xfId="0" applyNumberFormat="1" applyFill="1" applyBorder="1" applyAlignment="1">
      <alignment horizontal="right" vertical="center"/>
    </xf>
    <xf numFmtId="0" fontId="22" fillId="9" borderId="0" xfId="0" applyFont="1" applyFill="1"/>
    <xf numFmtId="0" fontId="1" fillId="9" borderId="0" xfId="0" applyFont="1" applyFill="1"/>
    <xf numFmtId="164" fontId="0" fillId="9" borderId="12" xfId="0" applyNumberFormat="1" applyFill="1" applyBorder="1" applyAlignment="1">
      <alignment horizontal="right" vertical="center" wrapText="1"/>
    </xf>
    <xf numFmtId="164" fontId="0" fillId="9" borderId="13" xfId="0" applyNumberFormat="1" applyFill="1" applyBorder="1" applyAlignment="1">
      <alignment horizontal="right" vertical="center" wrapText="1"/>
    </xf>
    <xf numFmtId="164" fontId="0" fillId="9" borderId="22" xfId="0" applyNumberFormat="1" applyFill="1" applyBorder="1" applyAlignment="1">
      <alignment horizontal="right" vertical="center" wrapText="1"/>
    </xf>
    <xf numFmtId="164" fontId="0" fillId="9" borderId="29" xfId="0" applyNumberFormat="1" applyFill="1" applyBorder="1" applyAlignment="1">
      <alignment horizontal="right" vertical="center" wrapText="1"/>
    </xf>
    <xf numFmtId="164" fontId="0" fillId="9" borderId="23" xfId="0" applyNumberFormat="1" applyFill="1" applyBorder="1" applyAlignment="1">
      <alignment horizontal="right" vertical="center" wrapText="1"/>
    </xf>
    <xf numFmtId="0" fontId="1" fillId="9" borderId="7" xfId="0" applyFont="1" applyFill="1" applyBorder="1"/>
    <xf numFmtId="164" fontId="9" fillId="9" borderId="12" xfId="0" applyNumberFormat="1" applyFont="1" applyFill="1" applyBorder="1" applyAlignment="1">
      <alignment horizontal="right" vertical="center"/>
    </xf>
    <xf numFmtId="164" fontId="9" fillId="9" borderId="13" xfId="0" applyNumberFormat="1" applyFont="1" applyFill="1" applyBorder="1" applyAlignment="1">
      <alignment horizontal="right" vertical="center"/>
    </xf>
    <xf numFmtId="9" fontId="9" fillId="9" borderId="22" xfId="0" applyNumberFormat="1" applyFont="1" applyFill="1" applyBorder="1" applyAlignment="1">
      <alignment horizontal="right" vertical="center"/>
    </xf>
    <xf numFmtId="9" fontId="9" fillId="9" borderId="29" xfId="0" applyNumberFormat="1" applyFont="1" applyFill="1" applyBorder="1" applyAlignment="1">
      <alignment horizontal="right" vertical="center"/>
    </xf>
    <xf numFmtId="9" fontId="9" fillId="9" borderId="23" xfId="0" applyNumberFormat="1" applyFont="1" applyFill="1" applyBorder="1" applyAlignment="1">
      <alignment horizontal="right" vertical="center"/>
    </xf>
    <xf numFmtId="0" fontId="0" fillId="24" borderId="0" xfId="0" applyFill="1"/>
    <xf numFmtId="0" fontId="0" fillId="24" borderId="13" xfId="0" applyFill="1" applyBorder="1"/>
    <xf numFmtId="0" fontId="0" fillId="24" borderId="22" xfId="0" applyFill="1" applyBorder="1"/>
    <xf numFmtId="0" fontId="0" fillId="24" borderId="29" xfId="0" applyFill="1" applyBorder="1"/>
    <xf numFmtId="0" fontId="0" fillId="24" borderId="23" xfId="0" applyFill="1" applyBorder="1"/>
    <xf numFmtId="0" fontId="12" fillId="25" borderId="10" xfId="0" applyFont="1" applyFill="1" applyBorder="1" applyAlignment="1">
      <alignment horizontal="center" vertical="center"/>
    </xf>
    <xf numFmtId="0" fontId="12" fillId="25" borderId="10" xfId="0" applyFont="1" applyFill="1" applyBorder="1" applyAlignment="1">
      <alignment horizontal="center" vertical="center" wrapText="1"/>
    </xf>
    <xf numFmtId="1" fontId="9" fillId="9" borderId="10" xfId="0" applyNumberFormat="1" applyFont="1" applyFill="1" applyBorder="1" applyAlignment="1">
      <alignment horizontal="right" vertical="center"/>
    </xf>
    <xf numFmtId="1" fontId="9" fillId="9" borderId="11" xfId="0" applyNumberFormat="1" applyFont="1" applyFill="1" applyBorder="1" applyAlignment="1">
      <alignment horizontal="right" vertical="center"/>
    </xf>
    <xf numFmtId="1" fontId="9" fillId="9" borderId="13" xfId="0" applyNumberFormat="1" applyFont="1" applyFill="1" applyBorder="1" applyAlignment="1">
      <alignment horizontal="right" vertical="center"/>
    </xf>
    <xf numFmtId="0" fontId="0" fillId="24" borderId="0" xfId="0" applyFill="1" applyAlignment="1">
      <alignment horizontal="center"/>
    </xf>
    <xf numFmtId="0" fontId="0" fillId="24" borderId="13" xfId="0" applyFill="1" applyBorder="1" applyAlignment="1">
      <alignment horizontal="center"/>
    </xf>
    <xf numFmtId="0" fontId="0" fillId="24" borderId="29" xfId="0" applyFill="1" applyBorder="1" applyAlignment="1">
      <alignment horizontal="center"/>
    </xf>
    <xf numFmtId="0" fontId="0" fillId="24" borderId="23" xfId="0" applyFill="1" applyBorder="1" applyAlignment="1">
      <alignment horizontal="center"/>
    </xf>
    <xf numFmtId="1" fontId="14" fillId="9" borderId="13" xfId="0" applyNumberFormat="1" applyFont="1" applyFill="1" applyBorder="1" applyAlignment="1">
      <alignment horizontal="right" vertical="center"/>
    </xf>
    <xf numFmtId="9" fontId="9" fillId="0" borderId="0" xfId="0" applyNumberFormat="1" applyFont="1" applyAlignment="1">
      <alignment vertical="center"/>
    </xf>
    <xf numFmtId="3" fontId="9" fillId="9" borderId="13" xfId="0" applyNumberFormat="1" applyFont="1" applyFill="1" applyBorder="1" applyAlignment="1">
      <alignment horizontal="right" vertical="center"/>
    </xf>
    <xf numFmtId="9" fontId="9" fillId="9" borderId="13" xfId="0" applyNumberFormat="1" applyFont="1" applyFill="1" applyBorder="1" applyAlignment="1">
      <alignment horizontal="right" vertical="center"/>
    </xf>
    <xf numFmtId="0" fontId="1" fillId="24" borderId="0" xfId="0" applyFont="1" applyFill="1"/>
    <xf numFmtId="9" fontId="9" fillId="9" borderId="10" xfId="2" applyFont="1" applyFill="1" applyBorder="1" applyAlignment="1">
      <alignment horizontal="right" vertical="center"/>
    </xf>
    <xf numFmtId="9" fontId="9" fillId="9" borderId="11" xfId="2" applyFont="1" applyFill="1" applyBorder="1" applyAlignment="1">
      <alignment horizontal="right" vertical="center"/>
    </xf>
    <xf numFmtId="9" fontId="9" fillId="9" borderId="0" xfId="2" applyFont="1" applyFill="1" applyBorder="1" applyAlignment="1">
      <alignment horizontal="right" vertical="center"/>
    </xf>
    <xf numFmtId="9" fontId="9" fillId="9" borderId="13" xfId="2" applyFont="1" applyFill="1" applyBorder="1" applyAlignment="1">
      <alignment horizontal="right" vertical="center"/>
    </xf>
    <xf numFmtId="167" fontId="9" fillId="9" borderId="9" xfId="2" applyNumberFormat="1" applyFont="1" applyFill="1" applyBorder="1" applyAlignment="1">
      <alignment horizontal="right" vertical="center"/>
    </xf>
    <xf numFmtId="167" fontId="9" fillId="9" borderId="10" xfId="2" applyNumberFormat="1" applyFont="1" applyFill="1" applyBorder="1" applyAlignment="1">
      <alignment horizontal="right" vertical="center"/>
    </xf>
    <xf numFmtId="167" fontId="9" fillId="9" borderId="11" xfId="2" applyNumberFormat="1" applyFont="1" applyFill="1" applyBorder="1" applyAlignment="1">
      <alignment horizontal="right" vertical="center"/>
    </xf>
    <xf numFmtId="167" fontId="9" fillId="9" borderId="0" xfId="2" applyNumberFormat="1" applyFont="1" applyFill="1" applyBorder="1" applyAlignment="1">
      <alignment horizontal="right" vertical="center"/>
    </xf>
    <xf numFmtId="167" fontId="9" fillId="9" borderId="13" xfId="2" applyNumberFormat="1" applyFont="1" applyFill="1" applyBorder="1" applyAlignment="1">
      <alignment horizontal="right" vertical="center"/>
    </xf>
    <xf numFmtId="0" fontId="1" fillId="24" borderId="0" xfId="0" applyFont="1" applyFill="1" applyAlignment="1">
      <alignment horizontal="center"/>
    </xf>
    <xf numFmtId="167" fontId="9" fillId="9" borderId="13" xfId="0" applyNumberFormat="1" applyFont="1" applyFill="1" applyBorder="1" applyAlignment="1">
      <alignment horizontal="right" vertical="center"/>
    </xf>
    <xf numFmtId="0" fontId="0" fillId="24" borderId="12" xfId="0" applyFill="1" applyBorder="1"/>
    <xf numFmtId="0" fontId="21" fillId="9" borderId="6" xfId="0" applyFont="1" applyFill="1" applyBorder="1" applyAlignment="1">
      <alignment vertical="center"/>
    </xf>
    <xf numFmtId="165" fontId="14" fillId="9" borderId="0" xfId="1" applyNumberFormat="1" applyFont="1" applyFill="1" applyBorder="1" applyAlignment="1">
      <alignment horizontal="right" vertical="center"/>
    </xf>
    <xf numFmtId="165" fontId="14" fillId="9" borderId="13" xfId="1" applyNumberFormat="1" applyFont="1" applyFill="1" applyBorder="1" applyAlignment="1">
      <alignment horizontal="right" vertical="center"/>
    </xf>
    <xf numFmtId="0" fontId="1" fillId="0" borderId="0" xfId="0" applyFont="1" applyAlignment="1">
      <alignment horizontal="center"/>
    </xf>
    <xf numFmtId="0" fontId="0" fillId="0" borderId="0" xfId="0" applyAlignment="1">
      <alignment horizontal="left"/>
    </xf>
    <xf numFmtId="9" fontId="0" fillId="0" borderId="0" xfId="0" applyNumberFormat="1"/>
    <xf numFmtId="9" fontId="0" fillId="0" borderId="69" xfId="2" applyFont="1" applyBorder="1"/>
    <xf numFmtId="0" fontId="1" fillId="9" borderId="29" xfId="0" applyFont="1" applyFill="1" applyBorder="1" applyAlignment="1">
      <alignment horizontal="center"/>
    </xf>
    <xf numFmtId="0" fontId="1" fillId="3" borderId="42" xfId="0" applyFont="1" applyFill="1" applyBorder="1" applyAlignment="1">
      <alignment horizontal="center"/>
    </xf>
    <xf numFmtId="0" fontId="0" fillId="11" borderId="26" xfId="0" applyFill="1" applyBorder="1"/>
    <xf numFmtId="0" fontId="1" fillId="9" borderId="16" xfId="0" applyFont="1" applyFill="1" applyBorder="1" applyAlignment="1">
      <alignment horizontal="centerContinuous"/>
    </xf>
    <xf numFmtId="0" fontId="24" fillId="0" borderId="0" xfId="0" applyFont="1" applyAlignment="1">
      <alignment vertical="center"/>
    </xf>
    <xf numFmtId="0" fontId="0" fillId="0" borderId="29" xfId="0" applyBorder="1"/>
    <xf numFmtId="0" fontId="24" fillId="0" borderId="0" xfId="0" applyFont="1" applyAlignment="1">
      <alignment horizontal="left" vertical="center"/>
    </xf>
    <xf numFmtId="0" fontId="0" fillId="0" borderId="29" xfId="0" applyBorder="1" applyAlignment="1">
      <alignment horizontal="left"/>
    </xf>
    <xf numFmtId="0" fontId="24" fillId="0" borderId="29" xfId="0" applyFont="1" applyBorder="1" applyAlignment="1">
      <alignment horizontal="left" vertical="center"/>
    </xf>
    <xf numFmtId="164" fontId="24" fillId="0" borderId="0" xfId="0" applyNumberFormat="1" applyFont="1" applyAlignment="1">
      <alignment vertical="center"/>
    </xf>
    <xf numFmtId="9" fontId="24" fillId="0" borderId="0" xfId="0" applyNumberFormat="1" applyFont="1" applyAlignment="1">
      <alignment vertical="center"/>
    </xf>
    <xf numFmtId="0" fontId="25" fillId="0" borderId="29" xfId="0" applyFont="1" applyBorder="1" applyAlignment="1">
      <alignment horizontal="center"/>
    </xf>
    <xf numFmtId="0" fontId="25" fillId="0" borderId="0" xfId="0" applyFont="1" applyAlignment="1">
      <alignment horizontal="center"/>
    </xf>
    <xf numFmtId="0" fontId="26" fillId="0" borderId="29" xfId="0" applyFont="1" applyBorder="1" applyAlignment="1">
      <alignment horizontal="left" vertical="center"/>
    </xf>
    <xf numFmtId="0" fontId="24" fillId="29" borderId="0" xfId="0" applyFont="1" applyFill="1" applyAlignment="1">
      <alignment horizontal="left" vertical="center"/>
    </xf>
    <xf numFmtId="0" fontId="27" fillId="29" borderId="0" xfId="0" applyFont="1" applyFill="1" applyAlignment="1">
      <alignment horizontal="center" vertical="center"/>
    </xf>
    <xf numFmtId="0" fontId="24" fillId="29" borderId="10" xfId="0" applyFont="1" applyFill="1" applyBorder="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28" fillId="29" borderId="0" xfId="0" applyFont="1" applyFill="1" applyAlignment="1">
      <alignment horizontal="center" vertical="center"/>
    </xf>
    <xf numFmtId="0" fontId="24" fillId="29" borderId="0" xfId="0" applyFont="1" applyFill="1" applyAlignment="1">
      <alignment horizontal="center" vertical="center"/>
    </xf>
    <xf numFmtId="0" fontId="24" fillId="30" borderId="0" xfId="0" applyFont="1" applyFill="1" applyAlignment="1">
      <alignment horizontal="left" vertical="center"/>
    </xf>
    <xf numFmtId="0" fontId="28" fillId="30" borderId="0" xfId="0" applyFont="1" applyFill="1" applyAlignment="1">
      <alignment horizontal="center" vertical="center"/>
    </xf>
    <xf numFmtId="0" fontId="24" fillId="30" borderId="0" xfId="0" applyFont="1" applyFill="1" applyAlignment="1">
      <alignment horizontal="center" vertical="center"/>
    </xf>
    <xf numFmtId="0" fontId="24" fillId="31" borderId="0" xfId="0" applyFont="1" applyFill="1" applyAlignment="1">
      <alignment horizontal="left" vertical="center"/>
    </xf>
    <xf numFmtId="0" fontId="29" fillId="31" borderId="0" xfId="0" applyFont="1" applyFill="1" applyAlignment="1">
      <alignment horizontal="center" vertical="center" wrapText="1"/>
    </xf>
    <xf numFmtId="0" fontId="24" fillId="31" borderId="0" xfId="0" applyFont="1" applyFill="1" applyAlignment="1">
      <alignment horizontal="center" vertical="center"/>
    </xf>
    <xf numFmtId="0" fontId="29" fillId="0" borderId="0" xfId="0" applyFont="1" applyAlignment="1">
      <alignment horizontal="center" vertical="center" wrapText="1"/>
    </xf>
    <xf numFmtId="0" fontId="27" fillId="0" borderId="0" xfId="0" applyFont="1" applyAlignment="1">
      <alignment horizontal="center" vertical="center" wrapText="1"/>
    </xf>
    <xf numFmtId="49" fontId="24" fillId="31" borderId="0" xfId="0" applyNumberFormat="1" applyFont="1" applyFill="1" applyAlignment="1">
      <alignment horizontal="center" vertical="center"/>
    </xf>
    <xf numFmtId="0" fontId="24" fillId="32" borderId="0" xfId="0" applyFont="1" applyFill="1" applyAlignment="1">
      <alignment horizontal="left" vertical="center"/>
    </xf>
    <xf numFmtId="0" fontId="29" fillId="32" borderId="0" xfId="0" applyFont="1" applyFill="1" applyAlignment="1">
      <alignment horizontal="center" vertical="center" wrapText="1"/>
    </xf>
    <xf numFmtId="0" fontId="24" fillId="32" borderId="0" xfId="0" applyFont="1" applyFill="1" applyAlignment="1">
      <alignment horizontal="center" vertical="center"/>
    </xf>
    <xf numFmtId="0" fontId="24" fillId="33" borderId="0" xfId="0" applyFont="1" applyFill="1" applyAlignment="1">
      <alignment horizontal="left" vertical="center"/>
    </xf>
    <xf numFmtId="0" fontId="29" fillId="33" borderId="0" xfId="0" applyFont="1" applyFill="1" applyAlignment="1">
      <alignment horizontal="center" vertical="center" wrapText="1"/>
    </xf>
    <xf numFmtId="0" fontId="24" fillId="33" borderId="0" xfId="0" applyFont="1" applyFill="1" applyAlignment="1">
      <alignment horizontal="center" vertical="center"/>
    </xf>
    <xf numFmtId="0" fontId="30" fillId="0" borderId="0" xfId="0" applyFont="1" applyAlignment="1">
      <alignment horizontal="center" vertical="center" wrapText="1"/>
    </xf>
    <xf numFmtId="0" fontId="29" fillId="29" borderId="0" xfId="0" applyFont="1" applyFill="1" applyAlignment="1">
      <alignment horizontal="center" vertical="center" wrapText="1"/>
    </xf>
    <xf numFmtId="0" fontId="27" fillId="29" borderId="0" xfId="0" applyFont="1" applyFill="1" applyAlignment="1">
      <alignment horizontal="center" vertical="center" wrapText="1"/>
    </xf>
    <xf numFmtId="0" fontId="27" fillId="30" borderId="0" xfId="0" applyFont="1" applyFill="1" applyAlignment="1">
      <alignment horizontal="center" vertical="center" wrapText="1"/>
    </xf>
    <xf numFmtId="49" fontId="24" fillId="30" borderId="0" xfId="0" applyNumberFormat="1" applyFont="1" applyFill="1" applyAlignment="1">
      <alignment horizontal="center" vertical="center"/>
    </xf>
    <xf numFmtId="0" fontId="27" fillId="31" borderId="0" xfId="0" applyFont="1" applyFill="1" applyAlignment="1">
      <alignment horizontal="center" vertical="center" wrapText="1"/>
    </xf>
    <xf numFmtId="2" fontId="24" fillId="0" borderId="0" xfId="0" applyNumberFormat="1" applyFont="1" applyAlignment="1">
      <alignment vertical="center"/>
    </xf>
    <xf numFmtId="0" fontId="29" fillId="0" borderId="29" xfId="0" applyFont="1" applyBorder="1" applyAlignment="1">
      <alignment horizontal="center" vertical="center" wrapText="1"/>
    </xf>
    <xf numFmtId="2" fontId="24" fillId="0" borderId="29" xfId="0" applyNumberFormat="1" applyFont="1" applyBorder="1" applyAlignment="1">
      <alignment vertical="center"/>
    </xf>
    <xf numFmtId="0" fontId="0" fillId="5" borderId="33" xfId="0" applyFill="1" applyBorder="1"/>
    <xf numFmtId="0" fontId="0" fillId="9" borderId="17" xfId="0" applyFill="1" applyBorder="1" applyAlignment="1">
      <alignment horizontal="center"/>
    </xf>
    <xf numFmtId="0" fontId="0" fillId="0" borderId="24" xfId="0" applyBorder="1" applyAlignment="1">
      <alignment horizontal="center"/>
    </xf>
    <xf numFmtId="0" fontId="0" fillId="2" borderId="33" xfId="0" applyFill="1" applyBorder="1"/>
    <xf numFmtId="0" fontId="0" fillId="7" borderId="33" xfId="0" applyFill="1" applyBorder="1"/>
    <xf numFmtId="0" fontId="0" fillId="6" borderId="33" xfId="0" applyFill="1" applyBorder="1"/>
    <xf numFmtId="0" fontId="1" fillId="3" borderId="72" xfId="0" applyFont="1" applyFill="1" applyBorder="1" applyAlignment="1">
      <alignment horizontal="center"/>
    </xf>
    <xf numFmtId="164" fontId="0" fillId="9" borderId="48" xfId="0" applyNumberFormat="1" applyFill="1" applyBorder="1"/>
    <xf numFmtId="9" fontId="0" fillId="9" borderId="3" xfId="2" applyFont="1" applyFill="1" applyBorder="1"/>
    <xf numFmtId="9" fontId="0" fillId="9" borderId="71" xfId="2" applyFont="1" applyFill="1" applyBorder="1"/>
    <xf numFmtId="0" fontId="0" fillId="2" borderId="24" xfId="0" applyFill="1" applyBorder="1"/>
    <xf numFmtId="0" fontId="0" fillId="6" borderId="24" xfId="0" applyFill="1" applyBorder="1"/>
    <xf numFmtId="9" fontId="0" fillId="0" borderId="39" xfId="0" applyNumberFormat="1" applyBorder="1"/>
    <xf numFmtId="9" fontId="0" fillId="0" borderId="46" xfId="0" applyNumberFormat="1" applyBorder="1"/>
    <xf numFmtId="165" fontId="0" fillId="9" borderId="46" xfId="1" applyNumberFormat="1" applyFont="1" applyFill="1" applyBorder="1"/>
    <xf numFmtId="9" fontId="0" fillId="0" borderId="39" xfId="2" applyFont="1" applyBorder="1"/>
    <xf numFmtId="9" fontId="0" fillId="0" borderId="46" xfId="2" applyFont="1" applyBorder="1"/>
    <xf numFmtId="9" fontId="0" fillId="9" borderId="39" xfId="0" applyNumberFormat="1" applyFill="1" applyBorder="1"/>
    <xf numFmtId="9" fontId="0" fillId="9" borderId="46" xfId="0" applyNumberFormat="1" applyFill="1" applyBorder="1"/>
    <xf numFmtId="1" fontId="0" fillId="9" borderId="5" xfId="0" applyNumberFormat="1" applyFill="1" applyBorder="1"/>
    <xf numFmtId="1" fontId="0" fillId="9" borderId="8" xfId="0" applyNumberFormat="1" applyFill="1" applyBorder="1"/>
    <xf numFmtId="1" fontId="0" fillId="0" borderId="37" xfId="0" applyNumberFormat="1" applyBorder="1"/>
    <xf numFmtId="165" fontId="0" fillId="9" borderId="10" xfId="1" applyNumberFormat="1" applyFont="1" applyFill="1" applyBorder="1"/>
    <xf numFmtId="166" fontId="0" fillId="9" borderId="10" xfId="1" applyNumberFormat="1" applyFont="1" applyFill="1" applyBorder="1"/>
    <xf numFmtId="1" fontId="2" fillId="12" borderId="0" xfId="1" applyNumberFormat="1" applyFont="1" applyFill="1" applyBorder="1" applyAlignment="1">
      <alignment horizontal="center"/>
    </xf>
    <xf numFmtId="0" fontId="12" fillId="23" borderId="10" xfId="0" applyFont="1" applyFill="1" applyBorder="1" applyAlignment="1">
      <alignment horizontal="center" vertical="center" wrapText="1"/>
    </xf>
    <xf numFmtId="0" fontId="12" fillId="23" borderId="29" xfId="0" applyFont="1" applyFill="1" applyBorder="1" applyAlignment="1">
      <alignment horizontal="center" vertical="center" wrapText="1"/>
    </xf>
    <xf numFmtId="0" fontId="0" fillId="23" borderId="23" xfId="0" applyFill="1" applyBorder="1"/>
    <xf numFmtId="0" fontId="1" fillId="25" borderId="11" xfId="0" applyFont="1" applyFill="1" applyBorder="1" applyAlignment="1">
      <alignment horizontal="center"/>
    </xf>
    <xf numFmtId="0" fontId="1" fillId="25" borderId="23" xfId="0" applyFont="1" applyFill="1" applyBorder="1" applyAlignment="1">
      <alignment horizontal="center"/>
    </xf>
    <xf numFmtId="9" fontId="9" fillId="24" borderId="0" xfId="0" applyNumberFormat="1" applyFont="1" applyFill="1" applyAlignment="1">
      <alignment vertical="center"/>
    </xf>
    <xf numFmtId="9" fontId="0" fillId="0" borderId="4" xfId="0" applyNumberFormat="1" applyBorder="1"/>
    <xf numFmtId="9" fontId="0" fillId="0" borderId="37" xfId="0" applyNumberFormat="1" applyBorder="1"/>
    <xf numFmtId="1" fontId="0" fillId="9" borderId="29" xfId="0" applyNumberFormat="1" applyFill="1" applyBorder="1"/>
    <xf numFmtId="0" fontId="0" fillId="0" borderId="9" xfId="0" applyBorder="1"/>
    <xf numFmtId="0" fontId="0" fillId="0" borderId="10" xfId="0" applyBorder="1"/>
    <xf numFmtId="0" fontId="0" fillId="0" borderId="29" xfId="0" applyBorder="1" applyAlignment="1">
      <alignment horizontal="centerContinuous"/>
    </xf>
    <xf numFmtId="0" fontId="0" fillId="9" borderId="29" xfId="0" applyFill="1" applyBorder="1"/>
    <xf numFmtId="0" fontId="1" fillId="26" borderId="13" xfId="0" applyFont="1" applyFill="1" applyBorder="1" applyAlignment="1">
      <alignment horizontal="center"/>
    </xf>
    <xf numFmtId="0" fontId="1" fillId="27" borderId="11" xfId="0" applyFont="1" applyFill="1" applyBorder="1" applyAlignment="1">
      <alignment horizontal="center"/>
    </xf>
    <xf numFmtId="0" fontId="1" fillId="26" borderId="10" xfId="0" applyFont="1" applyFill="1" applyBorder="1" applyAlignment="1">
      <alignment horizontal="center"/>
    </xf>
    <xf numFmtId="0" fontId="12" fillId="25" borderId="11" xfId="0" applyFont="1" applyFill="1" applyBorder="1" applyAlignment="1">
      <alignment horizontal="center" vertical="center" wrapText="1"/>
    </xf>
    <xf numFmtId="9" fontId="9" fillId="24" borderId="13" xfId="0" applyNumberFormat="1" applyFont="1" applyFill="1" applyBorder="1" applyAlignment="1">
      <alignment vertical="center"/>
    </xf>
    <xf numFmtId="0" fontId="12" fillId="25" borderId="11" xfId="0" applyFont="1" applyFill="1" applyBorder="1" applyAlignment="1">
      <alignment horizontal="center" vertical="center"/>
    </xf>
    <xf numFmtId="167" fontId="0" fillId="0" borderId="10" xfId="2" applyNumberFormat="1" applyFont="1" applyFill="1" applyBorder="1"/>
    <xf numFmtId="167" fontId="0" fillId="0" borderId="11" xfId="2" applyNumberFormat="1" applyFont="1" applyFill="1" applyBorder="1"/>
    <xf numFmtId="9" fontId="31" fillId="9" borderId="29" xfId="2" applyFont="1" applyFill="1" applyBorder="1" applyAlignment="1">
      <alignment horizontal="center"/>
    </xf>
    <xf numFmtId="0" fontId="0" fillId="0" borderId="15" xfId="0" applyBorder="1"/>
    <xf numFmtId="1" fontId="0" fillId="9" borderId="10" xfId="0" applyNumberFormat="1" applyFill="1" applyBorder="1"/>
    <xf numFmtId="9" fontId="0" fillId="9" borderId="37" xfId="0" applyNumberFormat="1" applyFill="1" applyBorder="1"/>
    <xf numFmtId="9" fontId="0" fillId="9" borderId="4" xfId="0" applyNumberFormat="1" applyFill="1" applyBorder="1"/>
    <xf numFmtId="166" fontId="0" fillId="9" borderId="54" xfId="1" applyNumberFormat="1" applyFont="1" applyFill="1" applyBorder="1"/>
    <xf numFmtId="166" fontId="0" fillId="9" borderId="5" xfId="1" applyNumberFormat="1" applyFont="1" applyFill="1" applyBorder="1"/>
    <xf numFmtId="166" fontId="0" fillId="9" borderId="8" xfId="1" applyNumberFormat="1" applyFont="1" applyFill="1" applyBorder="1"/>
    <xf numFmtId="1" fontId="0" fillId="19" borderId="0" xfId="1" applyNumberFormat="1" applyFont="1" applyFill="1" applyBorder="1" applyAlignment="1">
      <alignment horizontal="center" vertical="center"/>
    </xf>
    <xf numFmtId="0" fontId="0" fillId="7" borderId="24" xfId="0" applyFill="1" applyBorder="1"/>
    <xf numFmtId="0" fontId="0" fillId="4" borderId="12" xfId="0" applyFill="1" applyBorder="1"/>
    <xf numFmtId="0" fontId="0" fillId="4" borderId="20" xfId="0" applyFill="1" applyBorder="1"/>
    <xf numFmtId="0" fontId="0" fillId="4" borderId="22" xfId="0" applyFill="1" applyBorder="1"/>
    <xf numFmtId="0" fontId="0" fillId="0" borderId="14" xfId="0" applyBorder="1" applyAlignment="1">
      <alignment horizontal="center"/>
    </xf>
    <xf numFmtId="0" fontId="0" fillId="7" borderId="12" xfId="0" applyFill="1" applyBorder="1"/>
    <xf numFmtId="0" fontId="0" fillId="7" borderId="22" xfId="0" applyFill="1" applyBorder="1"/>
    <xf numFmtId="9" fontId="0" fillId="0" borderId="71" xfId="2" applyFont="1" applyBorder="1"/>
    <xf numFmtId="9" fontId="0" fillId="0" borderId="3" xfId="2" applyFont="1" applyBorder="1"/>
    <xf numFmtId="0" fontId="0" fillId="0" borderId="28" xfId="0" applyBorder="1" applyAlignment="1">
      <alignment horizontal="center"/>
    </xf>
    <xf numFmtId="164" fontId="0" fillId="9" borderId="10" xfId="0" applyNumberFormat="1" applyFill="1" applyBorder="1"/>
    <xf numFmtId="9" fontId="0" fillId="9" borderId="29" xfId="0" applyNumberFormat="1" applyFill="1" applyBorder="1"/>
    <xf numFmtId="167" fontId="0" fillId="9" borderId="37" xfId="4" applyNumberFormat="1" applyFont="1" applyFill="1" applyBorder="1"/>
    <xf numFmtId="3" fontId="0" fillId="9" borderId="37" xfId="0" applyNumberFormat="1" applyFill="1" applyBorder="1"/>
    <xf numFmtId="0" fontId="1" fillId="9" borderId="22" xfId="0" applyFont="1" applyFill="1" applyBorder="1" applyAlignment="1">
      <alignment horizontal="centerContinuous"/>
    </xf>
    <xf numFmtId="164" fontId="0" fillId="9" borderId="73" xfId="0" applyNumberFormat="1" applyFill="1" applyBorder="1"/>
    <xf numFmtId="1" fontId="0" fillId="9" borderId="73" xfId="0" applyNumberFormat="1" applyFill="1" applyBorder="1"/>
    <xf numFmtId="165" fontId="0" fillId="9" borderId="73" xfId="1" applyNumberFormat="1" applyFont="1" applyFill="1" applyBorder="1"/>
    <xf numFmtId="9" fontId="0" fillId="9" borderId="61" xfId="2" applyFont="1" applyFill="1" applyBorder="1"/>
    <xf numFmtId="1" fontId="0" fillId="7" borderId="0" xfId="1" applyNumberFormat="1" applyFont="1" applyFill="1" applyBorder="1" applyAlignment="1">
      <alignment horizontal="right" vertical="center" indent="1"/>
    </xf>
    <xf numFmtId="165" fontId="0" fillId="7" borderId="0" xfId="1" applyNumberFormat="1" applyFont="1" applyFill="1" applyBorder="1" applyAlignment="1">
      <alignment horizontal="left" vertical="center" indent="2"/>
    </xf>
    <xf numFmtId="1" fontId="0" fillId="7" borderId="0" xfId="1" applyNumberFormat="1" applyFont="1" applyFill="1" applyBorder="1" applyAlignment="1">
      <alignment horizontal="left" vertical="center" indent="2"/>
    </xf>
    <xf numFmtId="1" fontId="1" fillId="7" borderId="0" xfId="1" applyNumberFormat="1" applyFont="1" applyFill="1" applyBorder="1" applyAlignment="1">
      <alignment horizontal="left" vertical="center" indent="2"/>
    </xf>
    <xf numFmtId="167" fontId="0" fillId="7" borderId="0" xfId="2" applyNumberFormat="1" applyFont="1" applyFill="1" applyBorder="1" applyAlignment="1">
      <alignment horizontal="left" indent="2"/>
    </xf>
    <xf numFmtId="1" fontId="3" fillId="7" borderId="0" xfId="1" applyNumberFormat="1" applyFont="1" applyFill="1" applyBorder="1" applyAlignment="1">
      <alignment horizontal="left" vertical="center" indent="9"/>
    </xf>
    <xf numFmtId="1" fontId="0" fillId="7" borderId="0" xfId="1" applyNumberFormat="1" applyFont="1" applyFill="1" applyBorder="1" applyAlignment="1">
      <alignment horizontal="left" vertical="center" indent="10"/>
    </xf>
    <xf numFmtId="1" fontId="1" fillId="7" borderId="0" xfId="1" applyNumberFormat="1" applyFont="1" applyFill="1" applyBorder="1" applyAlignment="1">
      <alignment horizontal="left" vertical="center" indent="10"/>
    </xf>
    <xf numFmtId="0" fontId="0" fillId="7" borderId="0" xfId="2" applyNumberFormat="1" applyFont="1" applyFill="1" applyBorder="1" applyAlignment="1">
      <alignment horizontal="left" indent="10"/>
    </xf>
    <xf numFmtId="167" fontId="0" fillId="7" borderId="0" xfId="2" applyNumberFormat="1" applyFont="1" applyFill="1" applyBorder="1" applyAlignment="1">
      <alignment horizontal="left" indent="10"/>
    </xf>
    <xf numFmtId="1" fontId="3" fillId="7" borderId="0" xfId="1" applyNumberFormat="1" applyFont="1" applyFill="1" applyBorder="1" applyAlignment="1">
      <alignment horizontal="left" vertical="center" indent="10"/>
    </xf>
    <xf numFmtId="165" fontId="0" fillId="7" borderId="0" xfId="1" applyNumberFormat="1" applyFont="1" applyFill="1" applyBorder="1" applyAlignment="1"/>
    <xf numFmtId="165" fontId="0" fillId="7" borderId="0" xfId="1" applyNumberFormat="1" applyFont="1" applyFill="1" applyBorder="1" applyAlignment="1">
      <alignment horizontal="right" vertical="center" indent="2"/>
    </xf>
    <xf numFmtId="1" fontId="1" fillId="7" borderId="0" xfId="1" applyNumberFormat="1" applyFont="1" applyFill="1" applyBorder="1" applyAlignment="1">
      <alignment horizontal="right" vertical="center" indent="1"/>
    </xf>
    <xf numFmtId="0" fontId="0" fillId="7" borderId="0" xfId="2" applyNumberFormat="1" applyFont="1" applyFill="1" applyBorder="1" applyAlignment="1">
      <alignment horizontal="right" indent="1"/>
    </xf>
    <xf numFmtId="3" fontId="0" fillId="9" borderId="41" xfId="0" applyNumberFormat="1" applyFill="1" applyBorder="1"/>
    <xf numFmtId="3" fontId="0" fillId="9" borderId="38" xfId="0" applyNumberFormat="1" applyFill="1" applyBorder="1"/>
    <xf numFmtId="3" fontId="0" fillId="9" borderId="6" xfId="0" applyNumberFormat="1" applyFill="1" applyBorder="1"/>
    <xf numFmtId="3" fontId="0" fillId="9" borderId="4" xfId="0" applyNumberFormat="1" applyFill="1" applyBorder="1"/>
    <xf numFmtId="168" fontId="0" fillId="9" borderId="41" xfId="0" applyNumberFormat="1" applyFill="1" applyBorder="1"/>
    <xf numFmtId="168" fontId="0" fillId="9" borderId="4" xfId="0" applyNumberFormat="1" applyFill="1" applyBorder="1"/>
    <xf numFmtId="168" fontId="0" fillId="9" borderId="42" xfId="0" applyNumberFormat="1" applyFill="1" applyBorder="1"/>
    <xf numFmtId="168" fontId="0" fillId="9" borderId="6" xfId="0" applyNumberFormat="1" applyFill="1" applyBorder="1"/>
    <xf numFmtId="168" fontId="0" fillId="9" borderId="39" xfId="0" applyNumberFormat="1" applyFill="1" applyBorder="1"/>
    <xf numFmtId="168" fontId="0" fillId="9" borderId="37" xfId="0" applyNumberFormat="1" applyFill="1" applyBorder="1"/>
    <xf numFmtId="168" fontId="0" fillId="9" borderId="46" xfId="0" applyNumberFormat="1" applyFill="1" applyBorder="1"/>
    <xf numFmtId="168" fontId="0" fillId="9" borderId="1" xfId="0" applyNumberFormat="1" applyFill="1" applyBorder="1"/>
    <xf numFmtId="168" fontId="0" fillId="9" borderId="34" xfId="0" applyNumberFormat="1" applyFill="1" applyBorder="1"/>
    <xf numFmtId="165" fontId="0" fillId="9" borderId="6" xfId="1" applyNumberFormat="1" applyFont="1" applyFill="1" applyBorder="1" applyAlignment="1">
      <alignment horizontal="right"/>
    </xf>
    <xf numFmtId="9" fontId="0" fillId="0" borderId="1" xfId="2" applyFont="1" applyBorder="1"/>
    <xf numFmtId="9" fontId="0" fillId="0" borderId="34" xfId="2" applyFont="1" applyBorder="1"/>
    <xf numFmtId="0" fontId="0" fillId="6" borderId="12" xfId="0" applyFill="1" applyBorder="1"/>
    <xf numFmtId="0" fontId="0" fillId="6" borderId="22" xfId="0" applyFill="1" applyBorder="1"/>
    <xf numFmtId="0" fontId="0" fillId="6" borderId="9" xfId="0" applyFill="1" applyBorder="1"/>
    <xf numFmtId="0" fontId="0" fillId="7" borderId="9" xfId="0" applyFill="1" applyBorder="1"/>
    <xf numFmtId="0" fontId="0" fillId="4" borderId="18" xfId="0" applyFill="1" applyBorder="1"/>
    <xf numFmtId="0" fontId="0" fillId="5" borderId="24" xfId="0" applyFill="1" applyBorder="1"/>
    <xf numFmtId="0" fontId="0" fillId="5" borderId="12" xfId="0" applyFill="1" applyBorder="1"/>
    <xf numFmtId="0" fontId="0" fillId="5" borderId="22" xfId="0" applyFill="1" applyBorder="1"/>
    <xf numFmtId="9" fontId="0" fillId="9" borderId="10" xfId="0" applyNumberFormat="1" applyFill="1" applyBorder="1"/>
    <xf numFmtId="0" fontId="0" fillId="2" borderId="18" xfId="0" applyFill="1" applyBorder="1"/>
    <xf numFmtId="0" fontId="0" fillId="2" borderId="12" xfId="0" applyFill="1" applyBorder="1"/>
    <xf numFmtId="0" fontId="0" fillId="2" borderId="22" xfId="0" applyFill="1" applyBorder="1"/>
    <xf numFmtId="0" fontId="0" fillId="6" borderId="18" xfId="0" applyFill="1" applyBorder="1"/>
    <xf numFmtId="0" fontId="0" fillId="7" borderId="18" xfId="0" applyFill="1" applyBorder="1"/>
    <xf numFmtId="0" fontId="0" fillId="5" borderId="18" xfId="0" applyFill="1" applyBorder="1"/>
    <xf numFmtId="0" fontId="0" fillId="4" borderId="24" xfId="0" applyFill="1" applyBorder="1"/>
    <xf numFmtId="3" fontId="0" fillId="7" borderId="0" xfId="2" applyNumberFormat="1" applyFont="1" applyFill="1" applyBorder="1" applyAlignment="1">
      <alignment horizontal="left" indent="10"/>
    </xf>
    <xf numFmtId="0" fontId="0" fillId="0" borderId="0" xfId="0" applyAlignment="1">
      <alignment horizontal="center" vertical="center"/>
    </xf>
    <xf numFmtId="0" fontId="0" fillId="0" borderId="0" xfId="0" applyAlignment="1">
      <alignment horizontal="right"/>
    </xf>
    <xf numFmtId="164" fontId="0" fillId="9" borderId="5" xfId="0" applyNumberFormat="1" applyFill="1" applyBorder="1"/>
    <xf numFmtId="167" fontId="0" fillId="9" borderId="38" xfId="4" applyNumberFormat="1" applyFont="1" applyFill="1" applyBorder="1"/>
    <xf numFmtId="0" fontId="1" fillId="3" borderId="70" xfId="0" applyFont="1" applyFill="1" applyBorder="1" applyAlignment="1">
      <alignment horizontal="center"/>
    </xf>
    <xf numFmtId="166" fontId="0" fillId="9" borderId="46" xfId="1" applyNumberFormat="1" applyFont="1" applyFill="1" applyBorder="1"/>
    <xf numFmtId="3" fontId="0" fillId="9" borderId="42" xfId="0" applyNumberFormat="1" applyFill="1" applyBorder="1"/>
    <xf numFmtId="165" fontId="0" fillId="7" borderId="62" xfId="1" applyNumberFormat="1" applyFont="1" applyFill="1" applyBorder="1" applyAlignment="1">
      <alignment horizontal="center" vertical="center"/>
    </xf>
    <xf numFmtId="0" fontId="1" fillId="9" borderId="0" xfId="0" applyFont="1" applyFill="1" applyAlignment="1">
      <alignment horizontal="left"/>
    </xf>
    <xf numFmtId="0" fontId="0" fillId="0" borderId="68" xfId="0" applyBorder="1"/>
    <xf numFmtId="0" fontId="12" fillId="23" borderId="22" xfId="0" applyFont="1" applyFill="1" applyBorder="1" applyAlignment="1">
      <alignment horizontal="center" vertical="center" wrapText="1"/>
    </xf>
    <xf numFmtId="0" fontId="12" fillId="23" borderId="9" xfId="0" applyFont="1" applyFill="1" applyBorder="1" applyAlignment="1">
      <alignment horizontal="center" vertical="center" wrapText="1"/>
    </xf>
    <xf numFmtId="0" fontId="12" fillId="23" borderId="11" xfId="0" applyFont="1" applyFill="1" applyBorder="1" applyAlignment="1">
      <alignment horizontal="center" vertical="center" wrapText="1"/>
    </xf>
    <xf numFmtId="0" fontId="0" fillId="23" borderId="13" xfId="0" applyFill="1" applyBorder="1"/>
    <xf numFmtId="0" fontId="1" fillId="23" borderId="9" xfId="0" applyFont="1" applyFill="1" applyBorder="1" applyAlignment="1">
      <alignment horizontal="center" vertical="center" wrapText="1"/>
    </xf>
    <xf numFmtId="0" fontId="1" fillId="23" borderId="10" xfId="0" applyFont="1" applyFill="1" applyBorder="1" applyAlignment="1">
      <alignment horizontal="center"/>
    </xf>
    <xf numFmtId="0" fontId="1" fillId="23" borderId="11" xfId="0" applyFont="1" applyFill="1" applyBorder="1" applyAlignment="1">
      <alignment horizontal="center"/>
    </xf>
    <xf numFmtId="0" fontId="1" fillId="9" borderId="0" xfId="0" applyFont="1" applyFill="1" applyAlignment="1">
      <alignment vertical="center"/>
    </xf>
    <xf numFmtId="0" fontId="1" fillId="9" borderId="29" xfId="0" applyFont="1" applyFill="1" applyBorder="1" applyAlignment="1">
      <alignment vertical="center"/>
    </xf>
    <xf numFmtId="0" fontId="1" fillId="25" borderId="10" xfId="0" applyFont="1" applyFill="1" applyBorder="1" applyAlignment="1">
      <alignment horizontal="center"/>
    </xf>
    <xf numFmtId="0" fontId="0" fillId="34" borderId="0" xfId="0" applyFill="1"/>
    <xf numFmtId="0" fontId="1" fillId="26" borderId="11" xfId="0" applyFont="1" applyFill="1" applyBorder="1" applyAlignment="1">
      <alignment horizontal="center"/>
    </xf>
    <xf numFmtId="0" fontId="1" fillId="27" borderId="10" xfId="0" applyFont="1" applyFill="1" applyBorder="1" applyAlignment="1">
      <alignment horizontal="center"/>
    </xf>
    <xf numFmtId="0" fontId="1" fillId="28" borderId="10" xfId="0" applyFont="1" applyFill="1" applyBorder="1" applyAlignment="1">
      <alignment horizontal="center"/>
    </xf>
    <xf numFmtId="0" fontId="1" fillId="28" borderId="11" xfId="0" applyFont="1" applyFill="1" applyBorder="1" applyAlignment="1">
      <alignment horizontal="center"/>
    </xf>
    <xf numFmtId="0" fontId="1" fillId="24" borderId="12" xfId="0" applyFont="1" applyFill="1" applyBorder="1"/>
    <xf numFmtId="0" fontId="12" fillId="25" borderId="13" xfId="0" applyFont="1" applyFill="1" applyBorder="1" applyAlignment="1">
      <alignment horizontal="center" vertical="center"/>
    </xf>
    <xf numFmtId="9" fontId="0" fillId="0" borderId="15" xfId="0" applyNumberFormat="1" applyBorder="1" applyAlignment="1">
      <alignment horizontal="centerContinuous"/>
    </xf>
    <xf numFmtId="0" fontId="0" fillId="0" borderId="57" xfId="0" applyBorder="1"/>
    <xf numFmtId="0" fontId="0" fillId="0" borderId="59" xfId="0" applyBorder="1"/>
    <xf numFmtId="1" fontId="0" fillId="9" borderId="69" xfId="0" applyNumberFormat="1" applyFill="1" applyBorder="1"/>
    <xf numFmtId="9" fontId="0" fillId="9" borderId="69" xfId="2" applyFont="1" applyFill="1" applyBorder="1"/>
    <xf numFmtId="1" fontId="9" fillId="9" borderId="69" xfId="0" applyNumberFormat="1" applyFont="1" applyFill="1" applyBorder="1" applyAlignment="1">
      <alignment horizontal="right" vertical="center"/>
    </xf>
    <xf numFmtId="0" fontId="1" fillId="36" borderId="59" xfId="0" applyFont="1" applyFill="1" applyBorder="1" applyAlignment="1">
      <alignment horizontal="center"/>
    </xf>
    <xf numFmtId="0" fontId="1" fillId="36" borderId="75" xfId="0" applyFont="1" applyFill="1" applyBorder="1" applyAlignment="1">
      <alignment horizontal="center"/>
    </xf>
    <xf numFmtId="0" fontId="1" fillId="35" borderId="55" xfId="0" applyFont="1" applyFill="1" applyBorder="1"/>
    <xf numFmtId="1" fontId="0" fillId="9" borderId="75" xfId="0" applyNumberFormat="1" applyFill="1" applyBorder="1"/>
    <xf numFmtId="0" fontId="0" fillId="35" borderId="74" xfId="0" applyFill="1" applyBorder="1"/>
    <xf numFmtId="0" fontId="1" fillId="0" borderId="37" xfId="0" applyFont="1" applyBorder="1"/>
    <xf numFmtId="9" fontId="0" fillId="9" borderId="75" xfId="2" applyFont="1" applyFill="1" applyBorder="1"/>
    <xf numFmtId="0" fontId="1" fillId="0" borderId="57" xfId="0" applyFont="1" applyBorder="1"/>
    <xf numFmtId="0" fontId="0" fillId="9" borderId="59" xfId="0" applyFill="1" applyBorder="1" applyAlignment="1">
      <alignment vertical="center"/>
    </xf>
    <xf numFmtId="9" fontId="0" fillId="0" borderId="75" xfId="0" applyNumberFormat="1" applyBorder="1"/>
    <xf numFmtId="43" fontId="0" fillId="9" borderId="75" xfId="1" applyFont="1" applyFill="1" applyBorder="1"/>
    <xf numFmtId="0" fontId="1" fillId="0" borderId="43" xfId="0" applyFont="1" applyBorder="1"/>
    <xf numFmtId="0" fontId="0" fillId="0" borderId="43" xfId="0" applyBorder="1"/>
    <xf numFmtId="0" fontId="34" fillId="0" borderId="0" xfId="0" applyFont="1"/>
    <xf numFmtId="0" fontId="0" fillId="35" borderId="56" xfId="0" applyFill="1" applyBorder="1"/>
    <xf numFmtId="1" fontId="9" fillId="9" borderId="58" xfId="0" applyNumberFormat="1" applyFont="1" applyFill="1" applyBorder="1" applyAlignment="1">
      <alignment horizontal="right" vertical="center"/>
    </xf>
    <xf numFmtId="9" fontId="0" fillId="0" borderId="60" xfId="0" applyNumberFormat="1" applyBorder="1"/>
    <xf numFmtId="9" fontId="0" fillId="9" borderId="58" xfId="2" applyFont="1" applyFill="1" applyBorder="1"/>
    <xf numFmtId="43" fontId="0" fillId="9" borderId="60" xfId="1" applyFont="1" applyFill="1" applyBorder="1"/>
    <xf numFmtId="0" fontId="0" fillId="0" borderId="35" xfId="0" applyBorder="1"/>
    <xf numFmtId="1" fontId="0" fillId="0" borderId="69" xfId="0" applyNumberFormat="1" applyBorder="1"/>
    <xf numFmtId="1" fontId="0" fillId="0" borderId="75" xfId="0" applyNumberFormat="1" applyBorder="1"/>
    <xf numFmtId="0" fontId="1" fillId="36" borderId="44" xfId="0" applyFont="1" applyFill="1" applyBorder="1" applyAlignment="1">
      <alignment horizontal="center"/>
    </xf>
    <xf numFmtId="0" fontId="1" fillId="36" borderId="39" xfId="0" applyFont="1" applyFill="1" applyBorder="1" applyAlignment="1">
      <alignment horizontal="center"/>
    </xf>
    <xf numFmtId="0" fontId="1" fillId="0" borderId="40" xfId="0" applyFont="1" applyBorder="1"/>
    <xf numFmtId="1" fontId="1" fillId="9" borderId="41" xfId="0" applyNumberFormat="1" applyFont="1" applyFill="1" applyBorder="1"/>
    <xf numFmtId="0" fontId="1" fillId="36" borderId="60" xfId="0" applyFont="1" applyFill="1" applyBorder="1" applyAlignment="1">
      <alignment horizontal="center"/>
    </xf>
    <xf numFmtId="1" fontId="0" fillId="9" borderId="58" xfId="0" applyNumberFormat="1" applyFill="1" applyBorder="1"/>
    <xf numFmtId="0" fontId="1" fillId="0" borderId="35" xfId="0" applyFont="1" applyBorder="1"/>
    <xf numFmtId="1" fontId="0" fillId="9" borderId="60" xfId="0" applyNumberFormat="1" applyFill="1" applyBorder="1"/>
    <xf numFmtId="9" fontId="0" fillId="9" borderId="60" xfId="2" applyFont="1" applyFill="1" applyBorder="1"/>
    <xf numFmtId="9" fontId="0" fillId="9" borderId="35" xfId="2" applyFont="1" applyFill="1" applyBorder="1"/>
    <xf numFmtId="0" fontId="0" fillId="0" borderId="58" xfId="0" applyBorder="1"/>
    <xf numFmtId="1" fontId="0" fillId="0" borderId="58" xfId="0" applyNumberFormat="1" applyBorder="1"/>
    <xf numFmtId="1" fontId="0" fillId="0" borderId="60" xfId="0" applyNumberFormat="1" applyBorder="1"/>
    <xf numFmtId="173" fontId="0" fillId="12" borderId="0" xfId="0" applyNumberFormat="1" applyFill="1"/>
    <xf numFmtId="165" fontId="0" fillId="9" borderId="37" xfId="1" applyNumberFormat="1" applyFont="1" applyFill="1" applyBorder="1" applyAlignment="1">
      <alignment horizontal="right"/>
    </xf>
    <xf numFmtId="164" fontId="0" fillId="9" borderId="37" xfId="0" applyNumberFormat="1" applyFill="1" applyBorder="1" applyAlignment="1">
      <alignment horizontal="right"/>
    </xf>
    <xf numFmtId="164" fontId="0" fillId="9" borderId="6" xfId="0" applyNumberFormat="1" applyFill="1" applyBorder="1" applyAlignment="1">
      <alignment horizontal="right"/>
    </xf>
    <xf numFmtId="9" fontId="0" fillId="9" borderId="2" xfId="2" applyFont="1" applyFill="1" applyBorder="1" applyAlignment="1">
      <alignment horizontal="right"/>
    </xf>
    <xf numFmtId="9" fontId="0" fillId="9" borderId="46" xfId="2" applyFont="1" applyFill="1" applyBorder="1" applyAlignment="1">
      <alignment horizontal="right"/>
    </xf>
    <xf numFmtId="0" fontId="0" fillId="9" borderId="0" xfId="0" applyFill="1" applyAlignment="1">
      <alignment horizontal="right"/>
    </xf>
    <xf numFmtId="1" fontId="0" fillId="9" borderId="37" xfId="0" applyNumberFormat="1" applyFill="1" applyBorder="1" applyAlignment="1">
      <alignment horizontal="right"/>
    </xf>
    <xf numFmtId="1" fontId="0" fillId="9" borderId="6" xfId="0" applyNumberFormat="1" applyFill="1" applyBorder="1" applyAlignment="1">
      <alignment horizontal="right"/>
    </xf>
    <xf numFmtId="9" fontId="0" fillId="9" borderId="1" xfId="2" applyFont="1" applyFill="1" applyBorder="1" applyAlignment="1">
      <alignment horizontal="right"/>
    </xf>
    <xf numFmtId="1" fontId="0" fillId="9" borderId="38" xfId="0" applyNumberFormat="1" applyFill="1" applyBorder="1" applyAlignment="1">
      <alignment horizontal="right"/>
    </xf>
    <xf numFmtId="9" fontId="0" fillId="9" borderId="37" xfId="2" applyFont="1" applyFill="1" applyBorder="1" applyAlignment="1">
      <alignment horizontal="right"/>
    </xf>
    <xf numFmtId="0" fontId="36" fillId="12" borderId="0" xfId="0" applyFont="1" applyFill="1" applyAlignment="1">
      <alignment horizontal="center"/>
    </xf>
    <xf numFmtId="165" fontId="0" fillId="9" borderId="35" xfId="1" applyNumberFormat="1" applyFont="1" applyFill="1" applyBorder="1"/>
    <xf numFmtId="167" fontId="0" fillId="9" borderId="7" xfId="4" applyNumberFormat="1" applyFont="1" applyFill="1" applyBorder="1"/>
    <xf numFmtId="167" fontId="0" fillId="9" borderId="0" xfId="4" applyNumberFormat="1" applyFont="1" applyFill="1" applyBorder="1"/>
    <xf numFmtId="43" fontId="0" fillId="12" borderId="0" xfId="1" applyFont="1" applyFill="1"/>
    <xf numFmtId="10" fontId="0" fillId="12" borderId="0" xfId="0" applyNumberFormat="1" applyFill="1"/>
    <xf numFmtId="1" fontId="0" fillId="9" borderId="47" xfId="0" applyNumberFormat="1" applyFill="1" applyBorder="1"/>
    <xf numFmtId="0" fontId="0" fillId="0" borderId="47" xfId="0" applyBorder="1"/>
    <xf numFmtId="171" fontId="0" fillId="9" borderId="69" xfId="0" applyNumberFormat="1" applyFill="1" applyBorder="1"/>
    <xf numFmtId="171" fontId="0" fillId="9" borderId="75" xfId="0" applyNumberFormat="1" applyFill="1" applyBorder="1"/>
    <xf numFmtId="171" fontId="0" fillId="9" borderId="58" xfId="0" applyNumberFormat="1" applyFill="1" applyBorder="1"/>
    <xf numFmtId="171" fontId="0" fillId="9" borderId="60" xfId="0" applyNumberFormat="1" applyFill="1" applyBorder="1"/>
    <xf numFmtId="1" fontId="0" fillId="9" borderId="72" xfId="0" applyNumberFormat="1" applyFill="1" applyBorder="1"/>
    <xf numFmtId="0" fontId="0" fillId="0" borderId="72" xfId="0" applyBorder="1"/>
    <xf numFmtId="0" fontId="0" fillId="0" borderId="36" xfId="0" applyBorder="1"/>
    <xf numFmtId="164" fontId="0" fillId="9" borderId="69" xfId="0" applyNumberFormat="1" applyFill="1" applyBorder="1"/>
    <xf numFmtId="164" fontId="0" fillId="9" borderId="58" xfId="0" applyNumberFormat="1" applyFill="1" applyBorder="1"/>
    <xf numFmtId="0" fontId="12" fillId="9" borderId="24" xfId="0" applyFont="1" applyFill="1" applyBorder="1" applyAlignment="1">
      <alignment vertical="center"/>
    </xf>
    <xf numFmtId="0" fontId="12" fillId="9" borderId="25" xfId="0" applyFont="1" applyFill="1" applyBorder="1" applyAlignment="1">
      <alignment vertical="center"/>
    </xf>
    <xf numFmtId="0" fontId="12" fillId="26" borderId="23" xfId="0" applyFont="1" applyFill="1" applyBorder="1" applyAlignment="1">
      <alignment horizontal="center" vertical="center" wrapText="1"/>
    </xf>
    <xf numFmtId="0" fontId="1" fillId="28" borderId="29" xfId="0" applyFont="1" applyFill="1" applyBorder="1" applyAlignment="1">
      <alignment horizontal="center"/>
    </xf>
    <xf numFmtId="171" fontId="9" fillId="9" borderId="69" xfId="0" applyNumberFormat="1" applyFont="1" applyFill="1" applyBorder="1" applyAlignment="1">
      <alignment horizontal="right" vertical="center"/>
    </xf>
    <xf numFmtId="171" fontId="9" fillId="9" borderId="58" xfId="0" applyNumberFormat="1" applyFont="1" applyFill="1" applyBorder="1" applyAlignment="1">
      <alignment horizontal="right" vertical="center"/>
    </xf>
    <xf numFmtId="9" fontId="0" fillId="9" borderId="60" xfId="2" applyFont="1" applyFill="1" applyBorder="1" applyAlignment="1">
      <alignment horizontal="right"/>
    </xf>
    <xf numFmtId="9" fontId="0" fillId="9" borderId="75" xfId="2" applyFont="1" applyFill="1" applyBorder="1" applyAlignment="1">
      <alignment horizontal="right"/>
    </xf>
    <xf numFmtId="165" fontId="0" fillId="7" borderId="62" xfId="1" applyNumberFormat="1" applyFont="1" applyFill="1" applyBorder="1" applyAlignment="1">
      <alignment horizontal="right" vertical="center" indent="2"/>
    </xf>
    <xf numFmtId="165" fontId="0" fillId="7" borderId="62" xfId="1" applyNumberFormat="1" applyFont="1" applyFill="1" applyBorder="1" applyAlignment="1">
      <alignment horizontal="left" vertical="center" indent="2"/>
    </xf>
    <xf numFmtId="0" fontId="1" fillId="12" borderId="0" xfId="0" applyFont="1" applyFill="1"/>
    <xf numFmtId="0" fontId="0" fillId="7" borderId="30" xfId="0" applyFill="1" applyBorder="1"/>
    <xf numFmtId="0" fontId="0" fillId="7" borderId="20" xfId="0" applyFill="1" applyBorder="1"/>
    <xf numFmtId="164" fontId="0" fillId="0" borderId="17" xfId="0" applyNumberFormat="1" applyBorder="1" applyAlignment="1">
      <alignment horizontal="center"/>
    </xf>
    <xf numFmtId="49" fontId="0" fillId="0" borderId="17" xfId="0" applyNumberFormat="1" applyBorder="1" applyAlignment="1">
      <alignment horizontal="center"/>
    </xf>
    <xf numFmtId="2" fontId="0" fillId="0" borderId="0" xfId="0" applyNumberFormat="1"/>
    <xf numFmtId="0" fontId="0" fillId="2" borderId="30" xfId="0" applyFill="1" applyBorder="1"/>
    <xf numFmtId="0" fontId="0" fillId="2" borderId="20" xfId="0" applyFill="1" applyBorder="1"/>
    <xf numFmtId="0" fontId="1" fillId="12" borderId="0" xfId="0" applyFont="1" applyFill="1" applyAlignment="1">
      <alignment horizontal="right"/>
    </xf>
    <xf numFmtId="15" fontId="0" fillId="9" borderId="13" xfId="0" applyNumberFormat="1" applyFill="1" applyBorder="1" applyAlignment="1">
      <alignment horizontal="center" vertical="center"/>
    </xf>
    <xf numFmtId="1" fontId="0" fillId="19" borderId="4" xfId="0" applyNumberFormat="1" applyFill="1" applyBorder="1"/>
    <xf numFmtId="1" fontId="0" fillId="19" borderId="4" xfId="2" applyNumberFormat="1" applyFont="1" applyFill="1" applyBorder="1"/>
    <xf numFmtId="0" fontId="0" fillId="6" borderId="20" xfId="0" applyFill="1" applyBorder="1"/>
    <xf numFmtId="9" fontId="0" fillId="9" borderId="9" xfId="2" applyFont="1" applyFill="1" applyBorder="1"/>
    <xf numFmtId="9" fontId="0" fillId="9" borderId="22" xfId="2" applyFont="1" applyFill="1" applyBorder="1"/>
    <xf numFmtId="164" fontId="0" fillId="9" borderId="4" xfId="2" applyNumberFormat="1" applyFont="1" applyFill="1" applyBorder="1"/>
    <xf numFmtId="164" fontId="0" fillId="9" borderId="6" xfId="2" applyNumberFormat="1" applyFont="1" applyFill="1" applyBorder="1"/>
    <xf numFmtId="167" fontId="0" fillId="9" borderId="34" xfId="2" applyNumberFormat="1" applyFont="1" applyFill="1" applyBorder="1"/>
    <xf numFmtId="164" fontId="0" fillId="9" borderId="81" xfId="0" applyNumberFormat="1" applyFill="1" applyBorder="1"/>
    <xf numFmtId="164" fontId="0" fillId="9" borderId="80" xfId="0" applyNumberFormat="1" applyFill="1" applyBorder="1"/>
    <xf numFmtId="1" fontId="0" fillId="9" borderId="81" xfId="0" applyNumberFormat="1" applyFill="1" applyBorder="1"/>
    <xf numFmtId="1" fontId="0" fillId="9" borderId="80" xfId="0" applyNumberFormat="1" applyFill="1" applyBorder="1"/>
    <xf numFmtId="0" fontId="0" fillId="9" borderId="6" xfId="0" applyFill="1" applyBorder="1"/>
    <xf numFmtId="165" fontId="0" fillId="9" borderId="81" xfId="0" applyNumberFormat="1" applyFill="1" applyBorder="1"/>
    <xf numFmtId="165" fontId="0" fillId="9" borderId="4" xfId="0" applyNumberFormat="1" applyFill="1" applyBorder="1"/>
    <xf numFmtId="165" fontId="0" fillId="9" borderId="64" xfId="0" applyNumberFormat="1" applyFill="1" applyBorder="1"/>
    <xf numFmtId="165" fontId="0" fillId="9" borderId="6" xfId="0" applyNumberFormat="1" applyFill="1" applyBorder="1"/>
    <xf numFmtId="9" fontId="0" fillId="9" borderId="64" xfId="2" applyFont="1" applyFill="1" applyBorder="1"/>
    <xf numFmtId="0" fontId="0" fillId="9" borderId="82" xfId="0" applyFill="1" applyBorder="1"/>
    <xf numFmtId="9" fontId="0" fillId="9" borderId="65" xfId="2" applyFont="1" applyFill="1" applyBorder="1"/>
    <xf numFmtId="174" fontId="0" fillId="0" borderId="56" xfId="1" applyNumberFormat="1" applyFont="1" applyBorder="1"/>
    <xf numFmtId="43" fontId="0" fillId="0" borderId="58" xfId="1" applyFont="1" applyBorder="1"/>
    <xf numFmtId="3" fontId="0" fillId="0" borderId="61" xfId="0" applyNumberFormat="1" applyBorder="1"/>
    <xf numFmtId="3" fontId="0" fillId="0" borderId="73" xfId="0" applyNumberFormat="1" applyBorder="1"/>
    <xf numFmtId="165" fontId="0" fillId="9" borderId="82" xfId="0" applyNumberFormat="1" applyFill="1" applyBorder="1"/>
    <xf numFmtId="166" fontId="0" fillId="9" borderId="81" xfId="1" applyNumberFormat="1" applyFont="1" applyFill="1" applyBorder="1"/>
    <xf numFmtId="0" fontId="0" fillId="9" borderId="83" xfId="0" applyFill="1" applyBorder="1"/>
    <xf numFmtId="166" fontId="0" fillId="9" borderId="81" xfId="0" applyNumberFormat="1" applyFill="1" applyBorder="1"/>
    <xf numFmtId="166" fontId="0" fillId="9" borderId="64" xfId="0" applyNumberFormat="1" applyFill="1" applyBorder="1"/>
    <xf numFmtId="166" fontId="0" fillId="9" borderId="6" xfId="0" applyNumberFormat="1" applyFill="1" applyBorder="1"/>
    <xf numFmtId="166" fontId="0" fillId="9" borderId="4" xfId="0" applyNumberFormat="1" applyFill="1" applyBorder="1"/>
    <xf numFmtId="167" fontId="0" fillId="9" borderId="81" xfId="2" applyNumberFormat="1" applyFont="1" applyFill="1" applyBorder="1"/>
    <xf numFmtId="167" fontId="0" fillId="9" borderId="64" xfId="2" applyNumberFormat="1" applyFont="1" applyFill="1" applyBorder="1"/>
    <xf numFmtId="9" fontId="0" fillId="9" borderId="35" xfId="0" applyNumberFormat="1" applyFill="1" applyBorder="1"/>
    <xf numFmtId="167" fontId="0" fillId="0" borderId="81" xfId="2" applyNumberFormat="1" applyFont="1" applyBorder="1"/>
    <xf numFmtId="167" fontId="0" fillId="9" borderId="81" xfId="0" applyNumberFormat="1" applyFill="1" applyBorder="1"/>
    <xf numFmtId="167" fontId="0" fillId="9" borderId="4" xfId="0" applyNumberFormat="1" applyFill="1" applyBorder="1"/>
    <xf numFmtId="167" fontId="0" fillId="9" borderId="64" xfId="0" applyNumberFormat="1" applyFill="1" applyBorder="1"/>
    <xf numFmtId="167" fontId="0" fillId="9" borderId="6" xfId="0" applyNumberFormat="1" applyFill="1" applyBorder="1"/>
    <xf numFmtId="9" fontId="0" fillId="9" borderId="82" xfId="0" applyNumberFormat="1" applyFill="1" applyBorder="1"/>
    <xf numFmtId="9" fontId="0" fillId="9" borderId="83" xfId="0" applyNumberFormat="1" applyFill="1" applyBorder="1"/>
    <xf numFmtId="174" fontId="0" fillId="0" borderId="81" xfId="1" applyNumberFormat="1" applyFont="1" applyBorder="1"/>
    <xf numFmtId="43" fontId="0" fillId="0" borderId="80" xfId="1" applyFont="1" applyBorder="1"/>
    <xf numFmtId="3" fontId="0" fillId="0" borderId="1" xfId="0" applyNumberFormat="1" applyBorder="1"/>
    <xf numFmtId="3" fontId="0" fillId="0" borderId="6" xfId="0" applyNumberFormat="1" applyBorder="1"/>
    <xf numFmtId="0" fontId="0" fillId="0" borderId="80" xfId="0" applyBorder="1"/>
    <xf numFmtId="2" fontId="0" fillId="0" borderId="34" xfId="0" applyNumberFormat="1" applyBorder="1"/>
    <xf numFmtId="9" fontId="0" fillId="0" borderId="35" xfId="0" applyNumberFormat="1" applyBorder="1"/>
    <xf numFmtId="1" fontId="0" fillId="9" borderId="12" xfId="0" applyNumberFormat="1" applyFill="1" applyBorder="1"/>
    <xf numFmtId="165" fontId="0" fillId="7" borderId="4" xfId="1" applyNumberFormat="1" applyFont="1" applyFill="1" applyBorder="1" applyAlignment="1">
      <alignment horizontal="center" vertical="center"/>
    </xf>
    <xf numFmtId="165" fontId="0" fillId="19" borderId="4" xfId="1" applyNumberFormat="1" applyFont="1" applyFill="1" applyBorder="1" applyAlignment="1">
      <alignment horizontal="center" vertical="center"/>
    </xf>
    <xf numFmtId="0" fontId="0" fillId="19" borderId="18" xfId="0" applyFill="1" applyBorder="1"/>
    <xf numFmtId="1" fontId="0" fillId="9" borderId="9" xfId="0" applyNumberFormat="1" applyFill="1" applyBorder="1"/>
    <xf numFmtId="167" fontId="0" fillId="9" borderId="42" xfId="0" applyNumberFormat="1" applyFill="1" applyBorder="1"/>
    <xf numFmtId="0" fontId="0" fillId="5" borderId="20" xfId="0" applyFill="1" applyBorder="1"/>
    <xf numFmtId="0" fontId="0" fillId="5" borderId="9" xfId="0" applyFill="1" applyBorder="1"/>
    <xf numFmtId="167" fontId="0" fillId="9" borderId="46" xfId="2" applyNumberFormat="1" applyFont="1" applyFill="1" applyBorder="1"/>
    <xf numFmtId="9" fontId="0" fillId="0" borderId="4" xfId="2" applyFont="1" applyBorder="1"/>
    <xf numFmtId="0" fontId="0" fillId="2" borderId="9" xfId="0" applyFill="1" applyBorder="1"/>
    <xf numFmtId="0" fontId="1" fillId="8" borderId="48" xfId="0" applyFont="1" applyFill="1" applyBorder="1" applyAlignment="1">
      <alignment horizontal="center"/>
    </xf>
    <xf numFmtId="167" fontId="0" fillId="9" borderId="74" xfId="0" applyNumberFormat="1" applyFill="1" applyBorder="1"/>
    <xf numFmtId="167" fontId="0" fillId="9" borderId="37" xfId="0" applyNumberFormat="1" applyFill="1" applyBorder="1"/>
    <xf numFmtId="167" fontId="0" fillId="9" borderId="84" xfId="0" applyNumberFormat="1" applyFill="1" applyBorder="1"/>
    <xf numFmtId="167" fontId="0" fillId="9" borderId="38" xfId="0" applyNumberFormat="1" applyFill="1" applyBorder="1"/>
    <xf numFmtId="0" fontId="0" fillId="9" borderId="37" xfId="0" applyFill="1" applyBorder="1"/>
    <xf numFmtId="9" fontId="0" fillId="9" borderId="84" xfId="2" applyFont="1" applyFill="1" applyBorder="1"/>
    <xf numFmtId="0" fontId="1" fillId="8" borderId="72" xfId="0" applyFont="1" applyFill="1" applyBorder="1" applyAlignment="1">
      <alignment horizontal="center"/>
    </xf>
    <xf numFmtId="0" fontId="1" fillId="8" borderId="47" xfId="0" applyFont="1" applyFill="1" applyBorder="1" applyAlignment="1">
      <alignment horizontal="center"/>
    </xf>
    <xf numFmtId="9" fontId="0" fillId="9" borderId="80" xfId="2" applyFont="1" applyFill="1" applyBorder="1"/>
    <xf numFmtId="1" fontId="0" fillId="9" borderId="74" xfId="0" applyNumberFormat="1" applyFill="1" applyBorder="1"/>
    <xf numFmtId="167" fontId="0" fillId="0" borderId="0" xfId="0" applyNumberFormat="1"/>
    <xf numFmtId="3" fontId="0" fillId="9" borderId="34" xfId="0" applyNumberFormat="1" applyFill="1" applyBorder="1"/>
    <xf numFmtId="3" fontId="0" fillId="9" borderId="46" xfId="0" applyNumberFormat="1" applyFill="1" applyBorder="1"/>
    <xf numFmtId="172" fontId="0" fillId="9" borderId="81" xfId="0" applyNumberFormat="1" applyFill="1" applyBorder="1"/>
    <xf numFmtId="172" fontId="0" fillId="9" borderId="82" xfId="0" applyNumberFormat="1" applyFill="1" applyBorder="1"/>
    <xf numFmtId="172" fontId="0" fillId="9" borderId="4" xfId="0" applyNumberFormat="1" applyFill="1" applyBorder="1"/>
    <xf numFmtId="172" fontId="0" fillId="9" borderId="6" xfId="0" applyNumberFormat="1" applyFill="1" applyBorder="1"/>
    <xf numFmtId="3" fontId="0" fillId="12" borderId="0" xfId="0" applyNumberFormat="1" applyFill="1"/>
    <xf numFmtId="164" fontId="1" fillId="9" borderId="41" xfId="0" applyNumberFormat="1" applyFont="1" applyFill="1" applyBorder="1"/>
    <xf numFmtId="165" fontId="0" fillId="9" borderId="80" xfId="1" applyNumberFormat="1" applyFont="1" applyFill="1" applyBorder="1"/>
    <xf numFmtId="165" fontId="0" fillId="9" borderId="0" xfId="1" applyNumberFormat="1" applyFont="1" applyFill="1" applyBorder="1" applyAlignment="1">
      <alignment horizontal="right"/>
    </xf>
    <xf numFmtId="165" fontId="0" fillId="9" borderId="4" xfId="1" applyNumberFormat="1" applyFont="1" applyFill="1" applyBorder="1" applyAlignment="1">
      <alignment horizontal="right"/>
    </xf>
    <xf numFmtId="165" fontId="0" fillId="9" borderId="81" xfId="1" applyNumberFormat="1" applyFont="1" applyFill="1" applyBorder="1"/>
    <xf numFmtId="165" fontId="0" fillId="9" borderId="82" xfId="1" applyNumberFormat="1" applyFont="1" applyFill="1" applyBorder="1"/>
    <xf numFmtId="1" fontId="0" fillId="9" borderId="41" xfId="1" applyNumberFormat="1" applyFont="1" applyFill="1" applyBorder="1"/>
    <xf numFmtId="1" fontId="0" fillId="9" borderId="37" xfId="1" applyNumberFormat="1" applyFont="1" applyFill="1" applyBorder="1"/>
    <xf numFmtId="1" fontId="0" fillId="9" borderId="38" xfId="1" applyNumberFormat="1" applyFont="1" applyFill="1" applyBorder="1"/>
    <xf numFmtId="1" fontId="0" fillId="9" borderId="37" xfId="1" applyNumberFormat="1" applyFont="1" applyFill="1" applyBorder="1" applyAlignment="1">
      <alignment horizontal="right"/>
    </xf>
    <xf numFmtId="1" fontId="0" fillId="9" borderId="38" xfId="1" applyNumberFormat="1" applyFont="1" applyFill="1" applyBorder="1" applyAlignment="1">
      <alignment horizontal="right"/>
    </xf>
    <xf numFmtId="1" fontId="0" fillId="9" borderId="37" xfId="1" applyNumberFormat="1" applyFont="1" applyFill="1" applyBorder="1" applyAlignment="1"/>
    <xf numFmtId="1" fontId="0" fillId="9" borderId="38" xfId="1" applyNumberFormat="1" applyFont="1" applyFill="1" applyBorder="1" applyAlignment="1"/>
    <xf numFmtId="1" fontId="0" fillId="9" borderId="6" xfId="1" applyNumberFormat="1" applyFont="1" applyFill="1" applyBorder="1"/>
    <xf numFmtId="1" fontId="0" fillId="9" borderId="42" xfId="1" applyNumberFormat="1" applyFont="1" applyFill="1" applyBorder="1"/>
    <xf numFmtId="1" fontId="0" fillId="9" borderId="4" xfId="1" applyNumberFormat="1" applyFont="1" applyFill="1" applyBorder="1"/>
    <xf numFmtId="1" fontId="0" fillId="9" borderId="4" xfId="1" applyNumberFormat="1" applyFont="1" applyFill="1" applyBorder="1" applyAlignment="1"/>
    <xf numFmtId="172" fontId="0" fillId="9" borderId="37" xfId="1" applyNumberFormat="1" applyFont="1" applyFill="1" applyBorder="1" applyAlignment="1"/>
    <xf numFmtId="172" fontId="0" fillId="9" borderId="37" xfId="1" applyNumberFormat="1" applyFont="1" applyFill="1" applyBorder="1" applyAlignment="1">
      <alignment horizontal="right" vertical="center"/>
    </xf>
    <xf numFmtId="172" fontId="0" fillId="9" borderId="6" xfId="1" applyNumberFormat="1" applyFont="1" applyFill="1" applyBorder="1" applyAlignment="1"/>
    <xf numFmtId="164" fontId="0" fillId="9" borderId="37" xfId="1" applyNumberFormat="1" applyFont="1" applyFill="1" applyBorder="1"/>
    <xf numFmtId="164" fontId="0" fillId="9" borderId="4" xfId="1" applyNumberFormat="1" applyFont="1" applyFill="1" applyBorder="1"/>
    <xf numFmtId="164" fontId="0" fillId="9" borderId="38" xfId="1" applyNumberFormat="1" applyFont="1" applyFill="1" applyBorder="1"/>
    <xf numFmtId="164" fontId="0" fillId="9" borderId="6" xfId="1" applyNumberFormat="1" applyFont="1" applyFill="1" applyBorder="1"/>
    <xf numFmtId="174" fontId="0" fillId="9" borderId="37" xfId="1" applyNumberFormat="1" applyFont="1" applyFill="1" applyBorder="1"/>
    <xf numFmtId="174" fontId="0" fillId="9" borderId="6" xfId="1" applyNumberFormat="1" applyFont="1" applyFill="1" applyBorder="1"/>
    <xf numFmtId="166" fontId="0" fillId="12" borderId="0" xfId="1" applyNumberFormat="1" applyFont="1" applyFill="1"/>
    <xf numFmtId="0" fontId="9" fillId="0" borderId="29" xfId="0" applyFont="1" applyBorder="1" applyAlignment="1">
      <alignment horizontal="justify" vertical="center" wrapText="1"/>
    </xf>
    <xf numFmtId="0" fontId="7" fillId="0" borderId="29" xfId="0" applyFont="1" applyBorder="1" applyAlignment="1">
      <alignment horizontal="justify" vertical="center"/>
    </xf>
    <xf numFmtId="0" fontId="7" fillId="9" borderId="29" xfId="0" applyFont="1" applyFill="1" applyBorder="1" applyAlignment="1">
      <alignment horizontal="justify" vertical="center"/>
    </xf>
    <xf numFmtId="0" fontId="8" fillId="9" borderId="29" xfId="0" applyFont="1" applyFill="1" applyBorder="1" applyAlignment="1">
      <alignment horizontal="justify" vertical="center" wrapText="1"/>
    </xf>
    <xf numFmtId="0" fontId="9" fillId="9" borderId="29" xfId="0" applyFont="1" applyFill="1" applyBorder="1" applyAlignment="1">
      <alignment horizontal="justify" vertical="center" wrapText="1"/>
    </xf>
    <xf numFmtId="0" fontId="9" fillId="9" borderId="0" xfId="0" applyFont="1" applyFill="1" applyAlignment="1">
      <alignment horizontal="justify" vertical="center" wrapText="1"/>
    </xf>
    <xf numFmtId="0" fontId="0" fillId="9" borderId="29" xfId="0" applyFill="1" applyBorder="1" applyAlignment="1">
      <alignment vertical="center"/>
    </xf>
    <xf numFmtId="0" fontId="7" fillId="9" borderId="29" xfId="0" applyFont="1" applyFill="1" applyBorder="1" applyAlignment="1">
      <alignment vertical="center" wrapText="1"/>
    </xf>
    <xf numFmtId="0" fontId="7" fillId="9" borderId="29" xfId="0" applyFont="1" applyFill="1" applyBorder="1" applyAlignment="1">
      <alignment vertical="center"/>
    </xf>
    <xf numFmtId="0" fontId="0" fillId="9" borderId="29" xfId="0" applyFill="1" applyBorder="1" applyAlignment="1">
      <alignment horizontal="justify" vertical="center" wrapText="1"/>
    </xf>
    <xf numFmtId="0" fontId="9" fillId="9" borderId="29" xfId="0" applyFont="1" applyFill="1" applyBorder="1" applyAlignment="1">
      <alignment horizontal="justify" vertical="center"/>
    </xf>
    <xf numFmtId="0" fontId="7" fillId="9" borderId="0" xfId="0" applyFont="1" applyFill="1" applyAlignment="1">
      <alignment vertical="center"/>
    </xf>
    <xf numFmtId="0" fontId="9" fillId="9" borderId="10" xfId="0" applyFont="1" applyFill="1" applyBorder="1" applyAlignment="1">
      <alignment horizontal="justify" vertical="center" wrapText="1"/>
    </xf>
    <xf numFmtId="0" fontId="7" fillId="9" borderId="15" xfId="0" applyFont="1" applyFill="1" applyBorder="1" applyAlignment="1">
      <alignment horizontal="justify" vertical="center" wrapText="1"/>
    </xf>
    <xf numFmtId="0" fontId="9" fillId="9" borderId="15" xfId="0" applyFont="1" applyFill="1" applyBorder="1" applyAlignment="1">
      <alignment vertical="center" wrapText="1"/>
    </xf>
    <xf numFmtId="0" fontId="0" fillId="9" borderId="29" xfId="0" applyFill="1" applyBorder="1" applyAlignment="1">
      <alignment vertical="center" wrapText="1"/>
    </xf>
    <xf numFmtId="0" fontId="10" fillId="9" borderId="10" xfId="0" applyFont="1" applyFill="1" applyBorder="1" applyAlignment="1">
      <alignment horizontal="justify" vertical="center"/>
    </xf>
    <xf numFmtId="0" fontId="0" fillId="9" borderId="10" xfId="0" applyFill="1" applyBorder="1" applyAlignment="1">
      <alignment vertical="center" wrapText="1"/>
    </xf>
    <xf numFmtId="0" fontId="7" fillId="9" borderId="10" xfId="0" applyFont="1" applyFill="1" applyBorder="1" applyAlignment="1">
      <alignment horizontal="justify" vertical="center"/>
    </xf>
    <xf numFmtId="0" fontId="7" fillId="9" borderId="10" xfId="0" applyFont="1" applyFill="1" applyBorder="1" applyAlignment="1">
      <alignment horizontal="left" vertical="center"/>
    </xf>
    <xf numFmtId="0" fontId="0" fillId="9" borderId="15" xfId="0" applyFill="1" applyBorder="1" applyAlignment="1">
      <alignment vertical="center"/>
    </xf>
    <xf numFmtId="0" fontId="7" fillId="14" borderId="29" xfId="0" applyFont="1" applyFill="1" applyBorder="1" applyAlignment="1">
      <alignment horizontal="justify" vertical="center" wrapText="1"/>
    </xf>
    <xf numFmtId="0" fontId="9" fillId="15" borderId="29" xfId="0" applyFont="1" applyFill="1" applyBorder="1" applyAlignment="1">
      <alignment horizontal="justify" vertical="center" wrapText="1"/>
    </xf>
    <xf numFmtId="49" fontId="7" fillId="0" borderId="29" xfId="0" applyNumberFormat="1" applyFont="1" applyBorder="1" applyAlignment="1">
      <alignment vertical="center"/>
    </xf>
    <xf numFmtId="0" fontId="7" fillId="0" borderId="15" xfId="0" applyFont="1" applyBorder="1" applyAlignment="1">
      <alignment vertical="center"/>
    </xf>
    <xf numFmtId="0" fontId="9" fillId="0" borderId="15" xfId="0" applyFont="1" applyBorder="1" applyAlignment="1">
      <alignment horizontal="justify" vertical="center" wrapText="1"/>
    </xf>
    <xf numFmtId="0" fontId="7" fillId="0" borderId="29" xfId="0" applyFont="1" applyBorder="1" applyAlignment="1">
      <alignment vertical="center"/>
    </xf>
    <xf numFmtId="0" fontId="38" fillId="9" borderId="0" xfId="3" applyFont="1" applyFill="1" applyAlignment="1">
      <alignment horizontal="justify" vertical="center"/>
    </xf>
    <xf numFmtId="0" fontId="38" fillId="9" borderId="0" xfId="3" applyFont="1" applyFill="1" applyAlignment="1">
      <alignment vertical="center"/>
    </xf>
    <xf numFmtId="0" fontId="39" fillId="9" borderId="0" xfId="0" applyFont="1" applyFill="1"/>
    <xf numFmtId="0" fontId="38" fillId="9" borderId="0" xfId="3" applyFont="1" applyFill="1" applyAlignment="1">
      <alignment vertical="center" wrapText="1"/>
    </xf>
    <xf numFmtId="0" fontId="7" fillId="9" borderId="29" xfId="0" applyFont="1" applyFill="1" applyBorder="1" applyAlignment="1">
      <alignment horizontal="justify" vertical="center" wrapText="1"/>
    </xf>
    <xf numFmtId="0" fontId="7" fillId="0" borderId="10" xfId="0" applyFont="1" applyBorder="1" applyAlignment="1">
      <alignment horizontal="justify" vertical="center"/>
    </xf>
    <xf numFmtId="49" fontId="7" fillId="9" borderId="29" xfId="0" quotePrefix="1" applyNumberFormat="1" applyFont="1" applyFill="1" applyBorder="1" applyAlignment="1">
      <alignment vertical="center"/>
    </xf>
    <xf numFmtId="0" fontId="9" fillId="9" borderId="15" xfId="0" applyFont="1" applyFill="1" applyBorder="1" applyAlignment="1">
      <alignment horizontal="justify" vertical="center" wrapText="1"/>
    </xf>
    <xf numFmtId="0" fontId="7" fillId="9" borderId="15" xfId="0" applyFont="1" applyFill="1" applyBorder="1" applyAlignment="1">
      <alignment vertical="center" wrapText="1"/>
    </xf>
    <xf numFmtId="0" fontId="7" fillId="9" borderId="15" xfId="0" applyFont="1" applyFill="1" applyBorder="1" applyAlignment="1">
      <alignment horizontal="justify" vertical="center"/>
    </xf>
    <xf numFmtId="0" fontId="1" fillId="12" borderId="0" xfId="0" applyFont="1" applyFill="1" applyAlignment="1">
      <alignment horizontal="center" wrapText="1"/>
    </xf>
    <xf numFmtId="0" fontId="0" fillId="12" borderId="0" xfId="0" applyFill="1" applyAlignment="1">
      <alignment wrapText="1"/>
    </xf>
    <xf numFmtId="0" fontId="36" fillId="12" borderId="0" xfId="0" applyFont="1" applyFill="1" applyAlignment="1">
      <alignment horizontal="center" wrapText="1"/>
    </xf>
    <xf numFmtId="0" fontId="11" fillId="9" borderId="0" xfId="3" applyFill="1"/>
    <xf numFmtId="0" fontId="11" fillId="9" borderId="4" xfId="3" applyFill="1" applyBorder="1"/>
    <xf numFmtId="0" fontId="37" fillId="9" borderId="4" xfId="0" applyFont="1" applyFill="1" applyBorder="1"/>
    <xf numFmtId="0" fontId="41" fillId="37" borderId="0" xfId="0" applyFont="1" applyFill="1"/>
    <xf numFmtId="0" fontId="42" fillId="9" borderId="4" xfId="3" applyFont="1" applyFill="1" applyBorder="1"/>
    <xf numFmtId="0" fontId="43" fillId="37" borderId="0" xfId="0" applyFont="1" applyFill="1"/>
    <xf numFmtId="0" fontId="12" fillId="25" borderId="24" xfId="0" applyFont="1" applyFill="1" applyBorder="1" applyAlignment="1">
      <alignment horizontal="center" vertical="center"/>
    </xf>
    <xf numFmtId="0" fontId="12" fillId="25" borderId="28" xfId="0" applyFont="1" applyFill="1" applyBorder="1" applyAlignment="1">
      <alignment horizontal="center" vertical="center"/>
    </xf>
    <xf numFmtId="0" fontId="12" fillId="26" borderId="24" xfId="0" applyFont="1" applyFill="1" applyBorder="1" applyAlignment="1">
      <alignment horizontal="center" vertical="center"/>
    </xf>
    <xf numFmtId="0" fontId="12" fillId="26" borderId="28" xfId="0" applyFont="1" applyFill="1" applyBorder="1" applyAlignment="1">
      <alignment horizontal="center" vertical="center"/>
    </xf>
    <xf numFmtId="0" fontId="12" fillId="27" borderId="24" xfId="0" applyFont="1" applyFill="1" applyBorder="1" applyAlignment="1">
      <alignment horizontal="center" vertical="center"/>
    </xf>
    <xf numFmtId="0" fontId="12" fillId="27" borderId="28" xfId="0" applyFont="1" applyFill="1" applyBorder="1" applyAlignment="1">
      <alignment horizontal="center" vertical="center"/>
    </xf>
    <xf numFmtId="0" fontId="12" fillId="28" borderId="24" xfId="0" applyFont="1" applyFill="1" applyBorder="1" applyAlignment="1">
      <alignment horizontal="center" vertical="center"/>
    </xf>
    <xf numFmtId="0" fontId="12" fillId="28" borderId="28" xfId="0" applyFont="1" applyFill="1" applyBorder="1" applyAlignment="1">
      <alignment horizontal="center" vertical="center"/>
    </xf>
    <xf numFmtId="0" fontId="12" fillId="23" borderId="24" xfId="0" applyFont="1" applyFill="1" applyBorder="1" applyAlignment="1">
      <alignment horizontal="center" vertical="center"/>
    </xf>
    <xf numFmtId="0" fontId="12" fillId="23" borderId="28" xfId="0" applyFont="1" applyFill="1" applyBorder="1" applyAlignment="1">
      <alignment horizontal="center" vertical="center"/>
    </xf>
    <xf numFmtId="0" fontId="35" fillId="9" borderId="66" xfId="0" applyFont="1" applyFill="1" applyBorder="1"/>
    <xf numFmtId="0" fontId="35" fillId="9" borderId="68" xfId="0" applyFont="1" applyFill="1" applyBorder="1"/>
    <xf numFmtId="0" fontId="35" fillId="9" borderId="67" xfId="0" applyFont="1" applyFill="1" applyBorder="1"/>
    <xf numFmtId="0" fontId="35" fillId="0" borderId="66" xfId="0" applyFont="1" applyBorder="1"/>
    <xf numFmtId="0" fontId="35" fillId="0" borderId="68" xfId="0" applyFont="1" applyBorder="1"/>
    <xf numFmtId="0" fontId="35" fillId="0" borderId="67" xfId="0" applyFont="1" applyBorder="1"/>
    <xf numFmtId="167" fontId="0" fillId="9" borderId="10" xfId="0" applyNumberFormat="1" applyFill="1" applyBorder="1"/>
    <xf numFmtId="167" fontId="0" fillId="9" borderId="29" xfId="0" applyNumberFormat="1" applyFill="1" applyBorder="1"/>
    <xf numFmtId="167" fontId="0" fillId="9" borderId="34" xfId="0" applyNumberFormat="1" applyFill="1" applyBorder="1"/>
    <xf numFmtId="0" fontId="0" fillId="0" borderId="22" xfId="0" applyBorder="1"/>
    <xf numFmtId="43" fontId="0" fillId="9" borderId="0" xfId="1" applyFont="1" applyFill="1" applyBorder="1"/>
    <xf numFmtId="0" fontId="0" fillId="11" borderId="33" xfId="0" applyFill="1" applyBorder="1"/>
    <xf numFmtId="0" fontId="0" fillId="11" borderId="28" xfId="0" applyFill="1" applyBorder="1"/>
    <xf numFmtId="1" fontId="0" fillId="0" borderId="13" xfId="0" applyNumberFormat="1" applyBorder="1"/>
    <xf numFmtId="9" fontId="0" fillId="0" borderId="29" xfId="2" applyFont="1" applyFill="1" applyBorder="1"/>
    <xf numFmtId="9" fontId="0" fillId="0" borderId="23" xfId="2" applyFont="1" applyFill="1" applyBorder="1"/>
    <xf numFmtId="9" fontId="24" fillId="0" borderId="0" xfId="2" applyFont="1" applyAlignment="1">
      <alignment vertical="center"/>
    </xf>
    <xf numFmtId="9" fontId="0" fillId="9" borderId="81" xfId="0" applyNumberFormat="1" applyFill="1" applyBorder="1"/>
    <xf numFmtId="9" fontId="0" fillId="9" borderId="56" xfId="0" applyNumberFormat="1" applyFill="1" applyBorder="1"/>
    <xf numFmtId="9" fontId="0" fillId="9" borderId="7" xfId="0" applyNumberFormat="1" applyFill="1" applyBorder="1"/>
    <xf numFmtId="9" fontId="0" fillId="9" borderId="6" xfId="0" applyNumberFormat="1" applyFill="1" applyBorder="1"/>
    <xf numFmtId="9" fontId="0" fillId="9" borderId="73" xfId="0" applyNumberFormat="1" applyFill="1" applyBorder="1"/>
    <xf numFmtId="9" fontId="0" fillId="9" borderId="37" xfId="1" applyNumberFormat="1" applyFont="1" applyFill="1" applyBorder="1"/>
    <xf numFmtId="9" fontId="0" fillId="9" borderId="37" xfId="4" applyNumberFormat="1" applyFont="1" applyFill="1" applyBorder="1"/>
    <xf numFmtId="9" fontId="0" fillId="9" borderId="4" xfId="1" applyNumberFormat="1" applyFont="1" applyFill="1" applyBorder="1"/>
    <xf numFmtId="9" fontId="0" fillId="9" borderId="4" xfId="4" applyNumberFormat="1" applyFont="1" applyFill="1" applyBorder="1"/>
    <xf numFmtId="9" fontId="0" fillId="9" borderId="38" xfId="4" applyNumberFormat="1" applyFont="1" applyFill="1" applyBorder="1"/>
    <xf numFmtId="9" fontId="0" fillId="9" borderId="64" xfId="0" applyNumberFormat="1" applyFill="1" applyBorder="1"/>
    <xf numFmtId="9" fontId="0" fillId="9" borderId="38" xfId="2" applyFont="1" applyFill="1" applyBorder="1"/>
    <xf numFmtId="9" fontId="0" fillId="9" borderId="6" xfId="2" applyFont="1" applyFill="1" applyBorder="1"/>
    <xf numFmtId="9" fontId="0" fillId="9" borderId="6" xfId="4" applyNumberFormat="1" applyFont="1" applyFill="1" applyBorder="1"/>
    <xf numFmtId="9" fontId="0" fillId="9" borderId="0" xfId="4" applyNumberFormat="1" applyFont="1" applyFill="1" applyBorder="1"/>
    <xf numFmtId="9" fontId="0" fillId="9" borderId="42" xfId="0" applyNumberFormat="1" applyFill="1" applyBorder="1"/>
    <xf numFmtId="0" fontId="0" fillId="9" borderId="69" xfId="0" applyFill="1" applyBorder="1"/>
    <xf numFmtId="0" fontId="0" fillId="0" borderId="14" xfId="0" applyBorder="1"/>
    <xf numFmtId="4" fontId="24" fillId="0" borderId="0" xfId="0" applyNumberFormat="1" applyFont="1" applyAlignment="1">
      <alignment vertical="center"/>
    </xf>
    <xf numFmtId="4" fontId="13" fillId="0" borderId="0" xfId="0" applyNumberFormat="1" applyFont="1"/>
    <xf numFmtId="4" fontId="0" fillId="9" borderId="75" xfId="1" applyNumberFormat="1" applyFont="1" applyFill="1" applyBorder="1"/>
    <xf numFmtId="4" fontId="0" fillId="9" borderId="60" xfId="1" applyNumberFormat="1" applyFont="1" applyFill="1" applyBorder="1"/>
    <xf numFmtId="4" fontId="0" fillId="9" borderId="34" xfId="1" applyNumberFormat="1" applyFont="1" applyFill="1" applyBorder="1"/>
    <xf numFmtId="4" fontId="0" fillId="9" borderId="34" xfId="2" applyNumberFormat="1" applyFont="1" applyFill="1" applyBorder="1"/>
    <xf numFmtId="4" fontId="0" fillId="9" borderId="46" xfId="1" applyNumberFormat="1" applyFont="1" applyFill="1" applyBorder="1"/>
    <xf numFmtId="4" fontId="0" fillId="0" borderId="34" xfId="1" applyNumberFormat="1" applyFont="1" applyFill="1" applyBorder="1"/>
    <xf numFmtId="4" fontId="0" fillId="0" borderId="34" xfId="0" applyNumberFormat="1" applyBorder="1"/>
    <xf numFmtId="4" fontId="0" fillId="0" borderId="36" xfId="0" applyNumberFormat="1" applyBorder="1"/>
    <xf numFmtId="1" fontId="9" fillId="9" borderId="9" xfId="0" applyNumberFormat="1" applyFont="1" applyFill="1" applyBorder="1" applyAlignment="1">
      <alignment horizontal="right" vertical="center"/>
    </xf>
    <xf numFmtId="1" fontId="9" fillId="9" borderId="12" xfId="0" applyNumberFormat="1" applyFont="1" applyFill="1" applyBorder="1" applyAlignment="1">
      <alignment horizontal="right" vertical="center"/>
    </xf>
    <xf numFmtId="0" fontId="21" fillId="9" borderId="12" xfId="0" applyFont="1" applyFill="1" applyBorder="1" applyAlignment="1">
      <alignment vertical="center"/>
    </xf>
    <xf numFmtId="164" fontId="0" fillId="9" borderId="9" xfId="0" applyNumberFormat="1" applyFill="1" applyBorder="1" applyAlignment="1">
      <alignment horizontal="right" vertical="center" wrapText="1"/>
    </xf>
    <xf numFmtId="164" fontId="0" fillId="9" borderId="10" xfId="0" applyNumberFormat="1" applyFill="1" applyBorder="1" applyAlignment="1">
      <alignment horizontal="right" vertical="center" wrapText="1"/>
    </xf>
    <xf numFmtId="164" fontId="0" fillId="9" borderId="11" xfId="0" applyNumberFormat="1" applyFill="1" applyBorder="1" applyAlignment="1">
      <alignment horizontal="right" vertical="center" wrapText="1"/>
    </xf>
    <xf numFmtId="0" fontId="1" fillId="9" borderId="10" xfId="0" applyFont="1" applyFill="1" applyBorder="1" applyAlignment="1">
      <alignment vertical="center"/>
    </xf>
    <xf numFmtId="164" fontId="9" fillId="9" borderId="22" xfId="0" applyNumberFormat="1" applyFont="1" applyFill="1" applyBorder="1" applyAlignment="1">
      <alignment horizontal="right" vertical="center"/>
    </xf>
    <xf numFmtId="164" fontId="9" fillId="9" borderId="29" xfId="0" applyNumberFormat="1" applyFont="1" applyFill="1" applyBorder="1" applyAlignment="1">
      <alignment horizontal="right" vertical="center"/>
    </xf>
    <xf numFmtId="164" fontId="9" fillId="9" borderId="23" xfId="0" applyNumberFormat="1" applyFont="1" applyFill="1" applyBorder="1" applyAlignment="1">
      <alignment horizontal="right" vertical="center"/>
    </xf>
    <xf numFmtId="9" fontId="9" fillId="9" borderId="22" xfId="2" applyFont="1" applyFill="1" applyBorder="1" applyAlignment="1">
      <alignment horizontal="right" vertical="center"/>
    </xf>
    <xf numFmtId="9" fontId="9" fillId="9" borderId="29" xfId="2" applyFont="1" applyFill="1" applyBorder="1" applyAlignment="1">
      <alignment horizontal="right" vertical="center"/>
    </xf>
    <xf numFmtId="9" fontId="9" fillId="9" borderId="23" xfId="2" applyFont="1" applyFill="1" applyBorder="1" applyAlignment="1">
      <alignment horizontal="right" vertical="center"/>
    </xf>
    <xf numFmtId="9" fontId="1" fillId="9" borderId="28" xfId="2" applyFont="1" applyFill="1" applyBorder="1" applyAlignment="1">
      <alignment vertical="center"/>
    </xf>
    <xf numFmtId="9" fontId="1" fillId="9" borderId="28" xfId="0" applyNumberFormat="1" applyFont="1" applyFill="1" applyBorder="1" applyAlignment="1">
      <alignment vertical="center"/>
    </xf>
    <xf numFmtId="9" fontId="12" fillId="9" borderId="28" xfId="0" applyNumberFormat="1" applyFont="1" applyFill="1" applyBorder="1" applyAlignment="1">
      <alignment vertical="center"/>
    </xf>
    <xf numFmtId="9" fontId="14" fillId="9" borderId="29" xfId="0" applyNumberFormat="1" applyFont="1" applyFill="1" applyBorder="1" applyAlignment="1">
      <alignment horizontal="right" vertical="center"/>
    </xf>
    <xf numFmtId="9" fontId="14" fillId="9" borderId="23" xfId="0" applyNumberFormat="1" applyFont="1" applyFill="1" applyBorder="1" applyAlignment="1">
      <alignment horizontal="right" vertical="center"/>
    </xf>
    <xf numFmtId="9" fontId="14" fillId="9" borderId="29" xfId="1" applyNumberFormat="1" applyFont="1" applyFill="1" applyBorder="1" applyAlignment="1">
      <alignment horizontal="right" vertical="center"/>
    </xf>
    <xf numFmtId="9" fontId="14" fillId="9" borderId="23" xfId="1" applyNumberFormat="1" applyFont="1" applyFill="1" applyBorder="1" applyAlignment="1">
      <alignment horizontal="right" vertical="center"/>
    </xf>
    <xf numFmtId="0" fontId="1" fillId="24" borderId="12" xfId="0" applyFont="1" applyFill="1" applyBorder="1" applyAlignment="1">
      <alignment vertical="center"/>
    </xf>
    <xf numFmtId="9" fontId="1" fillId="9" borderId="22" xfId="0" applyNumberFormat="1" applyFont="1" applyFill="1" applyBorder="1" applyAlignment="1">
      <alignment vertical="center"/>
    </xf>
    <xf numFmtId="0" fontId="1" fillId="9" borderId="22" xfId="0" applyFont="1" applyFill="1" applyBorder="1" applyAlignment="1">
      <alignment horizontal="right" vertical="center"/>
    </xf>
    <xf numFmtId="0" fontId="1" fillId="9" borderId="23" xfId="0" applyFont="1" applyFill="1" applyBorder="1" applyAlignment="1">
      <alignment horizontal="right" vertical="center"/>
    </xf>
    <xf numFmtId="1" fontId="0" fillId="24" borderId="0" xfId="0" applyNumberFormat="1" applyFill="1" applyAlignment="1">
      <alignment horizontal="center"/>
    </xf>
    <xf numFmtId="1" fontId="0" fillId="24" borderId="0" xfId="0" applyNumberFormat="1" applyFill="1"/>
    <xf numFmtId="1" fontId="0" fillId="24" borderId="13" xfId="0" applyNumberFormat="1" applyFill="1" applyBorder="1" applyAlignment="1">
      <alignment horizontal="center"/>
    </xf>
    <xf numFmtId="169" fontId="0" fillId="9" borderId="19" xfId="0" applyNumberFormat="1" applyFill="1" applyBorder="1" applyAlignment="1">
      <alignment horizontal="center" vertical="center"/>
    </xf>
    <xf numFmtId="0" fontId="0" fillId="9" borderId="19" xfId="0" applyFill="1" applyBorder="1"/>
    <xf numFmtId="0" fontId="0" fillId="9" borderId="21" xfId="0" applyFill="1" applyBorder="1"/>
    <xf numFmtId="0" fontId="0" fillId="0" borderId="18" xfId="0" applyBorder="1"/>
    <xf numFmtId="170" fontId="0" fillId="9" borderId="18" xfId="0" applyNumberFormat="1" applyFill="1" applyBorder="1" applyAlignment="1">
      <alignment horizontal="center"/>
    </xf>
    <xf numFmtId="0" fontId="0" fillId="0" borderId="20" xfId="0" applyBorder="1"/>
    <xf numFmtId="172" fontId="0" fillId="9" borderId="4" xfId="1" applyNumberFormat="1" applyFont="1" applyFill="1" applyBorder="1" applyAlignment="1"/>
    <xf numFmtId="1" fontId="0" fillId="9" borderId="7" xfId="1" applyNumberFormat="1" applyFont="1" applyFill="1" applyBorder="1"/>
    <xf numFmtId="1" fontId="0" fillId="9" borderId="0" xfId="1" applyNumberFormat="1" applyFont="1" applyFill="1" applyBorder="1"/>
    <xf numFmtId="172" fontId="0" fillId="9" borderId="4" xfId="1" applyNumberFormat="1" applyFont="1" applyFill="1" applyBorder="1" applyAlignment="1">
      <alignment horizontal="right" vertical="center"/>
    </xf>
    <xf numFmtId="172" fontId="0" fillId="9" borderId="0" xfId="1" applyNumberFormat="1" applyFont="1" applyFill="1" applyBorder="1" applyAlignment="1">
      <alignment horizontal="right" vertical="center"/>
    </xf>
    <xf numFmtId="167" fontId="0" fillId="9" borderId="4" xfId="4" applyNumberFormat="1" applyFont="1" applyFill="1" applyBorder="1"/>
    <xf numFmtId="167" fontId="0" fillId="9" borderId="6" xfId="4" applyNumberFormat="1" applyFont="1" applyFill="1" applyBorder="1"/>
    <xf numFmtId="9" fontId="0" fillId="9" borderId="7" xfId="4" applyNumberFormat="1" applyFont="1" applyFill="1" applyBorder="1"/>
    <xf numFmtId="174" fontId="0" fillId="9" borderId="4" xfId="1" applyNumberFormat="1" applyFont="1" applyFill="1" applyBorder="1"/>
    <xf numFmtId="172" fontId="0" fillId="9" borderId="0" xfId="1" applyNumberFormat="1" applyFont="1" applyFill="1" applyBorder="1"/>
    <xf numFmtId="0" fontId="0" fillId="0" borderId="16" xfId="0" applyBorder="1"/>
    <xf numFmtId="3" fontId="0" fillId="9" borderId="29" xfId="0" applyNumberFormat="1" applyFill="1" applyBorder="1"/>
    <xf numFmtId="3" fontId="0" fillId="9" borderId="7" xfId="0" applyNumberFormat="1" applyFill="1" applyBorder="1"/>
    <xf numFmtId="9" fontId="0" fillId="0" borderId="29" xfId="0" applyNumberFormat="1" applyBorder="1"/>
    <xf numFmtId="0" fontId="0" fillId="0" borderId="15" xfId="0" applyBorder="1" applyAlignment="1">
      <alignment wrapText="1"/>
    </xf>
    <xf numFmtId="0" fontId="0" fillId="0" borderId="15" xfId="0" applyBorder="1" applyAlignment="1">
      <alignment horizontal="left" wrapText="1"/>
    </xf>
    <xf numFmtId="0" fontId="7" fillId="0" borderId="29" xfId="0" applyFont="1" applyBorder="1" applyAlignment="1">
      <alignment horizontal="justify" vertical="center" wrapText="1"/>
    </xf>
    <xf numFmtId="0" fontId="0" fillId="0" borderId="0" xfId="0" applyAlignment="1">
      <alignment wrapText="1"/>
    </xf>
    <xf numFmtId="0" fontId="7" fillId="9" borderId="29" xfId="0" quotePrefix="1" applyFont="1" applyFill="1" applyBorder="1" applyAlignment="1">
      <alignment horizontal="justify" vertical="center"/>
    </xf>
    <xf numFmtId="2" fontId="0" fillId="9" borderId="34" xfId="1" applyNumberFormat="1" applyFont="1" applyFill="1" applyBorder="1"/>
    <xf numFmtId="15" fontId="0" fillId="9" borderId="23" xfId="0" applyNumberFormat="1" applyFill="1" applyBorder="1" applyAlignment="1">
      <alignment horizontal="center" vertical="center"/>
    </xf>
    <xf numFmtId="1" fontId="0" fillId="7" borderId="0" xfId="1" applyNumberFormat="1" applyFont="1" applyFill="1" applyBorder="1" applyAlignment="1">
      <alignment horizontal="right" vertical="center"/>
    </xf>
    <xf numFmtId="167" fontId="0" fillId="9" borderId="19" xfId="0" applyNumberFormat="1" applyFill="1" applyBorder="1"/>
    <xf numFmtId="167" fontId="0" fillId="9" borderId="23" xfId="0" applyNumberFormat="1" applyFill="1" applyBorder="1"/>
    <xf numFmtId="167" fontId="0" fillId="9" borderId="39" xfId="0" applyNumberFormat="1" applyFill="1" applyBorder="1"/>
    <xf numFmtId="0" fontId="0" fillId="9" borderId="39" xfId="0" applyFill="1" applyBorder="1"/>
    <xf numFmtId="0" fontId="0" fillId="9" borderId="38" xfId="0" applyFill="1" applyBorder="1"/>
    <xf numFmtId="167" fontId="0" fillId="9" borderId="39" xfId="2" applyNumberFormat="1" applyFont="1" applyFill="1" applyBorder="1"/>
    <xf numFmtId="9" fontId="0" fillId="9" borderId="11" xfId="0" applyNumberFormat="1" applyFill="1" applyBorder="1"/>
    <xf numFmtId="9" fontId="0" fillId="9" borderId="13" xfId="0" applyNumberFormat="1" applyFill="1" applyBorder="1"/>
    <xf numFmtId="9" fontId="0" fillId="9" borderId="38" xfId="0" applyNumberFormat="1" applyFill="1" applyBorder="1"/>
    <xf numFmtId="9" fontId="0" fillId="9" borderId="19" xfId="0" applyNumberFormat="1" applyFill="1" applyBorder="1"/>
    <xf numFmtId="9" fontId="0" fillId="9" borderId="23" xfId="0" applyNumberFormat="1" applyFill="1" applyBorder="1"/>
    <xf numFmtId="0" fontId="0" fillId="9" borderId="41" xfId="0" applyFill="1" applyBorder="1"/>
    <xf numFmtId="167" fontId="0" fillId="9" borderId="41" xfId="0" applyNumberFormat="1" applyFill="1" applyBorder="1"/>
    <xf numFmtId="0" fontId="0" fillId="9" borderId="46" xfId="0" applyFill="1" applyBorder="1"/>
    <xf numFmtId="167" fontId="0" fillId="9" borderId="46" xfId="0" applyNumberFormat="1" applyFill="1" applyBorder="1"/>
    <xf numFmtId="9" fontId="0" fillId="9" borderId="41" xfId="0" applyNumberFormat="1" applyFill="1" applyBorder="1"/>
    <xf numFmtId="0" fontId="0" fillId="0" borderId="87" xfId="0" applyBorder="1"/>
    <xf numFmtId="0" fontId="1" fillId="0" borderId="66" xfId="0" applyFont="1" applyBorder="1"/>
    <xf numFmtId="9" fontId="0" fillId="0" borderId="58" xfId="2" applyFont="1" applyBorder="1"/>
    <xf numFmtId="2" fontId="0" fillId="0" borderId="75" xfId="0" applyNumberFormat="1" applyBorder="1"/>
    <xf numFmtId="2" fontId="0" fillId="0" borderId="60" xfId="0" applyNumberFormat="1" applyBorder="1"/>
    <xf numFmtId="0" fontId="15" fillId="13" borderId="0" xfId="0" applyFont="1" applyFill="1" applyAlignment="1">
      <alignment horizontal="center" vertical="top"/>
    </xf>
    <xf numFmtId="0" fontId="0" fillId="9" borderId="0" xfId="0" applyFill="1" applyAlignment="1">
      <alignment horizontal="centerContinuous"/>
    </xf>
    <xf numFmtId="1" fontId="0" fillId="9" borderId="0" xfId="1" applyNumberFormat="1" applyFont="1" applyFill="1" applyBorder="1" applyAlignment="1"/>
    <xf numFmtId="0" fontId="1" fillId="0" borderId="0" xfId="0" applyFont="1" applyAlignment="1">
      <alignment horizontal="centerContinuous"/>
    </xf>
    <xf numFmtId="1" fontId="0" fillId="9" borderId="0" xfId="0" applyNumberFormat="1" applyFill="1" applyAlignment="1">
      <alignment horizontal="centerContinuous"/>
    </xf>
    <xf numFmtId="1" fontId="0" fillId="0" borderId="0" xfId="0" applyNumberFormat="1" applyAlignment="1">
      <alignment horizontal="centerContinuous"/>
    </xf>
    <xf numFmtId="1" fontId="1" fillId="9" borderId="0" xfId="0" applyNumberFormat="1" applyFont="1" applyFill="1" applyAlignment="1">
      <alignment horizontal="center"/>
    </xf>
    <xf numFmtId="1" fontId="1" fillId="0" borderId="0" xfId="0" applyNumberFormat="1" applyFont="1" applyAlignment="1">
      <alignment horizontal="center"/>
    </xf>
    <xf numFmtId="0" fontId="0" fillId="9" borderId="89" xfId="0" applyFill="1" applyBorder="1"/>
    <xf numFmtId="164" fontId="0" fillId="9" borderId="13" xfId="0" applyNumberFormat="1" applyFill="1" applyBorder="1"/>
    <xf numFmtId="1" fontId="0" fillId="9" borderId="13" xfId="0" applyNumberFormat="1" applyFill="1" applyBorder="1"/>
    <xf numFmtId="1" fontId="0" fillId="9" borderId="23" xfId="0" applyNumberFormat="1" applyFill="1" applyBorder="1"/>
    <xf numFmtId="1" fontId="0" fillId="9" borderId="19" xfId="0" applyNumberFormat="1" applyFill="1" applyBorder="1"/>
    <xf numFmtId="0" fontId="0" fillId="9" borderId="29" xfId="0" applyFill="1" applyBorder="1" applyAlignment="1">
      <alignment horizontal="centerContinuous"/>
    </xf>
    <xf numFmtId="1" fontId="0" fillId="9" borderId="16" xfId="0" applyNumberFormat="1" applyFill="1" applyBorder="1"/>
    <xf numFmtId="0" fontId="12" fillId="16" borderId="14" xfId="0" applyFont="1" applyFill="1" applyBorder="1" applyAlignment="1">
      <alignment horizontal="center"/>
    </xf>
    <xf numFmtId="0" fontId="12" fillId="16" borderId="16" xfId="0" applyFont="1" applyFill="1" applyBorder="1" applyAlignment="1">
      <alignment horizontal="center"/>
    </xf>
    <xf numFmtId="1" fontId="0" fillId="9" borderId="4" xfId="1" applyNumberFormat="1" applyFont="1" applyFill="1" applyBorder="1" applyAlignment="1">
      <alignment horizontal="right"/>
    </xf>
    <xf numFmtId="0" fontId="1" fillId="18" borderId="14" xfId="0" applyFont="1" applyFill="1" applyBorder="1" applyAlignment="1">
      <alignment horizontal="center"/>
    </xf>
    <xf numFmtId="0" fontId="1" fillId="18" borderId="16" xfId="0" applyFont="1" applyFill="1" applyBorder="1" applyAlignment="1">
      <alignment horizontal="center"/>
    </xf>
    <xf numFmtId="0" fontId="1" fillId="17" borderId="14" xfId="0" applyFont="1" applyFill="1" applyBorder="1" applyAlignment="1">
      <alignment horizontal="center"/>
    </xf>
    <xf numFmtId="0" fontId="1" fillId="17" borderId="16" xfId="0" applyFont="1" applyFill="1" applyBorder="1" applyAlignment="1">
      <alignment horizontal="center"/>
    </xf>
    <xf numFmtId="0" fontId="5" fillId="13" borderId="50" xfId="0" applyFont="1" applyFill="1" applyBorder="1" applyAlignment="1">
      <alignment horizontal="right" vertical="top"/>
    </xf>
    <xf numFmtId="0" fontId="1" fillId="35" borderId="88" xfId="0" applyFont="1" applyFill="1" applyBorder="1" applyAlignment="1">
      <alignment horizontal="center"/>
    </xf>
    <xf numFmtId="0" fontId="1" fillId="35" borderId="91" xfId="0" applyFont="1" applyFill="1" applyBorder="1" applyAlignment="1">
      <alignment horizontal="center"/>
    </xf>
    <xf numFmtId="0" fontId="1" fillId="35" borderId="90" xfId="0" applyFont="1" applyFill="1" applyBorder="1" applyAlignment="1">
      <alignment horizontal="center"/>
    </xf>
    <xf numFmtId="0" fontId="12" fillId="35" borderId="22" xfId="0" applyFont="1" applyFill="1" applyBorder="1" applyAlignment="1">
      <alignment horizontal="center"/>
    </xf>
    <xf numFmtId="0" fontId="12" fillId="35" borderId="23" xfId="0" applyFont="1" applyFill="1" applyBorder="1" applyAlignment="1">
      <alignment horizontal="center"/>
    </xf>
    <xf numFmtId="164" fontId="0" fillId="9" borderId="15" xfId="0" applyNumberFormat="1" applyFill="1" applyBorder="1"/>
    <xf numFmtId="1" fontId="0" fillId="9" borderId="21" xfId="0" applyNumberFormat="1" applyFill="1" applyBorder="1"/>
    <xf numFmtId="1" fontId="0" fillId="9" borderId="13" xfId="1" applyNumberFormat="1" applyFont="1" applyFill="1" applyBorder="1"/>
    <xf numFmtId="1" fontId="0" fillId="9" borderId="21" xfId="1" applyNumberFormat="1" applyFont="1" applyFill="1" applyBorder="1"/>
    <xf numFmtId="1" fontId="0" fillId="9" borderId="13" xfId="2" applyNumberFormat="1" applyFont="1" applyFill="1" applyBorder="1"/>
    <xf numFmtId="1" fontId="0" fillId="9" borderId="23" xfId="2" applyNumberFormat="1" applyFont="1" applyFill="1" applyBorder="1"/>
    <xf numFmtId="1" fontId="0" fillId="9" borderId="13" xfId="1" applyNumberFormat="1" applyFont="1" applyFill="1" applyBorder="1" applyAlignment="1"/>
    <xf numFmtId="1" fontId="0" fillId="9" borderId="19" xfId="2" applyNumberFormat="1" applyFont="1" applyFill="1" applyBorder="1"/>
    <xf numFmtId="1" fontId="0" fillId="9" borderId="13" xfId="1" applyNumberFormat="1" applyFont="1" applyFill="1" applyBorder="1" applyAlignment="1">
      <alignment horizontal="right"/>
    </xf>
    <xf numFmtId="3" fontId="0" fillId="9" borderId="4" xfId="1" applyNumberFormat="1" applyFont="1" applyFill="1" applyBorder="1"/>
    <xf numFmtId="1" fontId="0" fillId="9" borderId="11" xfId="1" applyNumberFormat="1" applyFont="1" applyFill="1" applyBorder="1"/>
    <xf numFmtId="1" fontId="0" fillId="0" borderId="16" xfId="0" applyNumberFormat="1" applyBorder="1"/>
    <xf numFmtId="1" fontId="0" fillId="9" borderId="12" xfId="0" applyNumberFormat="1" applyFill="1" applyBorder="1" applyAlignment="1">
      <alignment horizontal="centerContinuous"/>
    </xf>
    <xf numFmtId="1" fontId="0" fillId="0" borderId="12" xfId="0" applyNumberFormat="1" applyBorder="1" applyAlignment="1">
      <alignment horizontal="centerContinuous"/>
    </xf>
    <xf numFmtId="1" fontId="0" fillId="9" borderId="22" xfId="0" applyNumberFormat="1" applyFill="1" applyBorder="1" applyAlignment="1">
      <alignment horizontal="centerContinuous"/>
    </xf>
    <xf numFmtId="0" fontId="1" fillId="0" borderId="22" xfId="0" applyFont="1" applyBorder="1" applyAlignment="1">
      <alignment horizontal="centerContinuous"/>
    </xf>
    <xf numFmtId="1" fontId="0" fillId="9" borderId="13" xfId="1" applyNumberFormat="1" applyFont="1" applyFill="1" applyBorder="1" applyAlignment="1">
      <alignment horizontal="right" vertical="center"/>
    </xf>
    <xf numFmtId="1" fontId="0" fillId="9" borderId="13" xfId="1" applyNumberFormat="1" applyFont="1" applyFill="1" applyBorder="1" applyAlignment="1">
      <alignment horizontal="left" vertical="center"/>
    </xf>
    <xf numFmtId="0" fontId="1" fillId="9" borderId="14" xfId="0" applyFont="1" applyFill="1" applyBorder="1"/>
    <xf numFmtId="1" fontId="1" fillId="9" borderId="16" xfId="0" applyNumberFormat="1" applyFont="1" applyFill="1" applyBorder="1"/>
    <xf numFmtId="1" fontId="0" fillId="9" borderId="13" xfId="4" applyNumberFormat="1" applyFont="1" applyFill="1" applyBorder="1"/>
    <xf numFmtId="167" fontId="0" fillId="9" borderId="1" xfId="0" applyNumberFormat="1" applyFill="1" applyBorder="1"/>
    <xf numFmtId="1" fontId="0" fillId="0" borderId="16" xfId="0" applyNumberFormat="1" applyBorder="1" applyAlignment="1">
      <alignment horizontal="centerContinuous"/>
    </xf>
    <xf numFmtId="0" fontId="2" fillId="19" borderId="0" xfId="0" applyFont="1" applyFill="1" applyAlignment="1">
      <alignment horizontal="centerContinuous"/>
    </xf>
    <xf numFmtId="0" fontId="2" fillId="11" borderId="0" xfId="0" applyFont="1" applyFill="1" applyAlignment="1">
      <alignment horizontal="centerContinuous"/>
    </xf>
    <xf numFmtId="167" fontId="0" fillId="9" borderId="2" xfId="0" applyNumberFormat="1" applyFill="1" applyBorder="1"/>
    <xf numFmtId="1" fontId="0" fillId="9" borderId="11" xfId="0" applyNumberFormat="1" applyFill="1" applyBorder="1"/>
    <xf numFmtId="0" fontId="2" fillId="20" borderId="0" xfId="0" applyFont="1" applyFill="1" applyAlignment="1">
      <alignment horizontal="centerContinuous"/>
    </xf>
    <xf numFmtId="1" fontId="0" fillId="9" borderId="0" xfId="2" applyNumberFormat="1" applyFont="1" applyFill="1" applyBorder="1"/>
    <xf numFmtId="1" fontId="1" fillId="9" borderId="0" xfId="0" applyNumberFormat="1" applyFont="1" applyFill="1"/>
    <xf numFmtId="1" fontId="0" fillId="9" borderId="0" xfId="4" applyNumberFormat="1" applyFont="1" applyFill="1" applyBorder="1"/>
    <xf numFmtId="1" fontId="0" fillId="9" borderId="13" xfId="0" applyNumberFormat="1" applyFill="1" applyBorder="1" applyAlignment="1">
      <alignment horizontal="centerContinuous"/>
    </xf>
    <xf numFmtId="168" fontId="0" fillId="9" borderId="13" xfId="0" applyNumberFormat="1" applyFill="1" applyBorder="1"/>
    <xf numFmtId="0" fontId="2" fillId="6" borderId="0" xfId="0" applyFont="1" applyFill="1" applyAlignment="1">
      <alignment horizontal="centerContinuous"/>
    </xf>
    <xf numFmtId="4" fontId="0" fillId="0" borderId="0" xfId="0" applyNumberFormat="1" applyAlignment="1">
      <alignment horizontal="centerContinuous"/>
    </xf>
    <xf numFmtId="4" fontId="0" fillId="9" borderId="15" xfId="0" applyNumberFormat="1" applyFill="1" applyBorder="1"/>
    <xf numFmtId="4" fontId="0" fillId="0" borderId="15" xfId="0" applyNumberFormat="1" applyBorder="1"/>
    <xf numFmtId="0" fontId="0" fillId="0" borderId="23" xfId="0" applyBorder="1"/>
    <xf numFmtId="0" fontId="0" fillId="0" borderId="19" xfId="0" applyBorder="1"/>
    <xf numFmtId="167" fontId="3" fillId="9" borderId="42" xfId="2" applyNumberFormat="1" applyFont="1" applyFill="1" applyBorder="1"/>
    <xf numFmtId="167" fontId="3" fillId="9" borderId="4" xfId="2" applyNumberFormat="1" applyFont="1" applyFill="1" applyBorder="1"/>
    <xf numFmtId="1" fontId="3" fillId="9" borderId="13" xfId="1" applyNumberFormat="1" applyFont="1" applyFill="1" applyBorder="1"/>
    <xf numFmtId="167" fontId="3" fillId="9" borderId="6" xfId="2" applyNumberFormat="1" applyFont="1" applyFill="1" applyBorder="1"/>
    <xf numFmtId="1" fontId="3" fillId="9" borderId="21" xfId="1" applyNumberFormat="1" applyFont="1" applyFill="1" applyBorder="1"/>
    <xf numFmtId="9" fontId="3" fillId="9" borderId="1" xfId="2" applyFont="1" applyFill="1" applyBorder="1"/>
    <xf numFmtId="9" fontId="3" fillId="9" borderId="34" xfId="2" applyFont="1" applyFill="1" applyBorder="1"/>
    <xf numFmtId="0" fontId="0" fillId="0" borderId="11" xfId="0" applyBorder="1"/>
    <xf numFmtId="167" fontId="3" fillId="9" borderId="34" xfId="2" applyNumberFormat="1" applyFont="1" applyFill="1" applyBorder="1"/>
    <xf numFmtId="1" fontId="0" fillId="9" borderId="16" xfId="2" applyNumberFormat="1" applyFont="1" applyFill="1" applyBorder="1"/>
    <xf numFmtId="1" fontId="0" fillId="0" borderId="13" xfId="0" applyNumberFormat="1" applyBorder="1" applyAlignment="1">
      <alignment horizontal="centerContinuous"/>
    </xf>
    <xf numFmtId="165" fontId="0" fillId="9" borderId="13" xfId="1" applyNumberFormat="1" applyFont="1" applyFill="1" applyBorder="1"/>
    <xf numFmtId="1" fontId="0" fillId="9" borderId="19" xfId="1" applyNumberFormat="1" applyFont="1" applyFill="1" applyBorder="1"/>
    <xf numFmtId="1" fontId="0" fillId="9" borderId="23" xfId="1" applyNumberFormat="1" applyFont="1" applyFill="1" applyBorder="1"/>
    <xf numFmtId="0" fontId="0" fillId="9" borderId="16" xfId="0" applyFill="1" applyBorder="1"/>
    <xf numFmtId="1" fontId="1" fillId="0" borderId="13" xfId="0" applyNumberFormat="1" applyFont="1" applyBorder="1" applyAlignment="1">
      <alignment horizontal="center"/>
    </xf>
    <xf numFmtId="1" fontId="0" fillId="0" borderId="23" xfId="0" applyNumberFormat="1" applyBorder="1" applyAlignment="1">
      <alignment horizontal="centerContinuous"/>
    </xf>
    <xf numFmtId="1" fontId="1" fillId="0" borderId="19" xfId="0" applyNumberFormat="1" applyFont="1" applyBorder="1" applyAlignment="1">
      <alignment horizontal="center"/>
    </xf>
    <xf numFmtId="9" fontId="0" fillId="9" borderId="23" xfId="2" applyFont="1" applyFill="1" applyBorder="1"/>
    <xf numFmtId="9" fontId="0" fillId="0" borderId="23" xfId="2" applyFont="1" applyBorder="1"/>
    <xf numFmtId="165" fontId="0" fillId="9" borderId="23" xfId="1" applyNumberFormat="1" applyFont="1" applyFill="1" applyBorder="1"/>
    <xf numFmtId="9" fontId="0" fillId="9" borderId="19" xfId="2" applyFont="1" applyFill="1" applyBorder="1"/>
    <xf numFmtId="1" fontId="0" fillId="9" borderId="16" xfId="4" applyNumberFormat="1" applyFont="1" applyFill="1" applyBorder="1"/>
    <xf numFmtId="1" fontId="0" fillId="9" borderId="23" xfId="4" applyNumberFormat="1" applyFont="1" applyFill="1" applyBorder="1"/>
    <xf numFmtId="1" fontId="0" fillId="9" borderId="16" xfId="0" applyNumberFormat="1" applyFill="1" applyBorder="1" applyAlignment="1">
      <alignment horizontal="centerContinuous"/>
    </xf>
    <xf numFmtId="1" fontId="0" fillId="9" borderId="23" xfId="0" applyNumberFormat="1" applyFill="1" applyBorder="1" applyAlignment="1">
      <alignment horizontal="centerContinuous"/>
    </xf>
    <xf numFmtId="1" fontId="0" fillId="9" borderId="19" xfId="0" applyNumberFormat="1" applyFill="1" applyBorder="1" applyAlignment="1">
      <alignment horizontal="centerContinuous"/>
    </xf>
    <xf numFmtId="1" fontId="0" fillId="9" borderId="16" xfId="1" applyNumberFormat="1" applyFont="1" applyFill="1" applyBorder="1"/>
    <xf numFmtId="164" fontId="0" fillId="9" borderId="23" xfId="0" applyNumberFormat="1" applyFill="1" applyBorder="1"/>
    <xf numFmtId="1" fontId="0" fillId="9" borderId="23" xfId="1" applyNumberFormat="1" applyFont="1" applyFill="1" applyBorder="1" applyAlignment="1">
      <alignment horizontal="right"/>
    </xf>
    <xf numFmtId="0" fontId="1" fillId="0" borderId="25" xfId="0" applyFont="1" applyBorder="1" applyAlignment="1">
      <alignment horizontal="centerContinuous"/>
    </xf>
    <xf numFmtId="9" fontId="0" fillId="0" borderId="13" xfId="0" applyNumberFormat="1" applyBorder="1"/>
    <xf numFmtId="1" fontId="0" fillId="9" borderId="23" xfId="1" applyNumberFormat="1" applyFont="1" applyFill="1" applyBorder="1" applyAlignment="1"/>
    <xf numFmtId="168" fontId="0" fillId="9" borderId="15" xfId="0" applyNumberFormat="1" applyFill="1" applyBorder="1"/>
    <xf numFmtId="164" fontId="0" fillId="0" borderId="15" xfId="0" applyNumberFormat="1" applyBorder="1"/>
    <xf numFmtId="0" fontId="0" fillId="0" borderId="93" xfId="0" applyBorder="1"/>
    <xf numFmtId="0" fontId="0" fillId="0" borderId="92" xfId="0" applyBorder="1"/>
    <xf numFmtId="0" fontId="1" fillId="0" borderId="10" xfId="0" applyFont="1" applyBorder="1"/>
    <xf numFmtId="0" fontId="1" fillId="8" borderId="16" xfId="0" applyFont="1" applyFill="1" applyBorder="1" applyAlignment="1">
      <alignment horizontal="center"/>
    </xf>
    <xf numFmtId="0" fontId="1" fillId="17" borderId="15" xfId="0" applyFont="1" applyFill="1" applyBorder="1" applyAlignment="1">
      <alignment horizontal="center"/>
    </xf>
    <xf numFmtId="0" fontId="2" fillId="7" borderId="1" xfId="0" applyFont="1" applyFill="1" applyBorder="1"/>
    <xf numFmtId="0" fontId="0" fillId="0" borderId="4" xfId="0" applyBorder="1" applyAlignment="1">
      <alignment horizontal="center"/>
    </xf>
    <xf numFmtId="0" fontId="12" fillId="16" borderId="48" xfId="0" applyFont="1" applyFill="1" applyBorder="1" applyAlignment="1">
      <alignment horizontal="center"/>
    </xf>
    <xf numFmtId="0" fontId="12" fillId="35" borderId="34" xfId="0" applyFont="1" applyFill="1" applyBorder="1" applyAlignment="1">
      <alignment horizontal="center"/>
    </xf>
    <xf numFmtId="0" fontId="0" fillId="0" borderId="4" xfId="0" applyBorder="1" applyAlignment="1">
      <alignment horizontal="centerContinuous"/>
    </xf>
    <xf numFmtId="0" fontId="0" fillId="9" borderId="4" xfId="0" applyFill="1" applyBorder="1" applyAlignment="1">
      <alignment horizontal="centerContinuous"/>
    </xf>
    <xf numFmtId="9" fontId="0" fillId="0" borderId="37" xfId="2" applyFont="1" applyBorder="1"/>
    <xf numFmtId="9" fontId="0" fillId="0" borderId="13" xfId="2" applyFont="1" applyBorder="1"/>
    <xf numFmtId="0" fontId="1" fillId="0" borderId="4" xfId="0" applyFont="1" applyBorder="1" applyAlignment="1">
      <alignment horizontal="centerContinuous"/>
    </xf>
    <xf numFmtId="0" fontId="2" fillId="20" borderId="0" xfId="0" applyFont="1" applyFill="1"/>
    <xf numFmtId="3" fontId="0" fillId="9" borderId="13" xfId="0" applyNumberFormat="1" applyFill="1" applyBorder="1"/>
    <xf numFmtId="3" fontId="0" fillId="9" borderId="23" xfId="0" applyNumberFormat="1" applyFill="1" applyBorder="1"/>
    <xf numFmtId="3" fontId="0" fillId="9" borderId="11" xfId="0" applyNumberFormat="1" applyFill="1" applyBorder="1"/>
    <xf numFmtId="167" fontId="0" fillId="9" borderId="13" xfId="2" applyNumberFormat="1" applyFont="1" applyFill="1" applyBorder="1"/>
    <xf numFmtId="9" fontId="0" fillId="9" borderId="13" xfId="2" applyFont="1" applyFill="1" applyBorder="1"/>
    <xf numFmtId="167" fontId="0" fillId="9" borderId="23" xfId="2" applyNumberFormat="1" applyFont="1" applyFill="1" applyBorder="1"/>
    <xf numFmtId="164" fontId="0" fillId="9" borderId="13" xfId="2" applyNumberFormat="1" applyFont="1" applyFill="1" applyBorder="1"/>
    <xf numFmtId="166" fontId="0" fillId="9" borderId="13" xfId="1" applyNumberFormat="1" applyFont="1" applyFill="1" applyBorder="1"/>
    <xf numFmtId="166" fontId="0" fillId="9" borderId="23" xfId="1" applyNumberFormat="1" applyFont="1" applyFill="1" applyBorder="1"/>
    <xf numFmtId="164" fontId="0" fillId="9" borderId="19" xfId="0" applyNumberFormat="1" applyFill="1" applyBorder="1"/>
    <xf numFmtId="0" fontId="1" fillId="3" borderId="34" xfId="0" applyFont="1" applyFill="1" applyBorder="1" applyAlignment="1">
      <alignment horizontal="center"/>
    </xf>
    <xf numFmtId="0" fontId="1" fillId="0" borderId="29" xfId="0" applyFont="1" applyBorder="1" applyAlignment="1">
      <alignment horizontal="centerContinuous"/>
    </xf>
    <xf numFmtId="165" fontId="0" fillId="9" borderId="0" xfId="1" applyNumberFormat="1" applyFont="1" applyFill="1" applyBorder="1" applyAlignment="1"/>
    <xf numFmtId="0" fontId="0" fillId="9" borderId="85" xfId="0" applyFill="1" applyBorder="1"/>
    <xf numFmtId="0" fontId="15" fillId="13" borderId="49" xfId="0" applyFont="1" applyFill="1" applyBorder="1" applyAlignment="1">
      <alignment vertical="top"/>
    </xf>
    <xf numFmtId="15" fontId="0" fillId="0" borderId="0" xfId="0" applyNumberFormat="1"/>
    <xf numFmtId="165" fontId="1" fillId="9" borderId="41" xfId="1" applyNumberFormat="1" applyFont="1" applyFill="1" applyBorder="1"/>
    <xf numFmtId="165" fontId="0" fillId="9" borderId="69" xfId="1" applyNumberFormat="1" applyFont="1" applyFill="1" applyBorder="1"/>
    <xf numFmtId="0" fontId="35" fillId="0" borderId="0" xfId="0" applyFont="1"/>
    <xf numFmtId="9" fontId="0" fillId="9" borderId="67" xfId="2" applyFont="1" applyFill="1" applyBorder="1"/>
    <xf numFmtId="165" fontId="0" fillId="9" borderId="67" xfId="1" applyNumberFormat="1" applyFont="1" applyFill="1" applyBorder="1"/>
    <xf numFmtId="0" fontId="35" fillId="9" borderId="30" xfId="0" applyFont="1" applyFill="1" applyBorder="1"/>
    <xf numFmtId="0" fontId="35" fillId="9" borderId="31" xfId="0" applyFont="1" applyFill="1" applyBorder="1"/>
    <xf numFmtId="0" fontId="35" fillId="9" borderId="32" xfId="0" applyFont="1" applyFill="1" applyBorder="1"/>
    <xf numFmtId="9" fontId="0" fillId="9" borderId="96" xfId="2" applyFont="1" applyFill="1" applyBorder="1"/>
    <xf numFmtId="165" fontId="35" fillId="9" borderId="31" xfId="1" applyNumberFormat="1" applyFont="1" applyFill="1" applyBorder="1"/>
    <xf numFmtId="165" fontId="35" fillId="9" borderId="32" xfId="1" applyNumberFormat="1" applyFont="1" applyFill="1" applyBorder="1"/>
    <xf numFmtId="170" fontId="0" fillId="0" borderId="66" xfId="0" applyNumberFormat="1" applyBorder="1"/>
    <xf numFmtId="0" fontId="0" fillId="9" borderId="19" xfId="0" applyFill="1" applyBorder="1" applyAlignment="1">
      <alignment horizontal="center" vertical="center"/>
    </xf>
    <xf numFmtId="0" fontId="12" fillId="23" borderId="12" xfId="0" applyFont="1" applyFill="1" applyBorder="1" applyAlignment="1">
      <alignment horizontal="center" vertical="center" wrapText="1"/>
    </xf>
    <xf numFmtId="0" fontId="12" fillId="23" borderId="0" xfId="0" applyFont="1" applyFill="1" applyAlignment="1">
      <alignment horizontal="center" vertical="center" wrapText="1"/>
    </xf>
    <xf numFmtId="0" fontId="0" fillId="23" borderId="0" xfId="0" applyFill="1"/>
    <xf numFmtId="0" fontId="1" fillId="9" borderId="28" xfId="0" applyFont="1" applyFill="1" applyBorder="1" applyAlignment="1">
      <alignment vertical="center"/>
    </xf>
    <xf numFmtId="0" fontId="0" fillId="23" borderId="29" xfId="0" applyFill="1" applyBorder="1"/>
    <xf numFmtId="0" fontId="12" fillId="25" borderId="9" xfId="0" applyFont="1" applyFill="1" applyBorder="1" applyAlignment="1">
      <alignment horizontal="center" vertical="center"/>
    </xf>
    <xf numFmtId="0" fontId="12" fillId="25" borderId="22" xfId="0" applyFont="1" applyFill="1" applyBorder="1" applyAlignment="1">
      <alignment horizontal="center" vertical="center"/>
    </xf>
    <xf numFmtId="0" fontId="12" fillId="25" borderId="12" xfId="0" applyFont="1" applyFill="1" applyBorder="1" applyAlignment="1">
      <alignment horizontal="center" vertical="center"/>
    </xf>
    <xf numFmtId="0" fontId="12" fillId="25" borderId="0" xfId="0" applyFont="1" applyFill="1" applyAlignment="1">
      <alignment horizontal="center" vertical="center"/>
    </xf>
    <xf numFmtId="0" fontId="12" fillId="25" borderId="9" xfId="0" applyFont="1" applyFill="1" applyBorder="1" applyAlignment="1">
      <alignment horizontal="center" vertical="center" wrapText="1"/>
    </xf>
    <xf numFmtId="1" fontId="9" fillId="9" borderId="0" xfId="0" applyNumberFormat="1" applyFont="1" applyFill="1" applyAlignment="1">
      <alignment horizontal="right" vertical="center"/>
    </xf>
    <xf numFmtId="0" fontId="1" fillId="25" borderId="29" xfId="0" applyFont="1" applyFill="1" applyBorder="1" applyAlignment="1">
      <alignment horizontal="center"/>
    </xf>
    <xf numFmtId="1" fontId="14" fillId="9" borderId="12" xfId="0" applyNumberFormat="1" applyFont="1" applyFill="1" applyBorder="1" applyAlignment="1">
      <alignment horizontal="right" vertical="center"/>
    </xf>
    <xf numFmtId="9" fontId="14" fillId="9" borderId="22" xfId="0" applyNumberFormat="1" applyFont="1" applyFill="1" applyBorder="1" applyAlignment="1">
      <alignment horizontal="right" vertical="center"/>
    </xf>
    <xf numFmtId="165" fontId="14" fillId="9" borderId="12" xfId="1" applyNumberFormat="1" applyFont="1" applyFill="1" applyBorder="1" applyAlignment="1">
      <alignment horizontal="right" vertical="center"/>
    </xf>
    <xf numFmtId="9" fontId="14" fillId="9" borderId="22" xfId="1" applyNumberFormat="1" applyFont="1" applyFill="1" applyBorder="1" applyAlignment="1">
      <alignment horizontal="right" vertical="center"/>
    </xf>
    <xf numFmtId="0" fontId="12" fillId="26" borderId="29" xfId="0" applyFont="1" applyFill="1" applyBorder="1" applyAlignment="1">
      <alignment horizontal="center" vertical="center" wrapText="1"/>
    </xf>
    <xf numFmtId="0" fontId="12" fillId="26" borderId="9" xfId="0" applyFont="1" applyFill="1" applyBorder="1" applyAlignment="1">
      <alignment horizontal="center" vertical="center"/>
    </xf>
    <xf numFmtId="0" fontId="12" fillId="26" borderId="12" xfId="0" applyFont="1" applyFill="1" applyBorder="1" applyAlignment="1">
      <alignment horizontal="center" vertical="center"/>
    </xf>
    <xf numFmtId="3" fontId="9" fillId="9" borderId="12" xfId="0" applyNumberFormat="1" applyFont="1" applyFill="1" applyBorder="1" applyAlignment="1">
      <alignment horizontal="right" vertical="center"/>
    </xf>
    <xf numFmtId="0" fontId="12" fillId="28" borderId="9" xfId="0" applyFont="1" applyFill="1" applyBorder="1" applyAlignment="1">
      <alignment horizontal="center" vertical="center"/>
    </xf>
    <xf numFmtId="9" fontId="9" fillId="9" borderId="9" xfId="2" applyFont="1" applyFill="1" applyBorder="1" applyAlignment="1">
      <alignment horizontal="right" vertical="center"/>
    </xf>
    <xf numFmtId="9" fontId="9" fillId="9" borderId="12" xfId="2" applyFont="1" applyFill="1" applyBorder="1" applyAlignment="1">
      <alignment horizontal="right" vertical="center"/>
    </xf>
    <xf numFmtId="167" fontId="9" fillId="9" borderId="12" xfId="2" applyNumberFormat="1" applyFont="1" applyFill="1" applyBorder="1" applyAlignment="1">
      <alignment horizontal="right" vertical="center"/>
    </xf>
    <xf numFmtId="167" fontId="0" fillId="0" borderId="9" xfId="2" applyNumberFormat="1" applyFont="1" applyFill="1" applyBorder="1"/>
    <xf numFmtId="0" fontId="1" fillId="26" borderId="9" xfId="0" applyFont="1" applyFill="1" applyBorder="1" applyAlignment="1">
      <alignment horizontal="center"/>
    </xf>
    <xf numFmtId="167" fontId="9" fillId="9" borderId="12" xfId="0" applyNumberFormat="1" applyFont="1" applyFill="1" applyBorder="1" applyAlignment="1">
      <alignment horizontal="right" vertical="center"/>
    </xf>
    <xf numFmtId="9" fontId="9" fillId="9" borderId="12" xfId="0" applyNumberFormat="1" applyFont="1" applyFill="1" applyBorder="1" applyAlignment="1">
      <alignment horizontal="right" vertical="center"/>
    </xf>
    <xf numFmtId="9" fontId="9" fillId="9" borderId="0" xfId="0" applyNumberFormat="1" applyFont="1" applyFill="1" applyAlignment="1">
      <alignment horizontal="right" vertical="center"/>
    </xf>
    <xf numFmtId="0" fontId="12" fillId="26" borderId="22" xfId="0" applyFont="1" applyFill="1" applyBorder="1" applyAlignment="1">
      <alignment horizontal="center" vertical="center"/>
    </xf>
    <xf numFmtId="0" fontId="32" fillId="0" borderId="0" xfId="0" applyFont="1"/>
    <xf numFmtId="0" fontId="1" fillId="36" borderId="96" xfId="0" applyFont="1" applyFill="1" applyBorder="1" applyAlignment="1">
      <alignment horizontal="center"/>
    </xf>
    <xf numFmtId="165" fontId="1" fillId="9" borderId="11" xfId="1" applyNumberFormat="1" applyFont="1" applyFill="1" applyBorder="1"/>
    <xf numFmtId="165" fontId="35" fillId="9" borderId="76" xfId="1" applyNumberFormat="1" applyFont="1" applyFill="1" applyBorder="1"/>
    <xf numFmtId="0" fontId="35" fillId="0" borderId="77" xfId="0" applyFont="1" applyBorder="1"/>
    <xf numFmtId="0" fontId="35" fillId="9" borderId="76" xfId="0" applyFont="1" applyFill="1" applyBorder="1"/>
    <xf numFmtId="165" fontId="0" fillId="9" borderId="77" xfId="1" applyNumberFormat="1" applyFont="1" applyFill="1" applyBorder="1"/>
    <xf numFmtId="9" fontId="0" fillId="9" borderId="77" xfId="2" applyFont="1" applyFill="1" applyBorder="1"/>
    <xf numFmtId="9" fontId="0" fillId="9" borderId="78" xfId="2" applyFont="1" applyFill="1" applyBorder="1"/>
    <xf numFmtId="9" fontId="0" fillId="9" borderId="81" xfId="2" applyFont="1" applyFill="1" applyBorder="1"/>
    <xf numFmtId="9" fontId="0" fillId="9" borderId="82" xfId="2" applyFont="1" applyFill="1" applyBorder="1"/>
    <xf numFmtId="0" fontId="12" fillId="23" borderId="23" xfId="0" applyFont="1" applyFill="1" applyBorder="1" applyAlignment="1">
      <alignment horizontal="center" vertical="center" wrapText="1"/>
    </xf>
    <xf numFmtId="9" fontId="0" fillId="9" borderId="12" xfId="2" applyFont="1" applyFill="1" applyBorder="1"/>
    <xf numFmtId="0" fontId="1" fillId="9" borderId="29" xfId="0" applyFont="1" applyFill="1" applyBorder="1" applyAlignment="1">
      <alignment horizontal="right" vertical="center"/>
    </xf>
    <xf numFmtId="9" fontId="0" fillId="9" borderId="10" xfId="2" applyFont="1" applyFill="1" applyBorder="1"/>
    <xf numFmtId="9" fontId="0" fillId="9" borderId="11" xfId="2" applyFont="1" applyFill="1" applyBorder="1"/>
    <xf numFmtId="0" fontId="12" fillId="28" borderId="22" xfId="0" applyFont="1" applyFill="1" applyBorder="1" applyAlignment="1">
      <alignment horizontal="center" vertical="center"/>
    </xf>
    <xf numFmtId="0" fontId="12" fillId="28" borderId="10" xfId="0" applyFont="1" applyFill="1" applyBorder="1" applyAlignment="1">
      <alignment horizontal="center" vertical="center"/>
    </xf>
    <xf numFmtId="0" fontId="12" fillId="28" borderId="11" xfId="0" applyFont="1" applyFill="1" applyBorder="1" applyAlignment="1">
      <alignment horizontal="center" vertical="center"/>
    </xf>
    <xf numFmtId="0" fontId="12" fillId="28" borderId="29" xfId="0" applyFont="1" applyFill="1" applyBorder="1" applyAlignment="1">
      <alignment horizontal="center" vertical="center"/>
    </xf>
    <xf numFmtId="0" fontId="1" fillId="28" borderId="23" xfId="0" applyFont="1" applyFill="1" applyBorder="1" applyAlignment="1">
      <alignment horizontal="center"/>
    </xf>
    <xf numFmtId="0" fontId="12" fillId="23" borderId="9" xfId="0" applyFont="1" applyFill="1" applyBorder="1" applyAlignment="1">
      <alignment horizontal="center" vertical="center"/>
    </xf>
    <xf numFmtId="0" fontId="12" fillId="23" borderId="22" xfId="0" applyFont="1" applyFill="1" applyBorder="1" applyAlignment="1">
      <alignment horizontal="center" vertical="center"/>
    </xf>
    <xf numFmtId="0" fontId="1" fillId="26" borderId="29" xfId="0" applyFont="1" applyFill="1" applyBorder="1" applyAlignment="1">
      <alignment horizontal="center"/>
    </xf>
    <xf numFmtId="0" fontId="1" fillId="26" borderId="23" xfId="0" applyFont="1" applyFill="1" applyBorder="1" applyAlignment="1">
      <alignment horizontal="center"/>
    </xf>
    <xf numFmtId="1" fontId="0" fillId="9" borderId="24" xfId="0" applyNumberFormat="1" applyFill="1" applyBorder="1" applyAlignment="1">
      <alignment horizontal="centerContinuous"/>
    </xf>
    <xf numFmtId="0" fontId="7" fillId="9" borderId="0" xfId="0" applyFont="1" applyFill="1" applyAlignment="1">
      <alignment horizontal="left" vertical="center"/>
    </xf>
    <xf numFmtId="0" fontId="7" fillId="9" borderId="31" xfId="0" applyFont="1" applyFill="1" applyBorder="1" applyAlignment="1">
      <alignment vertical="center"/>
    </xf>
    <xf numFmtId="0" fontId="9" fillId="9" borderId="31" xfId="0" applyFont="1" applyFill="1" applyBorder="1" applyAlignment="1">
      <alignment horizontal="justify" vertical="center" wrapText="1"/>
    </xf>
    <xf numFmtId="0" fontId="9" fillId="9" borderId="10" xfId="0" applyFont="1" applyFill="1" applyBorder="1" applyAlignment="1">
      <alignment horizontal="left" vertical="center" wrapText="1"/>
    </xf>
    <xf numFmtId="0" fontId="7" fillId="9" borderId="10" xfId="0" applyFont="1" applyFill="1" applyBorder="1" applyAlignment="1">
      <alignment vertical="center" wrapText="1"/>
    </xf>
    <xf numFmtId="0" fontId="0" fillId="0" borderId="29" xfId="0" applyBorder="1" applyAlignment="1">
      <alignment vertical="center" wrapText="1"/>
    </xf>
    <xf numFmtId="0" fontId="12" fillId="23" borderId="29" xfId="0" applyFont="1" applyFill="1" applyBorder="1" applyAlignment="1">
      <alignment horizontal="center" vertical="center"/>
    </xf>
    <xf numFmtId="0" fontId="12" fillId="23" borderId="23" xfId="0" applyFont="1" applyFill="1" applyBorder="1" applyAlignment="1">
      <alignment horizontal="center" vertical="center"/>
    </xf>
    <xf numFmtId="0" fontId="0" fillId="24" borderId="9" xfId="0" applyFill="1" applyBorder="1"/>
    <xf numFmtId="0" fontId="0" fillId="24" borderId="10" xfId="0" applyFill="1" applyBorder="1" applyAlignment="1">
      <alignment horizontal="center"/>
    </xf>
    <xf numFmtId="0" fontId="0" fillId="24" borderId="10" xfId="0" applyFill="1" applyBorder="1"/>
    <xf numFmtId="0" fontId="0" fillId="24" borderId="11" xfId="0" applyFill="1" applyBorder="1"/>
    <xf numFmtId="0" fontId="7" fillId="9" borderId="0" xfId="0" applyFont="1" applyFill="1" applyAlignment="1">
      <alignment horizontal="justify" vertical="center"/>
    </xf>
    <xf numFmtId="0" fontId="1" fillId="9" borderId="100" xfId="0" applyFont="1" applyFill="1" applyBorder="1"/>
    <xf numFmtId="0" fontId="1" fillId="9" borderId="103" xfId="0" applyFont="1" applyFill="1" applyBorder="1"/>
    <xf numFmtId="0" fontId="1" fillId="9" borderId="105" xfId="0" applyFont="1" applyFill="1" applyBorder="1"/>
    <xf numFmtId="0" fontId="1" fillId="9" borderId="108" xfId="0" applyFont="1" applyFill="1" applyBorder="1"/>
    <xf numFmtId="0" fontId="1" fillId="9" borderId="109" xfId="0" applyFont="1" applyFill="1" applyBorder="1"/>
    <xf numFmtId="0" fontId="1" fillId="9" borderId="110" xfId="0" applyFont="1" applyFill="1" applyBorder="1"/>
    <xf numFmtId="164" fontId="1" fillId="9" borderId="56" xfId="0" applyNumberFormat="1" applyFont="1" applyFill="1" applyBorder="1"/>
    <xf numFmtId="164" fontId="0" fillId="9" borderId="75" xfId="0" applyNumberFormat="1" applyFill="1" applyBorder="1"/>
    <xf numFmtId="164" fontId="0" fillId="9" borderId="60" xfId="0" applyNumberFormat="1" applyFill="1" applyBorder="1"/>
    <xf numFmtId="164" fontId="9" fillId="9" borderId="69" xfId="0" applyNumberFormat="1" applyFont="1" applyFill="1" applyBorder="1" applyAlignment="1">
      <alignment horizontal="right" vertical="center"/>
    </xf>
    <xf numFmtId="164" fontId="9" fillId="9" borderId="58" xfId="0" applyNumberFormat="1" applyFont="1" applyFill="1" applyBorder="1" applyAlignment="1">
      <alignment horizontal="right" vertical="center"/>
    </xf>
    <xf numFmtId="0" fontId="1" fillId="35" borderId="59" xfId="0" applyFont="1" applyFill="1" applyBorder="1"/>
    <xf numFmtId="0" fontId="1" fillId="39" borderId="75" xfId="0" applyFont="1" applyFill="1" applyBorder="1"/>
    <xf numFmtId="0" fontId="1" fillId="39" borderId="60" xfId="0" applyFont="1" applyFill="1" applyBorder="1"/>
    <xf numFmtId="0" fontId="0" fillId="0" borderId="85" xfId="0" applyBorder="1"/>
    <xf numFmtId="0" fontId="0" fillId="0" borderId="86" xfId="0" applyBorder="1"/>
    <xf numFmtId="9" fontId="0" fillId="9" borderId="73" xfId="2" applyFont="1" applyFill="1" applyBorder="1"/>
    <xf numFmtId="9" fontId="0" fillId="9" borderId="41" xfId="2" applyFont="1" applyFill="1" applyBorder="1"/>
    <xf numFmtId="0" fontId="0" fillId="0" borderId="41" xfId="0" applyBorder="1"/>
    <xf numFmtId="0" fontId="1" fillId="0" borderId="85" xfId="0" applyFont="1" applyBorder="1"/>
    <xf numFmtId="0" fontId="0" fillId="0" borderId="38" xfId="0" applyBorder="1"/>
    <xf numFmtId="0" fontId="0" fillId="0" borderId="73" xfId="0" applyBorder="1"/>
    <xf numFmtId="164" fontId="9" fillId="9" borderId="38" xfId="0" applyNumberFormat="1" applyFont="1" applyFill="1" applyBorder="1" applyAlignment="1">
      <alignment horizontal="right" vertical="center"/>
    </xf>
    <xf numFmtId="164" fontId="9" fillId="9" borderId="73" xfId="0" applyNumberFormat="1" applyFont="1" applyFill="1" applyBorder="1" applyAlignment="1">
      <alignment horizontal="right" vertical="center"/>
    </xf>
    <xf numFmtId="165" fontId="1" fillId="9" borderId="56" xfId="1" applyNumberFormat="1" applyFont="1" applyFill="1" applyBorder="1"/>
    <xf numFmtId="165" fontId="0" fillId="9" borderId="58" xfId="1" applyNumberFormat="1" applyFont="1" applyFill="1" applyBorder="1"/>
    <xf numFmtId="165" fontId="0" fillId="9" borderId="75" xfId="1" applyNumberFormat="1" applyFont="1" applyFill="1" applyBorder="1"/>
    <xf numFmtId="165" fontId="0" fillId="9" borderId="60" xfId="1" applyNumberFormat="1" applyFont="1" applyFill="1" applyBorder="1"/>
    <xf numFmtId="165" fontId="0" fillId="35" borderId="74" xfId="1" applyNumberFormat="1" applyFont="1" applyFill="1" applyBorder="1"/>
    <xf numFmtId="165" fontId="0" fillId="35" borderId="56" xfId="1" applyNumberFormat="1" applyFont="1" applyFill="1" applyBorder="1"/>
    <xf numFmtId="165" fontId="9" fillId="9" borderId="69" xfId="1" applyNumberFormat="1" applyFont="1" applyFill="1" applyBorder="1" applyAlignment="1">
      <alignment horizontal="right" vertical="center"/>
    </xf>
    <xf numFmtId="165" fontId="9" fillId="9" borderId="58" xfId="1" applyNumberFormat="1" applyFont="1" applyFill="1" applyBorder="1" applyAlignment="1">
      <alignment horizontal="right" vertical="center"/>
    </xf>
    <xf numFmtId="165" fontId="0" fillId="0" borderId="69" xfId="1" applyNumberFormat="1" applyFont="1" applyBorder="1"/>
    <xf numFmtId="165" fontId="0" fillId="0" borderId="58" xfId="1" applyNumberFormat="1" applyFont="1" applyBorder="1"/>
    <xf numFmtId="165" fontId="0" fillId="9" borderId="43" xfId="1" applyNumberFormat="1" applyFont="1" applyFill="1" applyBorder="1"/>
    <xf numFmtId="9" fontId="0" fillId="9" borderId="43" xfId="2" applyFont="1" applyFill="1" applyBorder="1"/>
    <xf numFmtId="9" fontId="0" fillId="9" borderId="45" xfId="2" applyFont="1" applyFill="1" applyBorder="1"/>
    <xf numFmtId="165" fontId="0" fillId="9" borderId="4" xfId="1" applyNumberFormat="1" applyFont="1" applyFill="1" applyBorder="1" applyAlignment="1"/>
    <xf numFmtId="1" fontId="0" fillId="9" borderId="10" xfId="1" applyNumberFormat="1" applyFont="1" applyFill="1" applyBorder="1"/>
    <xf numFmtId="0" fontId="1" fillId="3" borderId="14" xfId="0" applyFont="1" applyFill="1" applyBorder="1" applyAlignment="1">
      <alignment horizontal="center"/>
    </xf>
    <xf numFmtId="165" fontId="0" fillId="9" borderId="1" xfId="1" applyNumberFormat="1" applyFont="1" applyFill="1" applyBorder="1"/>
    <xf numFmtId="0" fontId="1" fillId="3" borderId="41" xfId="0" applyFont="1" applyFill="1" applyBorder="1" applyAlignment="1">
      <alignment horizontal="center"/>
    </xf>
    <xf numFmtId="9" fontId="0" fillId="9" borderId="44" xfId="2" applyFont="1" applyFill="1" applyBorder="1"/>
    <xf numFmtId="0" fontId="1" fillId="3" borderId="10" xfId="0" applyFont="1" applyFill="1" applyBorder="1" applyAlignment="1">
      <alignment horizontal="center"/>
    </xf>
    <xf numFmtId="165" fontId="0" fillId="9" borderId="40" xfId="1" applyNumberFormat="1" applyFont="1" applyFill="1" applyBorder="1"/>
    <xf numFmtId="0" fontId="1" fillId="3" borderId="54" xfId="0" applyFont="1" applyFill="1" applyBorder="1" applyAlignment="1">
      <alignment horizontal="center"/>
    </xf>
    <xf numFmtId="0" fontId="1" fillId="9" borderId="29" xfId="0" applyFont="1" applyFill="1" applyBorder="1"/>
    <xf numFmtId="1" fontId="1" fillId="9" borderId="23" xfId="0" applyNumberFormat="1" applyFont="1" applyFill="1" applyBorder="1"/>
    <xf numFmtId="164" fontId="1" fillId="9" borderId="29" xfId="0" applyNumberFormat="1" applyFont="1" applyFill="1" applyBorder="1"/>
    <xf numFmtId="172" fontId="0" fillId="9" borderId="41" xfId="1" applyNumberFormat="1" applyFont="1" applyFill="1" applyBorder="1" applyAlignment="1">
      <alignment horizontal="right" vertical="center"/>
    </xf>
    <xf numFmtId="172" fontId="0" fillId="9" borderId="42" xfId="1" applyNumberFormat="1" applyFont="1" applyFill="1" applyBorder="1" applyAlignment="1">
      <alignment horizontal="right" vertical="center"/>
    </xf>
    <xf numFmtId="1" fontId="0" fillId="9" borderId="11" xfId="1" applyNumberFormat="1" applyFont="1" applyFill="1" applyBorder="1" applyAlignment="1">
      <alignment horizontal="right" vertical="center"/>
    </xf>
    <xf numFmtId="9" fontId="0" fillId="9" borderId="18" xfId="2" applyFont="1" applyFill="1" applyBorder="1"/>
    <xf numFmtId="9" fontId="0" fillId="9" borderId="40" xfId="0" applyNumberFormat="1" applyFill="1" applyBorder="1"/>
    <xf numFmtId="9" fontId="0" fillId="9" borderId="43" xfId="0" applyNumberFormat="1" applyFill="1" applyBorder="1"/>
    <xf numFmtId="9" fontId="0" fillId="9" borderId="85" xfId="0" applyNumberFormat="1" applyFill="1" applyBorder="1"/>
    <xf numFmtId="9" fontId="0" fillId="9" borderId="44" xfId="0" applyNumberFormat="1" applyFill="1" applyBorder="1"/>
    <xf numFmtId="9" fontId="0" fillId="9" borderId="45" xfId="0" applyNumberFormat="1" applyFill="1" applyBorder="1"/>
    <xf numFmtId="164" fontId="0" fillId="9" borderId="40" xfId="0" applyNumberFormat="1" applyFill="1" applyBorder="1"/>
    <xf numFmtId="164" fontId="0" fillId="9" borderId="43" xfId="0" applyNumberFormat="1" applyFill="1" applyBorder="1"/>
    <xf numFmtId="164" fontId="0" fillId="9" borderId="85" xfId="0" applyNumberFormat="1" applyFill="1" applyBorder="1"/>
    <xf numFmtId="164" fontId="0" fillId="9" borderId="44" xfId="0" applyNumberFormat="1" applyFill="1" applyBorder="1"/>
    <xf numFmtId="164" fontId="0" fillId="9" borderId="45" xfId="0" applyNumberFormat="1" applyFill="1" applyBorder="1"/>
    <xf numFmtId="167" fontId="0" fillId="9" borderId="40" xfId="2" applyNumberFormat="1" applyFont="1" applyFill="1" applyBorder="1"/>
    <xf numFmtId="167" fontId="0" fillId="9" borderId="43" xfId="2" applyNumberFormat="1" applyFont="1" applyFill="1" applyBorder="1"/>
    <xf numFmtId="167" fontId="0" fillId="9" borderId="85" xfId="2" applyNumberFormat="1" applyFont="1" applyFill="1" applyBorder="1"/>
    <xf numFmtId="167" fontId="0" fillId="9" borderId="44" xfId="2" applyNumberFormat="1" applyFont="1" applyFill="1" applyBorder="1"/>
    <xf numFmtId="167" fontId="0" fillId="9" borderId="45" xfId="2" applyNumberFormat="1" applyFont="1" applyFill="1" applyBorder="1"/>
    <xf numFmtId="9" fontId="0" fillId="9" borderId="40" xfId="2" applyFont="1" applyFill="1" applyBorder="1"/>
    <xf numFmtId="9" fontId="0" fillId="9" borderId="85" xfId="2" applyFont="1" applyFill="1" applyBorder="1"/>
    <xf numFmtId="1" fontId="0" fillId="9" borderId="41" xfId="1" applyNumberFormat="1" applyFont="1" applyFill="1" applyBorder="1" applyAlignment="1">
      <alignment horizontal="right"/>
    </xf>
    <xf numFmtId="1" fontId="0" fillId="9" borderId="41" xfId="1" applyNumberFormat="1" applyFont="1" applyFill="1" applyBorder="1" applyAlignment="1"/>
    <xf numFmtId="1" fontId="0" fillId="9" borderId="42" xfId="1" applyNumberFormat="1" applyFont="1" applyFill="1" applyBorder="1" applyAlignment="1"/>
    <xf numFmtId="1" fontId="0" fillId="9" borderId="11" xfId="1" applyNumberFormat="1" applyFont="1" applyFill="1" applyBorder="1" applyAlignment="1">
      <alignment horizontal="right"/>
    </xf>
    <xf numFmtId="165" fontId="0" fillId="9" borderId="9" xfId="1" applyNumberFormat="1" applyFont="1" applyFill="1" applyBorder="1"/>
    <xf numFmtId="165" fontId="0" fillId="9" borderId="12" xfId="1" applyNumberFormat="1" applyFont="1" applyFill="1" applyBorder="1"/>
    <xf numFmtId="165" fontId="0" fillId="9" borderId="20" xfId="1" applyNumberFormat="1" applyFont="1" applyFill="1" applyBorder="1"/>
    <xf numFmtId="1" fontId="0" fillId="9" borderId="10" xfId="1" applyNumberFormat="1" applyFont="1" applyFill="1" applyBorder="1" applyAlignment="1"/>
    <xf numFmtId="1" fontId="0" fillId="0" borderId="23" xfId="0" applyNumberFormat="1" applyBorder="1"/>
    <xf numFmtId="166" fontId="0" fillId="9" borderId="42" xfId="1" applyNumberFormat="1" applyFont="1" applyFill="1" applyBorder="1"/>
    <xf numFmtId="164" fontId="0" fillId="9" borderId="11" xfId="0" applyNumberFormat="1" applyFill="1" applyBorder="1"/>
    <xf numFmtId="165" fontId="0" fillId="9" borderId="41" xfId="1" applyNumberFormat="1" applyFont="1" applyFill="1" applyBorder="1" applyAlignment="1">
      <alignment horizontal="right"/>
    </xf>
    <xf numFmtId="165" fontId="0" fillId="9" borderId="10" xfId="1" applyNumberFormat="1" applyFont="1" applyFill="1" applyBorder="1" applyAlignment="1">
      <alignment horizontal="right"/>
    </xf>
    <xf numFmtId="165" fontId="0" fillId="9" borderId="42" xfId="1" applyNumberFormat="1" applyFont="1" applyFill="1" applyBorder="1" applyAlignment="1">
      <alignment horizontal="right"/>
    </xf>
    <xf numFmtId="172" fontId="0" fillId="9" borderId="41" xfId="1" applyNumberFormat="1" applyFont="1" applyFill="1" applyBorder="1"/>
    <xf numFmtId="172" fontId="0" fillId="9" borderId="42" xfId="1" applyNumberFormat="1" applyFont="1" applyFill="1" applyBorder="1"/>
    <xf numFmtId="165" fontId="0" fillId="9" borderId="11" xfId="1" applyNumberFormat="1" applyFont="1" applyFill="1" applyBorder="1"/>
    <xf numFmtId="1" fontId="0" fillId="9" borderId="11" xfId="2" applyNumberFormat="1" applyFont="1" applyFill="1" applyBorder="1"/>
    <xf numFmtId="1" fontId="0" fillId="9" borderId="11" xfId="0" applyNumberFormat="1" applyFill="1" applyBorder="1" applyAlignment="1">
      <alignment horizontal="centerContinuous"/>
    </xf>
    <xf numFmtId="1" fontId="0" fillId="9" borderId="43" xfId="0" applyNumberFormat="1" applyFill="1" applyBorder="1"/>
    <xf numFmtId="167" fontId="0" fillId="9" borderId="9" xfId="2" applyNumberFormat="1" applyFont="1" applyFill="1" applyBorder="1"/>
    <xf numFmtId="167" fontId="0" fillId="9" borderId="12" xfId="2" applyNumberFormat="1" applyFont="1" applyFill="1" applyBorder="1"/>
    <xf numFmtId="167" fontId="0" fillId="9" borderId="22" xfId="2" applyNumberFormat="1" applyFont="1" applyFill="1" applyBorder="1"/>
    <xf numFmtId="1" fontId="0" fillId="9" borderId="21" xfId="2" applyNumberFormat="1" applyFont="1" applyFill="1" applyBorder="1"/>
    <xf numFmtId="0" fontId="1" fillId="8" borderId="42" xfId="0" applyFont="1" applyFill="1" applyBorder="1" applyAlignment="1">
      <alignment horizontal="center"/>
    </xf>
    <xf numFmtId="3" fontId="0" fillId="9" borderId="9" xfId="0" applyNumberFormat="1" applyFill="1" applyBorder="1"/>
    <xf numFmtId="3" fontId="0" fillId="9" borderId="12" xfId="0" applyNumberFormat="1" applyFill="1" applyBorder="1"/>
    <xf numFmtId="3" fontId="0" fillId="9" borderId="20" xfId="0" applyNumberFormat="1" applyFill="1" applyBorder="1"/>
    <xf numFmtId="3" fontId="0" fillId="9" borderId="22" xfId="0" applyNumberFormat="1" applyFill="1" applyBorder="1"/>
    <xf numFmtId="1" fontId="0" fillId="9" borderId="20" xfId="0" applyNumberFormat="1" applyFill="1" applyBorder="1"/>
    <xf numFmtId="0" fontId="0" fillId="9" borderId="23" xfId="0" applyFill="1" applyBorder="1"/>
    <xf numFmtId="1" fontId="0" fillId="9" borderId="1" xfId="0" applyNumberFormat="1" applyFill="1" applyBorder="1"/>
    <xf numFmtId="1" fontId="0" fillId="9" borderId="22" xfId="0" applyNumberFormat="1" applyFill="1" applyBorder="1"/>
    <xf numFmtId="165" fontId="0" fillId="9" borderId="19" xfId="1" applyNumberFormat="1" applyFont="1" applyFill="1" applyBorder="1"/>
    <xf numFmtId="1" fontId="0" fillId="9" borderId="85" xfId="0" applyNumberFormat="1" applyFill="1" applyBorder="1"/>
    <xf numFmtId="166" fontId="0" fillId="9" borderId="34" xfId="1" applyNumberFormat="1" applyFont="1" applyFill="1" applyBorder="1"/>
    <xf numFmtId="167" fontId="0" fillId="9" borderId="11" xfId="0" applyNumberFormat="1" applyFill="1" applyBorder="1"/>
    <xf numFmtId="3" fontId="0" fillId="9" borderId="10" xfId="0" applyNumberFormat="1" applyFill="1" applyBorder="1"/>
    <xf numFmtId="1" fontId="0" fillId="0" borderId="42" xfId="0" applyNumberFormat="1" applyBorder="1"/>
    <xf numFmtId="9" fontId="0" fillId="9" borderId="20" xfId="2" applyFont="1" applyFill="1" applyBorder="1"/>
    <xf numFmtId="9" fontId="0" fillId="9" borderId="30" xfId="2" applyFont="1" applyFill="1" applyBorder="1"/>
    <xf numFmtId="9" fontId="0" fillId="9" borderId="112" xfId="2" applyFont="1" applyFill="1" applyBorder="1"/>
    <xf numFmtId="9" fontId="0" fillId="9" borderId="113" xfId="2" applyFont="1" applyFill="1" applyBorder="1"/>
    <xf numFmtId="0" fontId="0" fillId="9" borderId="21" xfId="0" applyFill="1" applyBorder="1" applyAlignment="1">
      <alignment horizontal="center" vertical="center"/>
    </xf>
    <xf numFmtId="0" fontId="0" fillId="9" borderId="80" xfId="0" applyFill="1" applyBorder="1"/>
    <xf numFmtId="169" fontId="0" fillId="9" borderId="11" xfId="0" applyNumberFormat="1" applyFill="1" applyBorder="1" applyAlignment="1">
      <alignment horizontal="center" vertical="center"/>
    </xf>
    <xf numFmtId="1" fontId="0" fillId="0" borderId="4" xfId="1" applyNumberFormat="1" applyFont="1" applyFill="1" applyBorder="1"/>
    <xf numFmtId="9" fontId="0" fillId="0" borderId="1" xfId="2" applyFont="1" applyFill="1" applyBorder="1"/>
    <xf numFmtId="9" fontId="0" fillId="0" borderId="34" xfId="2" applyFont="1" applyFill="1" applyBorder="1"/>
    <xf numFmtId="0" fontId="1" fillId="3" borderId="86" xfId="0" applyFont="1" applyFill="1" applyBorder="1" applyAlignment="1">
      <alignment horizontal="center"/>
    </xf>
    <xf numFmtId="1" fontId="0" fillId="9" borderId="43" xfId="1" applyNumberFormat="1" applyFont="1" applyFill="1" applyBorder="1"/>
    <xf numFmtId="1" fontId="2" fillId="0" borderId="0" xfId="1" applyNumberFormat="1" applyFont="1" applyFill="1" applyBorder="1" applyAlignment="1">
      <alignment horizontal="centerContinuous"/>
    </xf>
    <xf numFmtId="0" fontId="2" fillId="0" borderId="0" xfId="0" applyFont="1" applyAlignment="1">
      <alignment horizontal="centerContinuous"/>
    </xf>
    <xf numFmtId="165" fontId="0" fillId="0" borderId="0" xfId="1" applyNumberFormat="1" applyFont="1" applyFill="1" applyBorder="1"/>
    <xf numFmtId="9" fontId="0" fillId="0" borderId="0" xfId="2" applyFont="1" applyFill="1" applyBorder="1"/>
    <xf numFmtId="166" fontId="0" fillId="0" borderId="0" xfId="1" applyNumberFormat="1" applyFont="1" applyFill="1" applyBorder="1"/>
    <xf numFmtId="167" fontId="0" fillId="0" borderId="0" xfId="1" applyNumberFormat="1" applyFont="1" applyFill="1" applyBorder="1"/>
    <xf numFmtId="167" fontId="0" fillId="0" borderId="0" xfId="2" applyNumberFormat="1" applyFont="1" applyFill="1" applyBorder="1"/>
    <xf numFmtId="9" fontId="0" fillId="9" borderId="5" xfId="1" applyNumberFormat="1" applyFont="1" applyFill="1" applyBorder="1"/>
    <xf numFmtId="9" fontId="0" fillId="9" borderId="8" xfId="4" applyNumberFormat="1" applyFont="1" applyFill="1" applyBorder="1"/>
    <xf numFmtId="9" fontId="0" fillId="9" borderId="0" xfId="1" applyNumberFormat="1" applyFont="1" applyFill="1" applyBorder="1"/>
    <xf numFmtId="9" fontId="0" fillId="0" borderId="44" xfId="2" applyFont="1" applyBorder="1"/>
    <xf numFmtId="9" fontId="0" fillId="0" borderId="45" xfId="2" applyFont="1" applyBorder="1"/>
    <xf numFmtId="167" fontId="0" fillId="9" borderId="20" xfId="2" applyNumberFormat="1" applyFont="1" applyFill="1" applyBorder="1"/>
    <xf numFmtId="0" fontId="1" fillId="3" borderId="40" xfId="0" applyFont="1" applyFill="1" applyBorder="1" applyAlignment="1">
      <alignment horizontal="center"/>
    </xf>
    <xf numFmtId="0" fontId="0" fillId="9" borderId="40" xfId="0" applyFill="1" applyBorder="1"/>
    <xf numFmtId="0" fontId="0" fillId="9" borderId="43" xfId="0" applyFill="1" applyBorder="1"/>
    <xf numFmtId="0" fontId="0" fillId="9" borderId="45" xfId="0" applyFill="1" applyBorder="1"/>
    <xf numFmtId="0" fontId="1" fillId="8" borderId="14" xfId="0" applyFont="1" applyFill="1" applyBorder="1" applyAlignment="1">
      <alignment horizontal="center"/>
    </xf>
    <xf numFmtId="0" fontId="1" fillId="8" borderId="86" xfId="0" applyFont="1" applyFill="1" applyBorder="1" applyAlignment="1">
      <alignment horizontal="center"/>
    </xf>
    <xf numFmtId="1" fontId="0" fillId="19" borderId="0" xfId="0" applyNumberFormat="1" applyFill="1"/>
    <xf numFmtId="1" fontId="0" fillId="19" borderId="0" xfId="2" applyNumberFormat="1" applyFont="1" applyFill="1" applyBorder="1"/>
    <xf numFmtId="167" fontId="0" fillId="0" borderId="37" xfId="0" applyNumberFormat="1" applyBorder="1"/>
    <xf numFmtId="167" fontId="0" fillId="0" borderId="38" xfId="0" applyNumberFormat="1" applyBorder="1"/>
    <xf numFmtId="167" fontId="0" fillId="0" borderId="1" xfId="0" applyNumberFormat="1" applyBorder="1"/>
    <xf numFmtId="0" fontId="1" fillId="0" borderId="22" xfId="0" applyFont="1" applyBorder="1" applyAlignment="1">
      <alignment horizontal="center"/>
    </xf>
    <xf numFmtId="0" fontId="1" fillId="0" borderId="12" xfId="0" applyFont="1" applyBorder="1" applyAlignment="1">
      <alignment horizontal="center"/>
    </xf>
    <xf numFmtId="0" fontId="0" fillId="0" borderId="13" xfId="0" applyBorder="1" applyAlignment="1">
      <alignment horizontal="center" vertical="center"/>
    </xf>
    <xf numFmtId="0" fontId="0" fillId="0" borderId="23" xfId="0" applyBorder="1" applyAlignment="1">
      <alignment horizontal="center" vertical="center"/>
    </xf>
    <xf numFmtId="0" fontId="1" fillId="23" borderId="22" xfId="0" applyFont="1" applyFill="1" applyBorder="1" applyAlignment="1">
      <alignment horizontal="center" vertical="center" wrapText="1"/>
    </xf>
    <xf numFmtId="0" fontId="1" fillId="23" borderId="29" xfId="0" applyFont="1" applyFill="1" applyBorder="1" applyAlignment="1">
      <alignment horizontal="center" vertical="center" wrapText="1"/>
    </xf>
    <xf numFmtId="0" fontId="0" fillId="0" borderId="46" xfId="0" applyBorder="1"/>
    <xf numFmtId="0" fontId="1" fillId="35" borderId="86" xfId="0" applyFont="1" applyFill="1" applyBorder="1"/>
    <xf numFmtId="0" fontId="1" fillId="39" borderId="47" xfId="0" applyFont="1" applyFill="1" applyBorder="1"/>
    <xf numFmtId="0" fontId="1" fillId="39" borderId="72" xfId="0" applyFont="1" applyFill="1" applyBorder="1"/>
    <xf numFmtId="0" fontId="35" fillId="9" borderId="2" xfId="0" applyFont="1" applyFill="1" applyBorder="1"/>
    <xf numFmtId="0" fontId="35" fillId="9" borderId="7" xfId="0" applyFont="1" applyFill="1" applyBorder="1"/>
    <xf numFmtId="1" fontId="0" fillId="9" borderId="67" xfId="0" applyNumberFormat="1" applyFill="1" applyBorder="1"/>
    <xf numFmtId="4" fontId="0" fillId="9" borderId="96" xfId="1" applyNumberFormat="1" applyFont="1" applyFill="1" applyBorder="1"/>
    <xf numFmtId="1" fontId="1" fillId="9" borderId="38" xfId="0" applyNumberFormat="1" applyFont="1" applyFill="1" applyBorder="1"/>
    <xf numFmtId="1" fontId="1" fillId="9" borderId="73" xfId="0" applyNumberFormat="1" applyFont="1" applyFill="1" applyBorder="1"/>
    <xf numFmtId="0" fontId="0" fillId="0" borderId="17" xfId="0" applyBorder="1"/>
    <xf numFmtId="0" fontId="35" fillId="9" borderId="19" xfId="0" applyFont="1" applyFill="1" applyBorder="1"/>
    <xf numFmtId="0" fontId="35" fillId="9" borderId="21" xfId="0" applyFont="1" applyFill="1" applyBorder="1"/>
    <xf numFmtId="1" fontId="0" fillId="9" borderId="36" xfId="0" applyNumberFormat="1" applyFill="1" applyBorder="1"/>
    <xf numFmtId="9" fontId="0" fillId="9" borderId="36" xfId="2" applyFont="1" applyFill="1" applyBorder="1"/>
    <xf numFmtId="171" fontId="1" fillId="9" borderId="38" xfId="0" applyNumberFormat="1" applyFont="1" applyFill="1" applyBorder="1"/>
    <xf numFmtId="171" fontId="1" fillId="9" borderId="73" xfId="0" applyNumberFormat="1" applyFont="1" applyFill="1" applyBorder="1"/>
    <xf numFmtId="0" fontId="1" fillId="0" borderId="55" xfId="0" applyFont="1" applyBorder="1"/>
    <xf numFmtId="165" fontId="1" fillId="9" borderId="74" xfId="1" applyNumberFormat="1" applyFont="1" applyFill="1" applyBorder="1"/>
    <xf numFmtId="0" fontId="35" fillId="9" borderId="57" xfId="0" applyFont="1" applyFill="1" applyBorder="1"/>
    <xf numFmtId="165" fontId="35" fillId="9" borderId="69" xfId="1" applyNumberFormat="1" applyFont="1" applyFill="1" applyBorder="1"/>
    <xf numFmtId="165" fontId="35" fillId="9" borderId="58" xfId="1" applyNumberFormat="1" applyFont="1" applyFill="1" applyBorder="1"/>
    <xf numFmtId="0" fontId="35" fillId="9" borderId="69" xfId="0" applyFont="1" applyFill="1" applyBorder="1"/>
    <xf numFmtId="0" fontId="35" fillId="9" borderId="58" xfId="0" applyFont="1" applyFill="1" applyBorder="1"/>
    <xf numFmtId="4" fontId="0" fillId="9" borderId="37" xfId="1" applyNumberFormat="1" applyFont="1" applyFill="1" applyBorder="1"/>
    <xf numFmtId="4" fontId="0" fillId="9" borderId="35" xfId="1" applyNumberFormat="1" applyFont="1" applyFill="1" applyBorder="1"/>
    <xf numFmtId="0" fontId="0" fillId="0" borderId="74" xfId="0" applyBorder="1"/>
    <xf numFmtId="0" fontId="0" fillId="0" borderId="56" xfId="0" applyBorder="1"/>
    <xf numFmtId="0" fontId="1" fillId="35" borderId="14" xfId="0" applyFont="1" applyFill="1" applyBorder="1"/>
    <xf numFmtId="0" fontId="1" fillId="39" borderId="86" xfId="0" applyFont="1" applyFill="1" applyBorder="1"/>
    <xf numFmtId="164" fontId="0" fillId="9" borderId="57" xfId="0" applyNumberFormat="1" applyFill="1" applyBorder="1"/>
    <xf numFmtId="164" fontId="0" fillId="9" borderId="59" xfId="0" applyNumberFormat="1" applyFill="1" applyBorder="1"/>
    <xf numFmtId="9" fontId="0" fillId="9" borderId="57" xfId="2" applyFont="1" applyFill="1" applyBorder="1"/>
    <xf numFmtId="9" fontId="0" fillId="9" borderId="59" xfId="2" applyFont="1" applyFill="1" applyBorder="1"/>
    <xf numFmtId="0" fontId="0" fillId="0" borderId="45" xfId="0" applyBorder="1"/>
    <xf numFmtId="164" fontId="1" fillId="9" borderId="38" xfId="0" applyNumberFormat="1" applyFont="1" applyFill="1" applyBorder="1"/>
    <xf numFmtId="164" fontId="1" fillId="9" borderId="74" xfId="0" applyNumberFormat="1" applyFont="1" applyFill="1" applyBorder="1"/>
    <xf numFmtId="164" fontId="1" fillId="9" borderId="73" xfId="0" applyNumberFormat="1" applyFont="1" applyFill="1" applyBorder="1"/>
    <xf numFmtId="171" fontId="0" fillId="9" borderId="38" xfId="0" applyNumberFormat="1" applyFill="1" applyBorder="1"/>
    <xf numFmtId="171" fontId="0" fillId="9" borderId="73" xfId="0" applyNumberFormat="1" applyFill="1" applyBorder="1"/>
    <xf numFmtId="171" fontId="9" fillId="9" borderId="38" xfId="0" applyNumberFormat="1" applyFont="1" applyFill="1" applyBorder="1" applyAlignment="1">
      <alignment horizontal="right" vertical="center"/>
    </xf>
    <xf numFmtId="171" fontId="9" fillId="9" borderId="73" xfId="0" applyNumberFormat="1" applyFont="1" applyFill="1" applyBorder="1" applyAlignment="1">
      <alignment horizontal="right" vertical="center"/>
    </xf>
    <xf numFmtId="0" fontId="1" fillId="35" borderId="47" xfId="0" applyFont="1" applyFill="1" applyBorder="1"/>
    <xf numFmtId="0" fontId="1" fillId="35" borderId="72" xfId="0" applyFont="1" applyFill="1" applyBorder="1"/>
    <xf numFmtId="0" fontId="0" fillId="35" borderId="47" xfId="0" applyFill="1" applyBorder="1"/>
    <xf numFmtId="0" fontId="0" fillId="35" borderId="72" xfId="0" applyFill="1" applyBorder="1"/>
    <xf numFmtId="165" fontId="9" fillId="9" borderId="38" xfId="1" applyNumberFormat="1" applyFont="1" applyFill="1" applyBorder="1" applyAlignment="1">
      <alignment horizontal="right" vertical="center"/>
    </xf>
    <xf numFmtId="165" fontId="9" fillId="9" borderId="73" xfId="1" applyNumberFormat="1" applyFont="1" applyFill="1" applyBorder="1" applyAlignment="1">
      <alignment horizontal="right" vertical="center"/>
    </xf>
    <xf numFmtId="9" fontId="0" fillId="35" borderId="47" xfId="2" applyFont="1" applyFill="1" applyBorder="1"/>
    <xf numFmtId="9" fontId="0" fillId="35" borderId="72" xfId="2" applyFont="1" applyFill="1" applyBorder="1"/>
    <xf numFmtId="0" fontId="1" fillId="36" borderId="79" xfId="0" applyFont="1" applyFill="1" applyBorder="1" applyAlignment="1">
      <alignment horizontal="center"/>
    </xf>
    <xf numFmtId="1" fontId="1" fillId="9" borderId="42" xfId="0" applyNumberFormat="1" applyFont="1" applyFill="1" applyBorder="1"/>
    <xf numFmtId="4" fontId="0" fillId="9" borderId="79" xfId="1" applyNumberFormat="1" applyFont="1" applyFill="1" applyBorder="1"/>
    <xf numFmtId="1" fontId="9" fillId="9" borderId="38" xfId="0" applyNumberFormat="1" applyFont="1" applyFill="1" applyBorder="1" applyAlignment="1">
      <alignment horizontal="right" vertical="center"/>
    </xf>
    <xf numFmtId="1" fontId="9" fillId="9" borderId="73" xfId="0" applyNumberFormat="1" applyFont="1" applyFill="1" applyBorder="1" applyAlignment="1">
      <alignment horizontal="right" vertical="center"/>
    </xf>
    <xf numFmtId="1" fontId="1" fillId="9" borderId="74" xfId="0" applyNumberFormat="1" applyFont="1" applyFill="1" applyBorder="1"/>
    <xf numFmtId="1" fontId="1" fillId="9" borderId="56" xfId="0" applyNumberFormat="1" applyFont="1" applyFill="1" applyBorder="1"/>
    <xf numFmtId="1" fontId="0" fillId="0" borderId="73" xfId="0" applyNumberFormat="1" applyBorder="1"/>
    <xf numFmtId="1" fontId="1" fillId="9" borderId="37" xfId="0" applyNumberFormat="1" applyFont="1" applyFill="1" applyBorder="1"/>
    <xf numFmtId="1" fontId="1" fillId="9" borderId="4" xfId="0" applyNumberFormat="1" applyFont="1" applyFill="1" applyBorder="1"/>
    <xf numFmtId="1" fontId="0" fillId="0" borderId="38" xfId="0" applyNumberFormat="1" applyBorder="1"/>
    <xf numFmtId="9" fontId="0" fillId="0" borderId="36" xfId="2" applyFont="1" applyBorder="1"/>
    <xf numFmtId="1" fontId="0" fillId="0" borderId="46" xfId="0" applyNumberFormat="1" applyBorder="1"/>
    <xf numFmtId="1" fontId="0" fillId="0" borderId="36" xfId="0" applyNumberFormat="1" applyBorder="1"/>
    <xf numFmtId="0" fontId="1" fillId="0" borderId="12" xfId="0" applyFont="1" applyBorder="1"/>
    <xf numFmtId="165" fontId="0" fillId="0" borderId="38" xfId="1" applyNumberFormat="1" applyFont="1" applyBorder="1"/>
    <xf numFmtId="0" fontId="1" fillId="36" borderId="59" xfId="0" applyFont="1" applyFill="1" applyBorder="1"/>
    <xf numFmtId="0" fontId="1" fillId="36" borderId="75" xfId="0" applyFont="1" applyFill="1" applyBorder="1"/>
    <xf numFmtId="0" fontId="1" fillId="36" borderId="60" xfId="0" applyFont="1" applyFill="1" applyBorder="1"/>
    <xf numFmtId="0" fontId="1" fillId="0" borderId="22" xfId="0" applyFont="1" applyBorder="1"/>
    <xf numFmtId="165" fontId="0" fillId="0" borderId="73" xfId="1" applyNumberFormat="1" applyFont="1" applyBorder="1"/>
    <xf numFmtId="9" fontId="0" fillId="0" borderId="38" xfId="2" applyFont="1" applyBorder="1"/>
    <xf numFmtId="1" fontId="0" fillId="35" borderId="47" xfId="0" applyNumberFormat="1" applyFill="1" applyBorder="1"/>
    <xf numFmtId="1" fontId="0" fillId="35" borderId="72" xfId="0" applyNumberFormat="1" applyFill="1" applyBorder="1"/>
    <xf numFmtId="1" fontId="0" fillId="0" borderId="35" xfId="0" applyNumberFormat="1" applyBorder="1"/>
    <xf numFmtId="9" fontId="0" fillId="0" borderId="35" xfId="2" applyFont="1" applyBorder="1"/>
    <xf numFmtId="165" fontId="0" fillId="0" borderId="75" xfId="1" applyNumberFormat="1" applyFont="1" applyBorder="1"/>
    <xf numFmtId="165" fontId="0" fillId="0" borderId="60" xfId="1" applyNumberFormat="1" applyFont="1" applyBorder="1"/>
    <xf numFmtId="9" fontId="0" fillId="0" borderId="73" xfId="2" applyFont="1" applyBorder="1"/>
    <xf numFmtId="9" fontId="0" fillId="0" borderId="75" xfId="2" applyFont="1" applyBorder="1"/>
    <xf numFmtId="9" fontId="0" fillId="0" borderId="60" xfId="2" applyFont="1" applyBorder="1"/>
    <xf numFmtId="0" fontId="1" fillId="0" borderId="20" xfId="0" applyFont="1" applyBorder="1"/>
    <xf numFmtId="0" fontId="0" fillId="9" borderId="87" xfId="0" applyFill="1" applyBorder="1" applyAlignment="1">
      <alignment vertical="center"/>
    </xf>
    <xf numFmtId="164" fontId="0" fillId="9" borderId="0" xfId="0" applyNumberFormat="1" applyFill="1" applyAlignment="1">
      <alignment horizontal="right" vertical="center"/>
    </xf>
    <xf numFmtId="1" fontId="12" fillId="26" borderId="22" xfId="0" applyNumberFormat="1" applyFont="1" applyFill="1" applyBorder="1" applyAlignment="1">
      <alignment horizontal="center" vertical="center"/>
    </xf>
    <xf numFmtId="1" fontId="1" fillId="26" borderId="29" xfId="0" applyNumberFormat="1" applyFont="1" applyFill="1" applyBorder="1" applyAlignment="1">
      <alignment horizontal="center"/>
    </xf>
    <xf numFmtId="1" fontId="1" fillId="26" borderId="23" xfId="0" applyNumberFormat="1" applyFont="1" applyFill="1" applyBorder="1" applyAlignment="1">
      <alignment horizontal="center"/>
    </xf>
    <xf numFmtId="0" fontId="1" fillId="26" borderId="0" xfId="0" applyFont="1" applyFill="1" applyAlignment="1">
      <alignment horizontal="center"/>
    </xf>
    <xf numFmtId="167" fontId="9" fillId="9" borderId="0" xfId="0" applyNumberFormat="1" applyFont="1" applyFill="1" applyAlignment="1">
      <alignment horizontal="right" vertical="center"/>
    </xf>
    <xf numFmtId="164" fontId="9" fillId="9" borderId="0" xfId="0" applyNumberFormat="1" applyFont="1" applyFill="1" applyAlignment="1">
      <alignment horizontal="right" vertical="center"/>
    </xf>
    <xf numFmtId="0" fontId="12" fillId="25" borderId="29" xfId="0" applyFont="1" applyFill="1" applyBorder="1" applyAlignment="1">
      <alignment horizontal="center" vertical="center"/>
    </xf>
    <xf numFmtId="0" fontId="12" fillId="25" borderId="23" xfId="0" applyFont="1" applyFill="1" applyBorder="1" applyAlignment="1">
      <alignment horizontal="center" vertical="center"/>
    </xf>
    <xf numFmtId="0" fontId="12" fillId="25" borderId="29" xfId="0" applyFont="1" applyFill="1" applyBorder="1" applyAlignment="1">
      <alignment horizontal="center" vertical="center" wrapText="1"/>
    </xf>
    <xf numFmtId="0" fontId="1" fillId="23" borderId="9" xfId="0" applyFont="1" applyFill="1" applyBorder="1" applyAlignment="1">
      <alignment horizontal="center"/>
    </xf>
    <xf numFmtId="0" fontId="1" fillId="23" borderId="29" xfId="0" applyFont="1" applyFill="1" applyBorder="1" applyAlignment="1">
      <alignment horizontal="center"/>
    </xf>
    <xf numFmtId="0" fontId="1" fillId="23" borderId="23" xfId="0" applyFont="1" applyFill="1" applyBorder="1" applyAlignment="1">
      <alignment horizontal="center"/>
    </xf>
    <xf numFmtId="0" fontId="1" fillId="28" borderId="9" xfId="0" applyFont="1" applyFill="1" applyBorder="1" applyAlignment="1">
      <alignment horizontal="center"/>
    </xf>
    <xf numFmtId="3" fontId="9" fillId="9" borderId="0" xfId="0" applyNumberFormat="1" applyFont="1" applyFill="1" applyAlignment="1">
      <alignment horizontal="right" vertical="center"/>
    </xf>
    <xf numFmtId="0" fontId="1" fillId="27" borderId="9" xfId="0" applyFont="1" applyFill="1" applyBorder="1" applyAlignment="1">
      <alignment horizontal="center"/>
    </xf>
    <xf numFmtId="0" fontId="12" fillId="27" borderId="22" xfId="0" applyFont="1" applyFill="1" applyBorder="1" applyAlignment="1">
      <alignment horizontal="center" vertical="center"/>
    </xf>
    <xf numFmtId="0" fontId="12" fillId="27" borderId="29" xfId="0" applyFont="1" applyFill="1" applyBorder="1" applyAlignment="1">
      <alignment horizontal="center" vertical="center"/>
    </xf>
    <xf numFmtId="0" fontId="1" fillId="27" borderId="29" xfId="0" applyFont="1" applyFill="1" applyBorder="1" applyAlignment="1">
      <alignment horizontal="center"/>
    </xf>
    <xf numFmtId="0" fontId="1" fillId="27" borderId="23" xfId="0" applyFont="1" applyFill="1" applyBorder="1" applyAlignment="1">
      <alignment horizontal="center"/>
    </xf>
    <xf numFmtId="0" fontId="12" fillId="26" borderId="29" xfId="0" applyFont="1" applyFill="1" applyBorder="1" applyAlignment="1">
      <alignment horizontal="center" vertical="center"/>
    </xf>
    <xf numFmtId="0" fontId="12" fillId="26" borderId="0" xfId="0" applyFont="1" applyFill="1" applyAlignment="1">
      <alignment horizontal="center" vertical="center"/>
    </xf>
    <xf numFmtId="0" fontId="12" fillId="26" borderId="22" xfId="0" applyFont="1" applyFill="1" applyBorder="1" applyAlignment="1">
      <alignment horizontal="center" vertical="center" wrapText="1"/>
    </xf>
    <xf numFmtId="1" fontId="14" fillId="9" borderId="0" xfId="0" applyNumberFormat="1" applyFont="1" applyFill="1" applyAlignment="1">
      <alignment horizontal="right" vertical="center"/>
    </xf>
    <xf numFmtId="0" fontId="12" fillId="25" borderId="22" xfId="0" applyFont="1" applyFill="1" applyBorder="1" applyAlignment="1">
      <alignment horizontal="center" vertical="center" wrapText="1"/>
    </xf>
    <xf numFmtId="0" fontId="1" fillId="25" borderId="9" xfId="0" applyFont="1" applyFill="1" applyBorder="1" applyAlignment="1">
      <alignment horizontal="center"/>
    </xf>
    <xf numFmtId="164" fontId="0" fillId="9" borderId="0" xfId="0" applyNumberFormat="1" applyFill="1" applyAlignment="1">
      <alignment horizontal="right" vertical="center" wrapText="1"/>
    </xf>
    <xf numFmtId="0" fontId="1" fillId="0" borderId="17" xfId="0" applyFont="1" applyBorder="1" applyAlignment="1">
      <alignment horizontal="centerContinuous"/>
    </xf>
    <xf numFmtId="166" fontId="0" fillId="0" borderId="81" xfId="0" applyNumberFormat="1" applyBorder="1"/>
    <xf numFmtId="170" fontId="0" fillId="0" borderId="30" xfId="0" applyNumberFormat="1" applyBorder="1" applyAlignment="1">
      <alignment horizontal="center"/>
    </xf>
    <xf numFmtId="0" fontId="0" fillId="0" borderId="32" xfId="0" applyBorder="1" applyAlignment="1">
      <alignment horizontal="center" vertical="center"/>
    </xf>
    <xf numFmtId="0" fontId="0" fillId="0" borderId="82" xfId="0" applyBorder="1"/>
    <xf numFmtId="0" fontId="0" fillId="0" borderId="67" xfId="0" applyBorder="1"/>
    <xf numFmtId="166" fontId="0" fillId="0" borderId="64" xfId="0" applyNumberFormat="1" applyBorder="1"/>
    <xf numFmtId="166" fontId="0" fillId="0" borderId="4" xfId="0" applyNumberFormat="1" applyBorder="1"/>
    <xf numFmtId="170" fontId="0" fillId="0" borderId="12" xfId="0" applyNumberFormat="1" applyBorder="1" applyAlignment="1">
      <alignment horizontal="center"/>
    </xf>
    <xf numFmtId="169" fontId="0" fillId="0" borderId="13" xfId="0" applyNumberFormat="1" applyBorder="1" applyAlignment="1">
      <alignment horizontal="center" vertical="center"/>
    </xf>
    <xf numFmtId="166" fontId="0" fillId="0" borderId="6" xfId="0" applyNumberFormat="1" applyBorder="1"/>
    <xf numFmtId="170" fontId="0" fillId="0" borderId="20" xfId="0" applyNumberFormat="1" applyBorder="1" applyAlignment="1">
      <alignment horizontal="center"/>
    </xf>
    <xf numFmtId="169" fontId="0" fillId="0" borderId="21" xfId="0" applyNumberFormat="1" applyBorder="1" applyAlignment="1">
      <alignment horizontal="center" vertical="center"/>
    </xf>
    <xf numFmtId="9" fontId="0" fillId="0" borderId="4" xfId="2" applyFont="1" applyFill="1" applyBorder="1"/>
    <xf numFmtId="9" fontId="0" fillId="0" borderId="64" xfId="2" applyFont="1" applyFill="1" applyBorder="1"/>
    <xf numFmtId="0" fontId="1" fillId="3" borderId="16" xfId="0" applyFont="1" applyFill="1" applyBorder="1" applyAlignment="1">
      <alignment horizontal="center"/>
    </xf>
    <xf numFmtId="9" fontId="0" fillId="9" borderId="114" xfId="0" applyNumberFormat="1" applyFill="1" applyBorder="1"/>
    <xf numFmtId="9" fontId="0" fillId="9" borderId="18" xfId="0" applyNumberFormat="1" applyFill="1" applyBorder="1"/>
    <xf numFmtId="9" fontId="0" fillId="9" borderId="12" xfId="0" applyNumberFormat="1" applyFill="1" applyBorder="1"/>
    <xf numFmtId="174" fontId="0" fillId="0" borderId="30" xfId="1" applyNumberFormat="1" applyFont="1" applyBorder="1"/>
    <xf numFmtId="43" fontId="0" fillId="0" borderId="66" xfId="1" applyFont="1" applyBorder="1"/>
    <xf numFmtId="3" fontId="0" fillId="0" borderId="18" xfId="0" applyNumberFormat="1" applyBorder="1"/>
    <xf numFmtId="3" fontId="0" fillId="0" borderId="20" xfId="0" applyNumberFormat="1" applyBorder="1"/>
    <xf numFmtId="9" fontId="0" fillId="0" borderId="12" xfId="0" applyNumberFormat="1" applyBorder="1"/>
    <xf numFmtId="4" fontId="0" fillId="0" borderId="22" xfId="0" applyNumberFormat="1" applyBorder="1"/>
    <xf numFmtId="49" fontId="0" fillId="0" borderId="9" xfId="0" applyNumberFormat="1" applyBorder="1" applyAlignment="1">
      <alignment horizontal="center"/>
    </xf>
    <xf numFmtId="164" fontId="0" fillId="9" borderId="32" xfId="0" applyNumberFormat="1" applyFill="1" applyBorder="1"/>
    <xf numFmtId="164" fontId="0" fillId="9" borderId="21" xfId="0" applyNumberFormat="1" applyFill="1" applyBorder="1"/>
    <xf numFmtId="164" fontId="0" fillId="9" borderId="30" xfId="0" applyNumberFormat="1" applyFill="1" applyBorder="1"/>
    <xf numFmtId="164" fontId="0" fillId="9" borderId="12" xfId="0" applyNumberFormat="1" applyFill="1" applyBorder="1"/>
    <xf numFmtId="164" fontId="0" fillId="9" borderId="18" xfId="0" applyNumberFormat="1" applyFill="1" applyBorder="1"/>
    <xf numFmtId="164" fontId="0" fillId="9" borderId="20" xfId="0" applyNumberFormat="1" applyFill="1" applyBorder="1"/>
    <xf numFmtId="164" fontId="0" fillId="9" borderId="22" xfId="0" applyNumberFormat="1" applyFill="1" applyBorder="1"/>
    <xf numFmtId="165" fontId="0" fillId="9" borderId="21" xfId="1" applyNumberFormat="1" applyFont="1" applyFill="1" applyBorder="1"/>
    <xf numFmtId="4" fontId="0" fillId="9" borderId="23" xfId="1" applyNumberFormat="1" applyFont="1" applyFill="1" applyBorder="1"/>
    <xf numFmtId="9" fontId="0" fillId="9" borderId="21" xfId="2" applyFont="1" applyFill="1" applyBorder="1"/>
    <xf numFmtId="164" fontId="0" fillId="9" borderId="67" xfId="0" applyNumberFormat="1" applyFill="1" applyBorder="1"/>
    <xf numFmtId="1" fontId="0" fillId="9" borderId="32" xfId="0" applyNumberFormat="1" applyFill="1" applyBorder="1"/>
    <xf numFmtId="165" fontId="0" fillId="9" borderId="32" xfId="0" applyNumberFormat="1" applyFill="1" applyBorder="1"/>
    <xf numFmtId="165" fontId="0" fillId="9" borderId="21" xfId="0" applyNumberFormat="1" applyFill="1" applyBorder="1"/>
    <xf numFmtId="165" fontId="0" fillId="9" borderId="13" xfId="0" applyNumberFormat="1" applyFill="1" applyBorder="1"/>
    <xf numFmtId="2" fontId="0" fillId="9" borderId="23" xfId="1" applyNumberFormat="1" applyFont="1" applyFill="1" applyBorder="1"/>
    <xf numFmtId="165" fontId="0" fillId="9" borderId="38" xfId="0" applyNumberFormat="1" applyFill="1" applyBorder="1"/>
    <xf numFmtId="165" fontId="0" fillId="9" borderId="37" xfId="0" applyNumberFormat="1" applyFill="1" applyBorder="1"/>
    <xf numFmtId="165" fontId="0" fillId="9" borderId="21" xfId="1" applyNumberFormat="1" applyFont="1" applyFill="1" applyBorder="1" applyAlignment="1">
      <alignment horizontal="right"/>
    </xf>
    <xf numFmtId="165" fontId="0" fillId="9" borderId="13" xfId="1" applyNumberFormat="1" applyFont="1" applyFill="1" applyBorder="1" applyAlignment="1">
      <alignment horizontal="right"/>
    </xf>
    <xf numFmtId="165" fontId="0" fillId="9" borderId="38" xfId="1" applyNumberFormat="1" applyFont="1" applyFill="1" applyBorder="1" applyAlignment="1">
      <alignment horizontal="right"/>
    </xf>
    <xf numFmtId="165" fontId="0" fillId="9" borderId="115" xfId="0" applyNumberFormat="1" applyFill="1" applyBorder="1"/>
    <xf numFmtId="9" fontId="0" fillId="9" borderId="115" xfId="2" applyFont="1" applyFill="1" applyBorder="1"/>
    <xf numFmtId="165" fontId="0" fillId="9" borderId="84" xfId="0" applyNumberFormat="1" applyFill="1" applyBorder="1"/>
    <xf numFmtId="174" fontId="0" fillId="0" borderId="32" xfId="1" applyNumberFormat="1" applyFont="1" applyBorder="1"/>
    <xf numFmtId="43" fontId="0" fillId="0" borderId="67" xfId="1" applyFont="1" applyBorder="1"/>
    <xf numFmtId="3" fontId="0" fillId="0" borderId="19" xfId="0" applyNumberFormat="1" applyBorder="1"/>
    <xf numFmtId="3" fontId="0" fillId="0" borderId="21" xfId="0" applyNumberFormat="1" applyBorder="1"/>
    <xf numFmtId="2" fontId="0" fillId="0" borderId="23" xfId="0" applyNumberFormat="1" applyBorder="1"/>
    <xf numFmtId="43" fontId="0" fillId="0" borderId="69" xfId="1" applyFont="1" applyBorder="1"/>
    <xf numFmtId="3" fontId="0" fillId="0" borderId="39" xfId="0" applyNumberFormat="1" applyBorder="1"/>
    <xf numFmtId="3" fontId="0" fillId="0" borderId="38" xfId="0" applyNumberFormat="1" applyBorder="1"/>
    <xf numFmtId="165" fontId="0" fillId="9" borderId="116" xfId="0" applyNumberFormat="1" applyFill="1" applyBorder="1"/>
    <xf numFmtId="165" fontId="0" fillId="9" borderId="117" xfId="0" applyNumberFormat="1" applyFill="1" applyBorder="1"/>
    <xf numFmtId="172" fontId="0" fillId="9" borderId="117" xfId="0" applyNumberFormat="1" applyFill="1" applyBorder="1"/>
    <xf numFmtId="172" fontId="0" fillId="9" borderId="37" xfId="0" applyNumberFormat="1" applyFill="1" applyBorder="1"/>
    <xf numFmtId="172" fontId="0" fillId="9" borderId="38" xfId="0" applyNumberFormat="1" applyFill="1" applyBorder="1"/>
    <xf numFmtId="9" fontId="0" fillId="9" borderId="117" xfId="2" applyFont="1" applyFill="1" applyBorder="1"/>
    <xf numFmtId="9" fontId="0" fillId="9" borderId="116" xfId="2" applyFont="1" applyFill="1" applyBorder="1"/>
    <xf numFmtId="165" fontId="0" fillId="9" borderId="32" xfId="1" applyNumberFormat="1" applyFont="1" applyFill="1" applyBorder="1"/>
    <xf numFmtId="165" fontId="0" fillId="9" borderId="116" xfId="1" applyNumberFormat="1" applyFont="1" applyFill="1" applyBorder="1"/>
    <xf numFmtId="165" fontId="0" fillId="9" borderId="117" xfId="1" applyNumberFormat="1" applyFont="1" applyFill="1" applyBorder="1"/>
    <xf numFmtId="166" fontId="0" fillId="9" borderId="32" xfId="1" applyNumberFormat="1" applyFont="1" applyFill="1" applyBorder="1"/>
    <xf numFmtId="0" fontId="0" fillId="9" borderId="116" xfId="0" applyFill="1" applyBorder="1"/>
    <xf numFmtId="166" fontId="0" fillId="9" borderId="21" xfId="1" applyNumberFormat="1" applyFont="1" applyFill="1" applyBorder="1"/>
    <xf numFmtId="0" fontId="0" fillId="9" borderId="117" xfId="0" applyFill="1" applyBorder="1"/>
    <xf numFmtId="166" fontId="0" fillId="9" borderId="32" xfId="0" applyNumberFormat="1" applyFill="1" applyBorder="1"/>
    <xf numFmtId="166" fontId="0" fillId="9" borderId="13" xfId="0" applyNumberFormat="1" applyFill="1" applyBorder="1"/>
    <xf numFmtId="166" fontId="0" fillId="9" borderId="21" xfId="0" applyNumberFormat="1" applyFill="1" applyBorder="1"/>
    <xf numFmtId="166" fontId="0" fillId="9" borderId="37" xfId="0" applyNumberFormat="1" applyFill="1" applyBorder="1"/>
    <xf numFmtId="166" fontId="0" fillId="9" borderId="38" xfId="0" applyNumberFormat="1" applyFill="1" applyBorder="1"/>
    <xf numFmtId="166" fontId="0" fillId="0" borderId="32" xfId="0" applyNumberFormat="1" applyBorder="1"/>
    <xf numFmtId="0" fontId="0" fillId="0" borderId="116" xfId="0" applyBorder="1"/>
    <xf numFmtId="166" fontId="0" fillId="0" borderId="13" xfId="0" applyNumberFormat="1" applyBorder="1"/>
    <xf numFmtId="166" fontId="0" fillId="0" borderId="21" xfId="0" applyNumberFormat="1" applyBorder="1"/>
    <xf numFmtId="9" fontId="0" fillId="0" borderId="115" xfId="2" applyFont="1" applyFill="1" applyBorder="1"/>
    <xf numFmtId="9" fontId="0" fillId="0" borderId="13" xfId="2" applyFont="1" applyFill="1" applyBorder="1"/>
    <xf numFmtId="4" fontId="0" fillId="0" borderId="23" xfId="1" applyNumberFormat="1" applyFont="1" applyFill="1" applyBorder="1"/>
    <xf numFmtId="0" fontId="0" fillId="0" borderId="117" xfId="0" applyBorder="1"/>
    <xf numFmtId="166" fontId="0" fillId="0" borderId="37" xfId="0" applyNumberFormat="1" applyBorder="1"/>
    <xf numFmtId="166" fontId="0" fillId="0" borderId="38" xfId="0" applyNumberFormat="1" applyBorder="1"/>
    <xf numFmtId="9" fontId="0" fillId="0" borderId="84" xfId="2" applyFont="1" applyFill="1" applyBorder="1"/>
    <xf numFmtId="9" fontId="0" fillId="0" borderId="37" xfId="2" applyFont="1" applyFill="1" applyBorder="1"/>
    <xf numFmtId="167" fontId="0" fillId="9" borderId="32" xfId="2" applyNumberFormat="1" applyFont="1" applyFill="1" applyBorder="1"/>
    <xf numFmtId="167" fontId="0" fillId="9" borderId="115" xfId="2" applyNumberFormat="1" applyFont="1" applyFill="1" applyBorder="1"/>
    <xf numFmtId="167" fontId="0" fillId="9" borderId="21" xfId="2" applyNumberFormat="1" applyFont="1" applyFill="1" applyBorder="1"/>
    <xf numFmtId="167" fontId="0" fillId="9" borderId="84" xfId="2" applyNumberFormat="1" applyFont="1" applyFill="1" applyBorder="1"/>
    <xf numFmtId="43" fontId="0" fillId="9" borderId="4" xfId="0" applyNumberFormat="1" applyFill="1" applyBorder="1"/>
    <xf numFmtId="166" fontId="0" fillId="9" borderId="115" xfId="0" applyNumberFormat="1" applyFill="1" applyBorder="1"/>
    <xf numFmtId="43" fontId="0" fillId="9" borderId="13" xfId="0" applyNumberFormat="1" applyFill="1" applyBorder="1"/>
    <xf numFmtId="4" fontId="0" fillId="9" borderId="23" xfId="2" applyNumberFormat="1" applyFont="1" applyFill="1" applyBorder="1"/>
    <xf numFmtId="166" fontId="0" fillId="9" borderId="84" xfId="0" applyNumberFormat="1" applyFill="1" applyBorder="1"/>
    <xf numFmtId="43" fontId="0" fillId="9" borderId="37" xfId="0" applyNumberFormat="1" applyFill="1" applyBorder="1"/>
    <xf numFmtId="9" fontId="0" fillId="9" borderId="32" xfId="0" applyNumberFormat="1" applyFill="1" applyBorder="1"/>
    <xf numFmtId="9" fontId="0" fillId="9" borderId="115" xfId="0" applyNumberFormat="1" applyFill="1" applyBorder="1"/>
    <xf numFmtId="9" fontId="0" fillId="9" borderId="21" xfId="0" applyNumberFormat="1" applyFill="1" applyBorder="1"/>
    <xf numFmtId="9" fontId="0" fillId="9" borderId="116" xfId="0" applyNumberFormat="1" applyFill="1" applyBorder="1"/>
    <xf numFmtId="9" fontId="0" fillId="9" borderId="84" xfId="0" applyNumberFormat="1" applyFill="1" applyBorder="1"/>
    <xf numFmtId="9" fontId="0" fillId="9" borderId="117" xfId="0" applyNumberFormat="1" applyFill="1" applyBorder="1"/>
    <xf numFmtId="167" fontId="0" fillId="0" borderId="32" xfId="2" applyNumberFormat="1" applyFont="1" applyBorder="1"/>
    <xf numFmtId="167" fontId="0" fillId="9" borderId="32" xfId="0" applyNumberFormat="1" applyFill="1" applyBorder="1"/>
    <xf numFmtId="167" fontId="0" fillId="9" borderId="13" xfId="0" applyNumberFormat="1" applyFill="1" applyBorder="1"/>
    <xf numFmtId="167" fontId="0" fillId="9" borderId="115" xfId="0" applyNumberFormat="1" applyFill="1" applyBorder="1"/>
    <xf numFmtId="167" fontId="0" fillId="9" borderId="21" xfId="0" applyNumberFormat="1" applyFill="1" applyBorder="1"/>
    <xf numFmtId="4" fontId="0" fillId="0" borderId="23" xfId="0" applyNumberFormat="1" applyBorder="1"/>
    <xf numFmtId="164" fontId="0" fillId="9" borderId="74" xfId="0" applyNumberFormat="1" applyFill="1" applyBorder="1"/>
    <xf numFmtId="165" fontId="0" fillId="9" borderId="30" xfId="1" applyNumberFormat="1" applyFont="1" applyFill="1" applyBorder="1"/>
    <xf numFmtId="165" fontId="0" fillId="9" borderId="74" xfId="1" applyNumberFormat="1" applyFont="1" applyFill="1" applyBorder="1"/>
    <xf numFmtId="165" fontId="0" fillId="9" borderId="66" xfId="1" applyNumberFormat="1" applyFont="1" applyFill="1" applyBorder="1"/>
    <xf numFmtId="164" fontId="0" fillId="9" borderId="66" xfId="0" applyNumberFormat="1" applyFill="1" applyBorder="1"/>
    <xf numFmtId="4" fontId="0" fillId="9" borderId="22" xfId="1" applyNumberFormat="1" applyFont="1" applyFill="1" applyBorder="1"/>
    <xf numFmtId="9" fontId="0" fillId="9" borderId="74" xfId="2" applyFont="1" applyFill="1" applyBorder="1"/>
    <xf numFmtId="9" fontId="0" fillId="9" borderId="32" xfId="2" applyFont="1" applyFill="1" applyBorder="1"/>
    <xf numFmtId="1" fontId="0" fillId="9" borderId="30" xfId="0" applyNumberFormat="1" applyFill="1" applyBorder="1"/>
    <xf numFmtId="0" fontId="0" fillId="9" borderId="20" xfId="0" applyFill="1" applyBorder="1"/>
    <xf numFmtId="165" fontId="0" fillId="9" borderId="30" xfId="0" applyNumberFormat="1" applyFill="1" applyBorder="1"/>
    <xf numFmtId="165" fontId="0" fillId="9" borderId="74" xfId="0" applyNumberFormat="1" applyFill="1" applyBorder="1"/>
    <xf numFmtId="165" fontId="0" fillId="9" borderId="20" xfId="0" applyNumberFormat="1" applyFill="1" applyBorder="1"/>
    <xf numFmtId="165" fontId="0" fillId="9" borderId="12" xfId="0" applyNumberFormat="1" applyFill="1" applyBorder="1"/>
    <xf numFmtId="2" fontId="0" fillId="9" borderId="22" xfId="1" applyNumberFormat="1" applyFont="1" applyFill="1" applyBorder="1"/>
    <xf numFmtId="2" fontId="0" fillId="9" borderId="46" xfId="1" applyNumberFormat="1" applyFont="1" applyFill="1" applyBorder="1"/>
    <xf numFmtId="1" fontId="0" fillId="9" borderId="66" xfId="0" applyNumberFormat="1" applyFill="1" applyBorder="1"/>
    <xf numFmtId="170" fontId="0" fillId="9" borderId="31" xfId="0" applyNumberFormat="1" applyFill="1" applyBorder="1" applyAlignment="1">
      <alignment horizontal="center"/>
    </xf>
    <xf numFmtId="170" fontId="0" fillId="9" borderId="0" xfId="0" applyNumberFormat="1" applyFill="1" applyAlignment="1">
      <alignment horizontal="center"/>
    </xf>
    <xf numFmtId="170" fontId="0" fillId="9" borderId="7" xfId="0" applyNumberFormat="1" applyFill="1" applyBorder="1" applyAlignment="1">
      <alignment horizontal="center"/>
    </xf>
    <xf numFmtId="165" fontId="0" fillId="9" borderId="30" xfId="1" applyNumberFormat="1" applyFont="1" applyFill="1" applyBorder="1" applyAlignment="1">
      <alignment horizontal="right"/>
    </xf>
    <xf numFmtId="165" fontId="0" fillId="9" borderId="81" xfId="1" applyNumberFormat="1" applyFont="1" applyFill="1" applyBorder="1" applyAlignment="1">
      <alignment horizontal="right"/>
    </xf>
    <xf numFmtId="165" fontId="0" fillId="9" borderId="74" xfId="1" applyNumberFormat="1" applyFont="1" applyFill="1" applyBorder="1" applyAlignment="1">
      <alignment horizontal="right"/>
    </xf>
    <xf numFmtId="165" fontId="0" fillId="9" borderId="32" xfId="1" applyNumberFormat="1" applyFont="1" applyFill="1" applyBorder="1" applyAlignment="1">
      <alignment horizontal="right"/>
    </xf>
    <xf numFmtId="165" fontId="0" fillId="9" borderId="66" xfId="1" applyNumberFormat="1" applyFont="1" applyFill="1" applyBorder="1" applyAlignment="1">
      <alignment horizontal="right"/>
    </xf>
    <xf numFmtId="165" fontId="0" fillId="9" borderId="12" xfId="1" applyNumberFormat="1" applyFont="1" applyFill="1" applyBorder="1" applyAlignment="1">
      <alignment horizontal="right"/>
    </xf>
    <xf numFmtId="165" fontId="0" fillId="9" borderId="20" xfId="1" applyNumberFormat="1" applyFont="1" applyFill="1" applyBorder="1" applyAlignment="1">
      <alignment horizontal="right"/>
    </xf>
    <xf numFmtId="165" fontId="0" fillId="9" borderId="113" xfId="0" applyNumberFormat="1" applyFill="1" applyBorder="1"/>
    <xf numFmtId="0" fontId="0" fillId="9" borderId="112" xfId="0" applyFill="1" applyBorder="1"/>
    <xf numFmtId="174" fontId="0" fillId="0" borderId="74" xfId="1" applyNumberFormat="1" applyFont="1" applyBorder="1"/>
    <xf numFmtId="2" fontId="0" fillId="0" borderId="22" xfId="0" applyNumberFormat="1" applyBorder="1"/>
    <xf numFmtId="2" fontId="0" fillId="0" borderId="46" xfId="0" applyNumberFormat="1" applyBorder="1"/>
    <xf numFmtId="165" fontId="0" fillId="9" borderId="112" xfId="0" applyNumberFormat="1" applyFill="1" applyBorder="1"/>
    <xf numFmtId="172" fontId="0" fillId="9" borderId="30" xfId="0" applyNumberFormat="1" applyFill="1" applyBorder="1"/>
    <xf numFmtId="172" fontId="0" fillId="9" borderId="74" xfId="0" applyNumberFormat="1" applyFill="1" applyBorder="1"/>
    <xf numFmtId="172" fontId="0" fillId="9" borderId="32" xfId="0" applyNumberFormat="1" applyFill="1" applyBorder="1"/>
    <xf numFmtId="172" fontId="0" fillId="9" borderId="112" xfId="0" applyNumberFormat="1" applyFill="1" applyBorder="1"/>
    <xf numFmtId="172" fontId="0" fillId="9" borderId="116" xfId="0" applyNumberFormat="1" applyFill="1" applyBorder="1"/>
    <xf numFmtId="172" fontId="0" fillId="9" borderId="12" xfId="0" applyNumberFormat="1" applyFill="1" applyBorder="1"/>
    <xf numFmtId="172" fontId="0" fillId="9" borderId="13" xfId="0" applyNumberFormat="1" applyFill="1" applyBorder="1"/>
    <xf numFmtId="172" fontId="0" fillId="9" borderId="20" xfId="0" applyNumberFormat="1" applyFill="1" applyBorder="1"/>
    <xf numFmtId="172" fontId="0" fillId="9" borderId="21" xfId="0" applyNumberFormat="1" applyFill="1" applyBorder="1"/>
    <xf numFmtId="9" fontId="0" fillId="9" borderId="56" xfId="2" applyFont="1" applyFill="1" applyBorder="1"/>
    <xf numFmtId="165" fontId="0" fillId="9" borderId="112" xfId="1" applyNumberFormat="1" applyFont="1" applyFill="1" applyBorder="1"/>
    <xf numFmtId="166" fontId="0" fillId="9" borderId="30" xfId="1" applyNumberFormat="1" applyFont="1" applyFill="1" applyBorder="1"/>
    <xf numFmtId="166" fontId="0" fillId="9" borderId="74" xfId="1" applyNumberFormat="1" applyFont="1" applyFill="1" applyBorder="1"/>
    <xf numFmtId="166" fontId="0" fillId="9" borderId="113" xfId="1" applyNumberFormat="1" applyFont="1" applyFill="1" applyBorder="1"/>
    <xf numFmtId="166" fontId="0" fillId="9" borderId="20" xfId="1" applyNumberFormat="1" applyFont="1" applyFill="1" applyBorder="1"/>
    <xf numFmtId="9" fontId="0" fillId="9" borderId="83" xfId="2" applyFont="1" applyFill="1" applyBorder="1"/>
    <xf numFmtId="166" fontId="0" fillId="9" borderId="30" xfId="0" applyNumberFormat="1" applyFill="1" applyBorder="1"/>
    <xf numFmtId="166" fontId="0" fillId="9" borderId="74" xfId="0" applyNumberFormat="1" applyFill="1" applyBorder="1"/>
    <xf numFmtId="166" fontId="0" fillId="9" borderId="12" xfId="0" applyNumberFormat="1" applyFill="1" applyBorder="1"/>
    <xf numFmtId="166" fontId="0" fillId="9" borderId="20" xfId="0" applyNumberFormat="1" applyFill="1" applyBorder="1"/>
    <xf numFmtId="166" fontId="0" fillId="0" borderId="30" xfId="0" applyNumberFormat="1" applyBorder="1"/>
    <xf numFmtId="166" fontId="0" fillId="0" borderId="74" xfId="0" applyNumberFormat="1" applyBorder="1"/>
    <xf numFmtId="166" fontId="0" fillId="0" borderId="113" xfId="0" applyNumberFormat="1" applyBorder="1"/>
    <xf numFmtId="166" fontId="0" fillId="0" borderId="20" xfId="0" applyNumberFormat="1" applyBorder="1"/>
    <xf numFmtId="0" fontId="0" fillId="0" borderId="112" xfId="0" applyBorder="1"/>
    <xf numFmtId="9" fontId="0" fillId="0" borderId="12" xfId="2" applyFont="1" applyFill="1" applyBorder="1"/>
    <xf numFmtId="4" fontId="0" fillId="0" borderId="22" xfId="1" applyNumberFormat="1" applyFont="1" applyFill="1" applyBorder="1"/>
    <xf numFmtId="4" fontId="0" fillId="0" borderId="46" xfId="1" applyNumberFormat="1" applyFont="1" applyFill="1" applyBorder="1"/>
    <xf numFmtId="166" fontId="0" fillId="9" borderId="113" xfId="0" applyNumberFormat="1" applyFill="1" applyBorder="1"/>
    <xf numFmtId="167" fontId="0" fillId="9" borderId="30" xfId="2" applyNumberFormat="1" applyFont="1" applyFill="1" applyBorder="1"/>
    <xf numFmtId="167" fontId="0" fillId="9" borderId="74" xfId="2" applyNumberFormat="1" applyFont="1" applyFill="1" applyBorder="1"/>
    <xf numFmtId="167" fontId="0" fillId="9" borderId="112" xfId="2" applyNumberFormat="1" applyFont="1" applyFill="1" applyBorder="1"/>
    <xf numFmtId="4" fontId="0" fillId="9" borderId="22" xfId="2" applyNumberFormat="1" applyFont="1" applyFill="1" applyBorder="1"/>
    <xf numFmtId="4" fontId="0" fillId="9" borderId="46" xfId="2" applyNumberFormat="1" applyFont="1" applyFill="1" applyBorder="1"/>
    <xf numFmtId="9" fontId="0" fillId="9" borderId="30" xfId="0" applyNumberFormat="1" applyFill="1" applyBorder="1"/>
    <xf numFmtId="9" fontId="0" fillId="9" borderId="74" xfId="0" applyNumberFormat="1" applyFill="1" applyBorder="1"/>
    <xf numFmtId="9" fontId="0" fillId="9" borderId="113" xfId="0" applyNumberFormat="1" applyFill="1" applyBorder="1"/>
    <xf numFmtId="9" fontId="0" fillId="9" borderId="20" xfId="0" applyNumberFormat="1" applyFill="1" applyBorder="1"/>
    <xf numFmtId="9" fontId="0" fillId="9" borderId="112" xfId="0" applyNumberFormat="1" applyFill="1" applyBorder="1"/>
    <xf numFmtId="167" fontId="0" fillId="0" borderId="74" xfId="2" applyNumberFormat="1" applyFont="1" applyBorder="1"/>
    <xf numFmtId="167" fontId="0" fillId="9" borderId="113" xfId="2" applyNumberFormat="1" applyFont="1" applyFill="1" applyBorder="1"/>
    <xf numFmtId="167" fontId="0" fillId="9" borderId="30" xfId="0" applyNumberFormat="1" applyFill="1" applyBorder="1"/>
    <xf numFmtId="167" fontId="0" fillId="9" borderId="12" xfId="0" applyNumberFormat="1" applyFill="1" applyBorder="1"/>
    <xf numFmtId="167" fontId="0" fillId="9" borderId="113" xfId="0" applyNumberFormat="1" applyFill="1" applyBorder="1"/>
    <xf numFmtId="167" fontId="0" fillId="9" borderId="20" xfId="0" applyNumberFormat="1" applyFill="1" applyBorder="1"/>
    <xf numFmtId="167" fontId="0" fillId="9" borderId="112" xfId="0" applyNumberFormat="1" applyFill="1" applyBorder="1"/>
    <xf numFmtId="4" fontId="0" fillId="0" borderId="46" xfId="0" applyNumberFormat="1" applyBorder="1"/>
    <xf numFmtId="170" fontId="0" fillId="9" borderId="2" xfId="0" applyNumberFormat="1" applyFill="1" applyBorder="1" applyAlignment="1">
      <alignment horizontal="center"/>
    </xf>
    <xf numFmtId="0" fontId="0" fillId="0" borderId="2" xfId="0" applyBorder="1"/>
    <xf numFmtId="0" fontId="0" fillId="0" borderId="7" xfId="0" applyBorder="1"/>
    <xf numFmtId="167" fontId="0" fillId="0" borderId="22" xfId="0" applyNumberFormat="1" applyBorder="1"/>
    <xf numFmtId="167" fontId="0" fillId="0" borderId="34" xfId="0" applyNumberFormat="1" applyBorder="1"/>
    <xf numFmtId="167" fontId="0" fillId="0" borderId="46" xfId="0" applyNumberFormat="1" applyBorder="1"/>
    <xf numFmtId="167" fontId="0" fillId="0" borderId="23" xfId="0" applyNumberFormat="1" applyBorder="1"/>
    <xf numFmtId="0" fontId="7" fillId="14" borderId="0" xfId="0" applyFont="1" applyFill="1" applyAlignment="1">
      <alignment horizontal="justify" vertical="center"/>
    </xf>
    <xf numFmtId="0" fontId="0" fillId="14" borderId="0" xfId="0" applyFill="1" applyAlignment="1">
      <alignment vertical="center" wrapText="1"/>
    </xf>
    <xf numFmtId="0" fontId="7" fillId="0" borderId="15" xfId="0" applyFont="1" applyBorder="1" applyAlignment="1">
      <alignment horizontal="justify" vertical="center"/>
    </xf>
    <xf numFmtId="0" fontId="0" fillId="0" borderId="15" xfId="0" applyBorder="1" applyAlignment="1">
      <alignment horizontal="left" vertical="center" wrapText="1"/>
    </xf>
    <xf numFmtId="0" fontId="0" fillId="0" borderId="15" xfId="0" applyBorder="1" applyAlignment="1">
      <alignment vertical="center" wrapText="1"/>
    </xf>
    <xf numFmtId="0" fontId="7" fillId="14" borderId="10" xfId="0" applyFont="1" applyFill="1" applyBorder="1" applyAlignment="1">
      <alignment horizontal="justify" vertical="center"/>
    </xf>
    <xf numFmtId="0" fontId="0" fillId="9" borderId="0" xfId="0" applyFill="1" applyAlignment="1">
      <alignment horizontal="left" vertical="top" wrapText="1"/>
    </xf>
    <xf numFmtId="0" fontId="4" fillId="10" borderId="0" xfId="0" applyFont="1" applyFill="1" applyAlignment="1">
      <alignment horizontal="center"/>
    </xf>
    <xf numFmtId="167" fontId="0" fillId="7" borderId="0" xfId="2" applyNumberFormat="1" applyFont="1" applyFill="1" applyBorder="1" applyAlignment="1">
      <alignment horizontal="center" wrapText="1"/>
    </xf>
    <xf numFmtId="0" fontId="1" fillId="3" borderId="48" xfId="0" applyFont="1" applyFill="1" applyBorder="1" applyAlignment="1">
      <alignment horizontal="center"/>
    </xf>
    <xf numFmtId="0" fontId="1" fillId="3" borderId="16" xfId="0" applyFont="1" applyFill="1" applyBorder="1" applyAlignment="1">
      <alignment horizontal="center"/>
    </xf>
    <xf numFmtId="0" fontId="1" fillId="0" borderId="22" xfId="0" applyFont="1" applyBorder="1" applyAlignment="1">
      <alignment horizontal="center"/>
    </xf>
    <xf numFmtId="0" fontId="1" fillId="0" borderId="0" xfId="0" applyFont="1" applyAlignment="1">
      <alignment horizontal="center"/>
    </xf>
    <xf numFmtId="0" fontId="1" fillId="3" borderId="42" xfId="0" applyFont="1" applyFill="1" applyBorder="1" applyAlignment="1">
      <alignment horizontal="center"/>
    </xf>
    <xf numFmtId="0" fontId="1" fillId="3" borderId="11" xfId="0" applyFont="1" applyFill="1" applyBorder="1" applyAlignment="1">
      <alignment horizontal="center"/>
    </xf>
    <xf numFmtId="0" fontId="2" fillId="6" borderId="0" xfId="0" applyFont="1" applyFill="1" applyAlignment="1">
      <alignment horizontal="center"/>
    </xf>
    <xf numFmtId="0" fontId="2" fillId="6" borderId="63" xfId="0" applyFont="1" applyFill="1" applyBorder="1" applyAlignment="1">
      <alignment horizontal="center"/>
    </xf>
    <xf numFmtId="0" fontId="0" fillId="0" borderId="0" xfId="0"/>
    <xf numFmtId="0" fontId="0" fillId="0" borderId="63" xfId="0" applyBorder="1"/>
    <xf numFmtId="0" fontId="15" fillId="13" borderId="50" xfId="0" applyFont="1" applyFill="1" applyBorder="1" applyAlignment="1">
      <alignment horizontal="center" vertical="top"/>
    </xf>
    <xf numFmtId="0" fontId="15" fillId="13" borderId="52" xfId="0" applyFont="1" applyFill="1" applyBorder="1" applyAlignment="1">
      <alignment horizontal="center" vertical="top"/>
    </xf>
    <xf numFmtId="0" fontId="15" fillId="13" borderId="88" xfId="0" applyFont="1" applyFill="1" applyBorder="1" applyAlignment="1">
      <alignment horizontal="center" vertical="top"/>
    </xf>
    <xf numFmtId="0" fontId="1" fillId="3" borderId="47" xfId="0" applyFont="1" applyFill="1" applyBorder="1" applyAlignment="1">
      <alignment horizontal="center"/>
    </xf>
    <xf numFmtId="0" fontId="1" fillId="3" borderId="72" xfId="0" applyFont="1" applyFill="1" applyBorder="1" applyAlignment="1">
      <alignment horizontal="center"/>
    </xf>
    <xf numFmtId="0" fontId="1" fillId="3" borderId="15" xfId="0" applyFont="1" applyFill="1" applyBorder="1" applyAlignment="1">
      <alignment horizontal="center"/>
    </xf>
    <xf numFmtId="0" fontId="1" fillId="9" borderId="22" xfId="0" applyFont="1" applyFill="1" applyBorder="1" applyAlignment="1">
      <alignment horizontal="center"/>
    </xf>
    <xf numFmtId="0" fontId="1" fillId="9" borderId="0" xfId="0" applyFont="1" applyFill="1" applyAlignment="1">
      <alignment horizontal="center"/>
    </xf>
    <xf numFmtId="0" fontId="1" fillId="0" borderId="12" xfId="0" applyFont="1" applyBorder="1" applyAlignment="1">
      <alignment horizontal="center"/>
    </xf>
    <xf numFmtId="0" fontId="0" fillId="0" borderId="0" xfId="0" applyAlignment="1">
      <alignment horizontal="center"/>
    </xf>
    <xf numFmtId="0" fontId="15" fillId="13" borderId="51" xfId="0" applyFont="1" applyFill="1" applyBorder="1" applyAlignment="1">
      <alignment horizontal="center" vertical="top"/>
    </xf>
    <xf numFmtId="0" fontId="1" fillId="8" borderId="48" xfId="0" applyFont="1" applyFill="1" applyBorder="1" applyAlignment="1">
      <alignment horizontal="center"/>
    </xf>
    <xf numFmtId="0" fontId="1" fillId="8" borderId="16" xfId="0" applyFont="1" applyFill="1" applyBorder="1" applyAlignment="1">
      <alignment horizontal="center"/>
    </xf>
    <xf numFmtId="0" fontId="1" fillId="8" borderId="42" xfId="0" applyFont="1" applyFill="1" applyBorder="1" applyAlignment="1">
      <alignment horizontal="center"/>
    </xf>
    <xf numFmtId="0" fontId="1" fillId="8" borderId="11" xfId="0" applyFont="1" applyFill="1" applyBorder="1" applyAlignment="1">
      <alignment horizontal="center"/>
    </xf>
    <xf numFmtId="0" fontId="1" fillId="0" borderId="14" xfId="0" applyFont="1" applyBorder="1" applyAlignment="1">
      <alignment horizontal="center"/>
    </xf>
    <xf numFmtId="0" fontId="1" fillId="0" borderId="10" xfId="0" applyFont="1" applyBorder="1" applyAlignment="1">
      <alignment horizontal="center"/>
    </xf>
    <xf numFmtId="0" fontId="1" fillId="0" borderId="15" xfId="0" applyFont="1" applyBorder="1" applyAlignment="1">
      <alignment horizontal="center"/>
    </xf>
    <xf numFmtId="0" fontId="1" fillId="0" borderId="111" xfId="0" applyFont="1" applyBorder="1" applyAlignment="1">
      <alignment horizontal="center"/>
    </xf>
    <xf numFmtId="167" fontId="0" fillId="7" borderId="62" xfId="2" applyNumberFormat="1" applyFont="1" applyFill="1" applyBorder="1" applyAlignment="1">
      <alignment horizontal="center" wrapText="1"/>
    </xf>
    <xf numFmtId="0" fontId="15" fillId="13" borderId="95" xfId="0" applyFont="1" applyFill="1" applyBorder="1" applyAlignment="1">
      <alignment horizontal="center" vertical="top"/>
    </xf>
    <xf numFmtId="0" fontId="15" fillId="13" borderId="89" xfId="0" applyFont="1" applyFill="1" applyBorder="1" applyAlignment="1">
      <alignment horizontal="center" vertical="top"/>
    </xf>
    <xf numFmtId="0" fontId="15" fillId="13" borderId="94" xfId="0" applyFont="1" applyFill="1" applyBorder="1" applyAlignment="1">
      <alignment horizontal="center" vertical="top"/>
    </xf>
    <xf numFmtId="0" fontId="1" fillId="3" borderId="34" xfId="0" applyFont="1" applyFill="1" applyBorder="1" applyAlignment="1">
      <alignment horizontal="center"/>
    </xf>
    <xf numFmtId="0" fontId="1" fillId="3" borderId="23" xfId="0" applyFont="1" applyFill="1" applyBorder="1" applyAlignment="1">
      <alignment horizontal="center"/>
    </xf>
    <xf numFmtId="0" fontId="1" fillId="0" borderId="14" xfId="0" applyFont="1" applyBorder="1" applyAlignment="1">
      <alignment horizontal="center" wrapText="1"/>
    </xf>
    <xf numFmtId="0" fontId="1" fillId="0" borderId="10" xfId="0" applyFont="1" applyBorder="1" applyAlignment="1">
      <alignment horizontal="center" wrapText="1"/>
    </xf>
    <xf numFmtId="0" fontId="1" fillId="8" borderId="15" xfId="0" applyFont="1" applyFill="1" applyBorder="1" applyAlignment="1">
      <alignment horizontal="center"/>
    </xf>
    <xf numFmtId="0" fontId="1" fillId="9" borderId="12" xfId="0" applyFont="1" applyFill="1" applyBorder="1" applyAlignment="1">
      <alignment horizontal="right" vertical="center"/>
    </xf>
    <xf numFmtId="0" fontId="1" fillId="9" borderId="0" xfId="0" applyFont="1" applyFill="1" applyAlignment="1">
      <alignment horizontal="right" vertical="center"/>
    </xf>
    <xf numFmtId="0" fontId="17" fillId="24" borderId="9" xfId="0" applyFont="1" applyFill="1" applyBorder="1" applyAlignment="1">
      <alignment horizontal="center" vertical="center"/>
    </xf>
    <xf numFmtId="0" fontId="17" fillId="24" borderId="10" xfId="0" applyFont="1" applyFill="1" applyBorder="1" applyAlignment="1">
      <alignment horizontal="center" vertical="center"/>
    </xf>
    <xf numFmtId="0" fontId="17" fillId="24" borderId="0" xfId="0" applyFont="1" applyFill="1" applyAlignment="1">
      <alignment horizontal="center" vertical="center"/>
    </xf>
    <xf numFmtId="0" fontId="17" fillId="24" borderId="13" xfId="0" applyFont="1" applyFill="1" applyBorder="1" applyAlignment="1">
      <alignment horizontal="center" vertical="center"/>
    </xf>
    <xf numFmtId="0" fontId="17" fillId="24" borderId="22" xfId="0" applyFont="1" applyFill="1" applyBorder="1" applyAlignment="1">
      <alignment horizontal="center" vertical="center"/>
    </xf>
    <xf numFmtId="0" fontId="17" fillId="24" borderId="29" xfId="0" applyFont="1" applyFill="1" applyBorder="1" applyAlignment="1">
      <alignment horizontal="center" vertical="center"/>
    </xf>
    <xf numFmtId="0" fontId="12" fillId="23" borderId="9" xfId="0" applyFont="1" applyFill="1" applyBorder="1" applyAlignment="1">
      <alignment horizontal="center" vertical="center" wrapText="1"/>
    </xf>
    <xf numFmtId="0" fontId="12" fillId="23" borderId="10" xfId="0" applyFont="1" applyFill="1" applyBorder="1" applyAlignment="1">
      <alignment horizontal="center" vertical="center" wrapText="1"/>
    </xf>
    <xf numFmtId="0" fontId="12" fillId="23" borderId="22" xfId="0" applyFont="1" applyFill="1" applyBorder="1" applyAlignment="1">
      <alignment horizontal="center" vertical="center" wrapText="1"/>
    </xf>
    <xf numFmtId="0" fontId="12" fillId="23" borderId="29" xfId="0" applyFont="1" applyFill="1" applyBorder="1" applyAlignment="1">
      <alignment horizontal="center" vertical="center" wrapText="1"/>
    </xf>
    <xf numFmtId="0" fontId="1" fillId="9" borderId="9" xfId="0" applyFont="1" applyFill="1" applyBorder="1" applyAlignment="1">
      <alignment horizontal="right" vertical="center"/>
    </xf>
    <xf numFmtId="0" fontId="1" fillId="9" borderId="10" xfId="0" applyFont="1" applyFill="1" applyBorder="1" applyAlignment="1">
      <alignment horizontal="right" vertical="center"/>
    </xf>
    <xf numFmtId="0" fontId="2" fillId="21" borderId="0" xfId="0" applyFont="1" applyFill="1" applyAlignment="1">
      <alignment horizontal="center"/>
    </xf>
    <xf numFmtId="0" fontId="0" fillId="12" borderId="0" xfId="0" applyFill="1" applyAlignment="1">
      <alignment horizontal="left" vertical="top" wrapText="1"/>
    </xf>
    <xf numFmtId="0" fontId="18" fillId="22" borderId="9" xfId="0" applyFont="1" applyFill="1" applyBorder="1" applyAlignment="1">
      <alignment horizontal="center" vertical="center"/>
    </xf>
    <xf numFmtId="0" fontId="18" fillId="22" borderId="10" xfId="0" applyFont="1" applyFill="1" applyBorder="1" applyAlignment="1">
      <alignment horizontal="center" vertical="center"/>
    </xf>
    <xf numFmtId="0" fontId="18" fillId="22" borderId="11" xfId="0" applyFont="1" applyFill="1" applyBorder="1" applyAlignment="1">
      <alignment horizontal="center" vertical="center"/>
    </xf>
    <xf numFmtId="0" fontId="18" fillId="22" borderId="22" xfId="0" applyFont="1" applyFill="1" applyBorder="1" applyAlignment="1">
      <alignment horizontal="center" vertical="center"/>
    </xf>
    <xf numFmtId="0" fontId="18" fillId="22" borderId="29" xfId="0" applyFont="1" applyFill="1" applyBorder="1" applyAlignment="1">
      <alignment horizontal="center" vertical="center"/>
    </xf>
    <xf numFmtId="0" fontId="18" fillId="22" borderId="0" xfId="0" applyFont="1" applyFill="1" applyAlignment="1">
      <alignment horizontal="center" vertical="center"/>
    </xf>
    <xf numFmtId="0" fontId="18" fillId="22" borderId="13" xfId="0" applyFont="1" applyFill="1" applyBorder="1" applyAlignment="1">
      <alignment horizontal="center" vertical="center"/>
    </xf>
    <xf numFmtId="0" fontId="12" fillId="23" borderId="12" xfId="0" applyFont="1" applyFill="1" applyBorder="1" applyAlignment="1">
      <alignment horizontal="center" vertical="center" wrapText="1"/>
    </xf>
    <xf numFmtId="0" fontId="12" fillId="23" borderId="0" xfId="0" applyFont="1" applyFill="1" applyAlignment="1">
      <alignment horizontal="center" vertical="center" wrapText="1"/>
    </xf>
    <xf numFmtId="0" fontId="14" fillId="23" borderId="12" xfId="0" applyFont="1" applyFill="1" applyBorder="1" applyAlignment="1">
      <alignment horizontal="center" vertical="center" wrapText="1"/>
    </xf>
    <xf numFmtId="0" fontId="14" fillId="23" borderId="0" xfId="0" applyFont="1" applyFill="1" applyAlignment="1">
      <alignment horizontal="center" vertical="center" wrapText="1"/>
    </xf>
    <xf numFmtId="0" fontId="19" fillId="24" borderId="12" xfId="0" applyFont="1" applyFill="1" applyBorder="1" applyAlignment="1">
      <alignment horizontal="center" vertical="center"/>
    </xf>
    <xf numFmtId="0" fontId="19" fillId="24" borderId="0" xfId="0" applyFont="1" applyFill="1" applyAlignment="1">
      <alignment horizontal="center" vertical="center"/>
    </xf>
    <xf numFmtId="0" fontId="19" fillId="24" borderId="13" xfId="0" applyFont="1" applyFill="1" applyBorder="1" applyAlignment="1">
      <alignment horizontal="center" vertical="center"/>
    </xf>
    <xf numFmtId="0" fontId="19" fillId="24" borderId="22" xfId="0" applyFont="1" applyFill="1" applyBorder="1" applyAlignment="1">
      <alignment horizontal="center" vertical="center"/>
    </xf>
    <xf numFmtId="0" fontId="19" fillId="24" borderId="29" xfId="0" applyFont="1" applyFill="1" applyBorder="1" applyAlignment="1">
      <alignment horizontal="center" vertical="center"/>
    </xf>
    <xf numFmtId="0" fontId="12" fillId="23" borderId="11" xfId="0" applyFont="1" applyFill="1" applyBorder="1" applyAlignment="1">
      <alignment horizontal="center" vertical="center" wrapText="1"/>
    </xf>
    <xf numFmtId="0" fontId="12" fillId="23" borderId="13" xfId="0" applyFont="1" applyFill="1" applyBorder="1" applyAlignment="1">
      <alignment horizontal="center" vertical="center" wrapText="1"/>
    </xf>
    <xf numFmtId="0" fontId="12" fillId="23" borderId="23" xfId="0" applyFont="1" applyFill="1" applyBorder="1" applyAlignment="1">
      <alignment horizontal="center" vertical="center" wrapText="1"/>
    </xf>
    <xf numFmtId="0" fontId="20" fillId="24" borderId="12" xfId="0" applyFont="1" applyFill="1" applyBorder="1" applyAlignment="1">
      <alignment horizontal="center" vertical="center"/>
    </xf>
    <xf numFmtId="0" fontId="20" fillId="24" borderId="0" xfId="0" applyFont="1" applyFill="1" applyAlignment="1">
      <alignment horizontal="center" vertical="center"/>
    </xf>
    <xf numFmtId="0" fontId="20" fillId="24" borderId="13" xfId="0" applyFont="1" applyFill="1" applyBorder="1" applyAlignment="1">
      <alignment horizontal="center" vertical="center"/>
    </xf>
    <xf numFmtId="0" fontId="20" fillId="24" borderId="22" xfId="0" applyFont="1" applyFill="1" applyBorder="1" applyAlignment="1">
      <alignment horizontal="center" vertical="center"/>
    </xf>
    <xf numFmtId="0" fontId="20" fillId="24" borderId="29" xfId="0" applyFont="1" applyFill="1" applyBorder="1" applyAlignment="1">
      <alignment horizontal="center" vertical="center"/>
    </xf>
    <xf numFmtId="0" fontId="12" fillId="23" borderId="9" xfId="0" applyFont="1" applyFill="1" applyBorder="1" applyAlignment="1">
      <alignment horizontal="center" vertical="center"/>
    </xf>
    <xf numFmtId="0" fontId="12" fillId="23" borderId="12" xfId="0" applyFont="1" applyFill="1" applyBorder="1" applyAlignment="1">
      <alignment horizontal="center" vertical="center"/>
    </xf>
    <xf numFmtId="0" fontId="12" fillId="23" borderId="22" xfId="0" applyFont="1" applyFill="1" applyBorder="1" applyAlignment="1">
      <alignment horizontal="center" vertical="center"/>
    </xf>
    <xf numFmtId="0" fontId="1" fillId="23" borderId="10" xfId="0" applyFont="1" applyFill="1" applyBorder="1" applyAlignment="1">
      <alignment horizontal="center" vertical="center"/>
    </xf>
    <xf numFmtId="0" fontId="1" fillId="23" borderId="0" xfId="0" applyFont="1" applyFill="1" applyAlignment="1">
      <alignment horizontal="center" vertical="center"/>
    </xf>
    <xf numFmtId="0" fontId="1" fillId="23" borderId="29" xfId="0" applyFont="1" applyFill="1" applyBorder="1" applyAlignment="1">
      <alignment horizontal="center" vertical="center"/>
    </xf>
    <xf numFmtId="0" fontId="1" fillId="23" borderId="11" xfId="0" applyFont="1" applyFill="1" applyBorder="1" applyAlignment="1">
      <alignment horizontal="center" vertical="center"/>
    </xf>
    <xf numFmtId="0" fontId="1" fillId="23" borderId="13" xfId="0" applyFont="1" applyFill="1" applyBorder="1" applyAlignment="1">
      <alignment horizontal="center" vertical="center"/>
    </xf>
    <xf numFmtId="0" fontId="1" fillId="23" borderId="23" xfId="0" applyFont="1" applyFill="1" applyBorder="1" applyAlignment="1">
      <alignment horizontal="center" vertical="center"/>
    </xf>
    <xf numFmtId="0" fontId="18" fillId="24" borderId="12" xfId="0" applyFont="1" applyFill="1" applyBorder="1" applyAlignment="1">
      <alignment horizontal="center" vertical="center"/>
    </xf>
    <xf numFmtId="0" fontId="18" fillId="24" borderId="0" xfId="0" applyFont="1" applyFill="1" applyAlignment="1">
      <alignment horizontal="center" vertical="center"/>
    </xf>
    <xf numFmtId="0" fontId="18" fillId="24" borderId="13" xfId="0" applyFont="1" applyFill="1" applyBorder="1" applyAlignment="1">
      <alignment horizontal="center" vertical="center"/>
    </xf>
    <xf numFmtId="0" fontId="1" fillId="24" borderId="12" xfId="0" applyFont="1" applyFill="1" applyBorder="1" applyAlignment="1">
      <alignment horizontal="center" vertical="center"/>
    </xf>
    <xf numFmtId="0" fontId="1" fillId="24" borderId="0" xfId="0" applyFont="1" applyFill="1" applyAlignment="1">
      <alignment horizontal="center" vertical="center"/>
    </xf>
    <xf numFmtId="0" fontId="1" fillId="24" borderId="13" xfId="0" applyFont="1" applyFill="1" applyBorder="1" applyAlignment="1">
      <alignment horizontal="center" vertical="center"/>
    </xf>
    <xf numFmtId="0" fontId="18" fillId="22" borderId="12" xfId="0" applyFont="1" applyFill="1" applyBorder="1" applyAlignment="1">
      <alignment horizontal="center" vertical="center"/>
    </xf>
    <xf numFmtId="9" fontId="23" fillId="24" borderId="12" xfId="0" applyNumberFormat="1" applyFont="1" applyFill="1" applyBorder="1" applyAlignment="1">
      <alignment horizontal="center" vertical="center"/>
    </xf>
    <xf numFmtId="9" fontId="23" fillId="24" borderId="0" xfId="0" applyNumberFormat="1" applyFont="1" applyFill="1" applyAlignment="1">
      <alignment horizontal="center" vertical="center"/>
    </xf>
    <xf numFmtId="9" fontId="23" fillId="24" borderId="13" xfId="0" applyNumberFormat="1" applyFont="1" applyFill="1" applyBorder="1" applyAlignment="1">
      <alignment horizontal="center" vertical="center"/>
    </xf>
    <xf numFmtId="0" fontId="18" fillId="24" borderId="12" xfId="0" applyFont="1" applyFill="1" applyBorder="1" applyAlignment="1">
      <alignment horizontal="center" vertical="center" wrapText="1"/>
    </xf>
    <xf numFmtId="0" fontId="18" fillId="24" borderId="0" xfId="0" applyFont="1" applyFill="1" applyAlignment="1">
      <alignment horizontal="center" vertical="center" wrapText="1"/>
    </xf>
    <xf numFmtId="0" fontId="18" fillId="24" borderId="13" xfId="0" applyFont="1" applyFill="1" applyBorder="1" applyAlignment="1">
      <alignment horizontal="center" vertical="center" wrapText="1"/>
    </xf>
    <xf numFmtId="0" fontId="1" fillId="9" borderId="13" xfId="0" applyFont="1" applyFill="1" applyBorder="1" applyAlignment="1">
      <alignment horizontal="right" vertical="center"/>
    </xf>
    <xf numFmtId="0" fontId="17" fillId="24" borderId="11" xfId="0" applyFont="1" applyFill="1" applyBorder="1" applyAlignment="1">
      <alignment horizontal="center" vertical="center"/>
    </xf>
    <xf numFmtId="0" fontId="1" fillId="9" borderId="11" xfId="0" applyFont="1" applyFill="1" applyBorder="1" applyAlignment="1">
      <alignment horizontal="right" vertical="center"/>
    </xf>
    <xf numFmtId="0" fontId="1" fillId="23" borderId="12" xfId="0" applyFont="1" applyFill="1" applyBorder="1" applyAlignment="1">
      <alignment horizontal="center" vertical="center" wrapText="1"/>
    </xf>
    <xf numFmtId="0" fontId="1" fillId="23" borderId="0" xfId="0" applyFont="1" applyFill="1" applyAlignment="1">
      <alignment horizontal="center" vertical="center" wrapText="1"/>
    </xf>
    <xf numFmtId="0" fontId="1" fillId="23" borderId="22" xfId="0" applyFont="1" applyFill="1" applyBorder="1" applyAlignment="1">
      <alignment horizontal="center" vertical="center" wrapText="1"/>
    </xf>
    <xf numFmtId="0" fontId="1" fillId="23" borderId="29" xfId="0" applyFont="1" applyFill="1" applyBorder="1" applyAlignment="1">
      <alignment horizontal="center" vertical="center" wrapText="1"/>
    </xf>
    <xf numFmtId="0" fontId="35" fillId="9" borderId="66" xfId="0" applyFont="1" applyFill="1" applyBorder="1"/>
    <xf numFmtId="0" fontId="35" fillId="9" borderId="68" xfId="0" applyFont="1" applyFill="1" applyBorder="1"/>
    <xf numFmtId="0" fontId="35" fillId="9" borderId="67" xfId="0" applyFont="1" applyFill="1" applyBorder="1"/>
    <xf numFmtId="0" fontId="1" fillId="36" borderId="30" xfId="0" applyFont="1" applyFill="1" applyBorder="1" applyAlignment="1">
      <alignment horizontal="center"/>
    </xf>
    <xf numFmtId="0" fontId="1" fillId="36" borderId="31" xfId="0" applyFont="1" applyFill="1" applyBorder="1" applyAlignment="1">
      <alignment horizontal="center"/>
    </xf>
    <xf numFmtId="0" fontId="1" fillId="36" borderId="32" xfId="0" applyFont="1" applyFill="1" applyBorder="1" applyAlignment="1">
      <alignment horizontal="center"/>
    </xf>
    <xf numFmtId="0" fontId="35" fillId="9" borderId="66" xfId="0" applyFont="1" applyFill="1" applyBorder="1" applyAlignment="1">
      <alignment horizontal="left"/>
    </xf>
    <xf numFmtId="0" fontId="35" fillId="9" borderId="7" xfId="0" applyFont="1" applyFill="1" applyBorder="1" applyAlignment="1">
      <alignment horizontal="left"/>
    </xf>
    <xf numFmtId="0" fontId="35" fillId="9" borderId="21" xfId="0" applyFont="1" applyFill="1" applyBorder="1" applyAlignment="1">
      <alignment horizontal="left"/>
    </xf>
    <xf numFmtId="0" fontId="35" fillId="0" borderId="66" xfId="0" applyFont="1" applyBorder="1" applyAlignment="1">
      <alignment horizontal="left"/>
    </xf>
    <xf numFmtId="0" fontId="35" fillId="0" borderId="68" xfId="0" applyFont="1" applyBorder="1" applyAlignment="1">
      <alignment horizontal="left"/>
    </xf>
    <xf numFmtId="0" fontId="35" fillId="0" borderId="7" xfId="0" applyFont="1" applyBorder="1" applyAlignment="1">
      <alignment horizontal="left"/>
    </xf>
    <xf numFmtId="0" fontId="35" fillId="0" borderId="21" xfId="0" applyFont="1" applyBorder="1" applyAlignment="1">
      <alignment horizontal="left"/>
    </xf>
    <xf numFmtId="0" fontId="1" fillId="36" borderId="55" xfId="0" applyFont="1" applyFill="1" applyBorder="1" applyAlignment="1">
      <alignment horizontal="center"/>
    </xf>
    <xf numFmtId="0" fontId="1" fillId="36" borderId="74" xfId="0" applyFont="1" applyFill="1" applyBorder="1" applyAlignment="1">
      <alignment horizontal="center"/>
    </xf>
    <xf numFmtId="0" fontId="1" fillId="36" borderId="56" xfId="0" applyFont="1" applyFill="1" applyBorder="1" applyAlignment="1">
      <alignment horizontal="center"/>
    </xf>
    <xf numFmtId="0" fontId="1" fillId="39" borderId="30" xfId="0" applyFont="1" applyFill="1" applyBorder="1" applyAlignment="1">
      <alignment horizontal="center"/>
    </xf>
    <xf numFmtId="0" fontId="1" fillId="39" borderId="31" xfId="0" applyFont="1" applyFill="1" applyBorder="1" applyAlignment="1">
      <alignment horizontal="center"/>
    </xf>
    <xf numFmtId="0" fontId="1" fillId="39" borderId="32" xfId="0" applyFont="1" applyFill="1" applyBorder="1" applyAlignment="1">
      <alignment horizontal="center"/>
    </xf>
    <xf numFmtId="0" fontId="0" fillId="0" borderId="0" xfId="0" applyAlignment="1">
      <alignment horizontal="left" wrapText="1"/>
    </xf>
    <xf numFmtId="0" fontId="26" fillId="0" borderId="15" xfId="0" applyFont="1" applyBorder="1" applyAlignment="1">
      <alignment horizontal="center" vertical="center"/>
    </xf>
    <xf numFmtId="0" fontId="7" fillId="9" borderId="10" xfId="0" applyFont="1" applyFill="1" applyBorder="1" applyAlignment="1">
      <alignment horizontal="justify" vertical="center"/>
    </xf>
    <xf numFmtId="0" fontId="7" fillId="9" borderId="29" xfId="0" applyFont="1" applyFill="1" applyBorder="1" applyAlignment="1">
      <alignment horizontal="justify" vertical="center"/>
    </xf>
    <xf numFmtId="0" fontId="7" fillId="9" borderId="10" xfId="0" applyFont="1" applyFill="1" applyBorder="1" applyAlignment="1">
      <alignment vertical="center"/>
    </xf>
    <xf numFmtId="0" fontId="7" fillId="9" borderId="0" xfId="0" applyFont="1" applyFill="1" applyAlignment="1">
      <alignment vertical="center"/>
    </xf>
    <xf numFmtId="0" fontId="7" fillId="9" borderId="29" xfId="0" applyFont="1" applyFill="1" applyBorder="1" applyAlignment="1">
      <alignment vertical="center"/>
    </xf>
    <xf numFmtId="0" fontId="1"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xf>
    <xf numFmtId="0" fontId="46" fillId="38" borderId="97" xfId="0" applyFont="1" applyFill="1" applyBorder="1" applyAlignment="1">
      <alignment horizontal="left" vertical="top" wrapText="1"/>
    </xf>
    <xf numFmtId="0" fontId="44" fillId="38" borderId="98" xfId="0" applyFont="1" applyFill="1" applyBorder="1" applyAlignment="1">
      <alignment horizontal="left" vertical="top" wrapText="1"/>
    </xf>
    <xf numFmtId="0" fontId="44" fillId="0" borderId="0" xfId="0" applyFont="1" applyAlignment="1">
      <alignment horizontal="left" vertical="top" wrapText="1"/>
    </xf>
    <xf numFmtId="0" fontId="1" fillId="0" borderId="99" xfId="0" applyFont="1" applyBorder="1" applyAlignment="1">
      <alignment horizontal="left" vertical="top" wrapText="1"/>
    </xf>
    <xf numFmtId="0" fontId="0" fillId="9" borderId="100" xfId="0" applyFill="1" applyBorder="1" applyAlignment="1">
      <alignment horizontal="left" vertical="top" wrapText="1"/>
    </xf>
    <xf numFmtId="0" fontId="0" fillId="9" borderId="101" xfId="0" applyFill="1" applyBorder="1" applyAlignment="1">
      <alignment horizontal="left" vertical="top" wrapText="1"/>
    </xf>
    <xf numFmtId="0" fontId="0" fillId="9" borderId="102" xfId="0" applyFill="1" applyBorder="1" applyAlignment="1">
      <alignment horizontal="left" vertical="top" wrapText="1"/>
    </xf>
    <xf numFmtId="0" fontId="0" fillId="9" borderId="103" xfId="0" applyFill="1" applyBorder="1" applyAlignment="1">
      <alignment horizontal="left" vertical="top" wrapText="1"/>
    </xf>
    <xf numFmtId="0" fontId="0" fillId="9" borderId="104" xfId="0" applyFill="1" applyBorder="1" applyAlignment="1">
      <alignment horizontal="left" vertical="top" wrapText="1"/>
    </xf>
    <xf numFmtId="0" fontId="0" fillId="9" borderId="105" xfId="0" applyFill="1" applyBorder="1" applyAlignment="1">
      <alignment horizontal="left" vertical="top" wrapText="1"/>
    </xf>
    <xf numFmtId="0" fontId="0" fillId="9" borderId="106" xfId="0" applyFill="1" applyBorder="1" applyAlignment="1">
      <alignment horizontal="left" vertical="top" wrapText="1"/>
    </xf>
    <xf numFmtId="0" fontId="0" fillId="9" borderId="107" xfId="0" applyFill="1" applyBorder="1" applyAlignment="1">
      <alignment horizontal="left" vertical="top" wrapText="1"/>
    </xf>
    <xf numFmtId="0" fontId="0" fillId="9" borderId="100" xfId="0" applyFill="1" applyBorder="1" applyAlignment="1">
      <alignment horizontal="left" wrapText="1"/>
    </xf>
    <xf numFmtId="0" fontId="0" fillId="9" borderId="101" xfId="0" applyFill="1" applyBorder="1" applyAlignment="1">
      <alignment horizontal="left" wrapText="1"/>
    </xf>
    <xf numFmtId="0" fontId="0" fillId="9" borderId="102" xfId="0" applyFill="1" applyBorder="1" applyAlignment="1">
      <alignment horizontal="left" wrapText="1"/>
    </xf>
    <xf numFmtId="0" fontId="0" fillId="9" borderId="103" xfId="0" applyFill="1" applyBorder="1" applyAlignment="1">
      <alignment horizontal="left" wrapText="1"/>
    </xf>
    <xf numFmtId="0" fontId="0" fillId="9" borderId="0" xfId="0" applyFill="1" applyAlignment="1">
      <alignment horizontal="left" wrapText="1"/>
    </xf>
    <xf numFmtId="0" fontId="0" fillId="9" borderId="104" xfId="0" applyFill="1" applyBorder="1" applyAlignment="1">
      <alignment horizontal="left" wrapText="1"/>
    </xf>
    <xf numFmtId="0" fontId="0" fillId="9" borderId="105" xfId="0" applyFill="1" applyBorder="1" applyAlignment="1">
      <alignment horizontal="left" wrapText="1"/>
    </xf>
    <xf numFmtId="0" fontId="0" fillId="9" borderId="106" xfId="0" applyFill="1" applyBorder="1" applyAlignment="1">
      <alignment horizontal="left" wrapText="1"/>
    </xf>
    <xf numFmtId="0" fontId="0" fillId="9" borderId="107" xfId="0" applyFill="1" applyBorder="1" applyAlignment="1">
      <alignment horizontal="left" wrapText="1"/>
    </xf>
  </cellXfs>
  <cellStyles count="8">
    <cellStyle name="Comma" xfId="1" builtinId="3"/>
    <cellStyle name="Comma 2" xfId="6" xr:uid="{49FCBF82-27C4-4880-A027-D6C17D534FEB}"/>
    <cellStyle name="Currency" xfId="4" builtinId="4"/>
    <cellStyle name="Currency 2" xfId="7" xr:uid="{0A26184A-A490-4A90-8525-3CCE844A16E4}"/>
    <cellStyle name="Hyperlink" xfId="3" builtinId="8"/>
    <cellStyle name="Normal" xfId="0" builtinId="0"/>
    <cellStyle name="Percent" xfId="2" builtinId="5"/>
    <cellStyle name="Style6" xfId="5" xr:uid="{00000000-0005-0000-0000-000007000000}"/>
  </cellStyles>
  <dxfs count="2321">
    <dxf>
      <fill>
        <gradientFill degree="270">
          <stop position="0">
            <color theme="0"/>
          </stop>
          <stop position="1">
            <color rgb="FFC5EFBF"/>
          </stop>
        </gradientFill>
      </fill>
    </dxf>
    <dxf>
      <fill>
        <gradientFill degree="270">
          <stop position="0">
            <color theme="0"/>
          </stop>
          <stop position="1">
            <color rgb="FFEFBFBF"/>
          </stop>
        </gradientFill>
      </fill>
    </dxf>
    <dxf>
      <fill>
        <gradientFill degree="270">
          <stop position="0">
            <color theme="0"/>
          </stop>
          <stop position="1">
            <color rgb="FFC5EFBF"/>
          </stop>
        </gradientFill>
      </fill>
    </dxf>
    <dxf>
      <fill>
        <gradientFill degree="270">
          <stop position="0">
            <color theme="0"/>
          </stop>
          <stop position="1">
            <color rgb="FFEFBFBF"/>
          </stop>
        </gradientFill>
      </fill>
    </dxf>
    <dxf>
      <fill>
        <gradientFill degree="270">
          <stop position="0">
            <color theme="0"/>
          </stop>
          <stop position="1">
            <color rgb="FFC5EFBF"/>
          </stop>
        </gradientFill>
      </fill>
    </dxf>
    <dxf>
      <fill>
        <gradientFill degree="270">
          <stop position="0">
            <color theme="0"/>
          </stop>
          <stop position="1">
            <color rgb="FFEFBFBF"/>
          </stop>
        </gradientFill>
      </fill>
    </dxf>
    <dxf>
      <fill>
        <gradientFill degree="270">
          <stop position="0">
            <color theme="0"/>
          </stop>
          <stop position="1">
            <color rgb="FFC5EFBF"/>
          </stop>
        </gradientFill>
      </fill>
    </dxf>
    <dxf>
      <fill>
        <gradientFill degree="270">
          <stop position="0">
            <color theme="0"/>
          </stop>
          <stop position="1">
            <color rgb="FFEFBFBF"/>
          </stop>
        </gradientFill>
      </fill>
    </dxf>
    <dxf>
      <fill>
        <gradientFill degree="270">
          <stop position="0">
            <color theme="0"/>
          </stop>
          <stop position="1">
            <color rgb="FFC5EFBF"/>
          </stop>
        </gradientFill>
      </fill>
    </dxf>
    <dxf>
      <fill>
        <gradientFill degree="270">
          <stop position="0">
            <color theme="0"/>
          </stop>
          <stop position="1">
            <color rgb="FFEFBFBF"/>
          </stop>
        </gradientFill>
      </fill>
    </dxf>
    <dxf>
      <fill>
        <gradientFill degree="270">
          <stop position="0">
            <color theme="0"/>
          </stop>
          <stop position="1">
            <color rgb="FFC5EFBF"/>
          </stop>
        </gradientFill>
      </fill>
    </dxf>
    <dxf>
      <fill>
        <gradientFill degree="270">
          <stop position="0">
            <color theme="0"/>
          </stop>
          <stop position="1">
            <color rgb="FFEFBFBF"/>
          </stop>
        </gradientFill>
      </fill>
    </dxf>
    <dxf>
      <fill>
        <gradientFill degree="270">
          <stop position="0">
            <color theme="0"/>
          </stop>
          <stop position="1">
            <color rgb="FFC5EFBF"/>
          </stop>
        </gradientFill>
      </fill>
    </dxf>
    <dxf>
      <fill>
        <gradientFill degree="270">
          <stop position="0">
            <color theme="0"/>
          </stop>
          <stop position="1">
            <color rgb="FFEFBFBF"/>
          </stop>
        </gradientFill>
      </fill>
    </dxf>
    <dxf>
      <fill>
        <patternFill>
          <bgColor theme="5"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gradientFill degree="270">
          <stop position="0">
            <color theme="0"/>
          </stop>
          <stop position="1">
            <color rgb="FFC5EFBF"/>
          </stop>
        </gradientFill>
      </fill>
    </dxf>
    <dxf>
      <fill>
        <gradientFill degree="270">
          <stop position="0">
            <color theme="0"/>
          </stop>
          <stop position="1">
            <color theme="7" tint="0.40000610370189521"/>
          </stop>
        </gradientFill>
      </fill>
    </dxf>
    <dxf>
      <fill>
        <gradientFill degree="270">
          <stop position="0">
            <color theme="0"/>
          </stop>
          <stop position="1">
            <color rgb="FFEFBFBF"/>
          </stop>
        </gradientFill>
      </fill>
    </dxf>
    <dxf>
      <fill>
        <patternFill>
          <bgColor rgb="FF92D050"/>
        </patternFill>
      </fill>
    </dxf>
    <dxf>
      <fill>
        <patternFill>
          <bgColor rgb="FFC00000"/>
        </patternFill>
      </fill>
    </dxf>
    <dxf>
      <fill>
        <patternFill>
          <bgColor rgb="FFC00000"/>
        </patternFill>
      </fill>
    </dxf>
    <dxf>
      <font>
        <color theme="1"/>
      </font>
      <fill>
        <patternFill>
          <bgColor rgb="FF92D050"/>
        </patternFill>
      </fill>
    </dxf>
    <dxf>
      <fill>
        <patternFill>
          <bgColor rgb="FFFFC000"/>
        </patternFill>
      </fill>
    </dxf>
    <dxf>
      <fill>
        <patternFill>
          <bgColor rgb="FFFFC000"/>
        </patternFill>
      </fill>
    </dxf>
    <dxf>
      <fill>
        <patternFill>
          <bgColor rgb="FFC00000"/>
        </patternFill>
      </fill>
    </dxf>
    <dxf>
      <fill>
        <patternFill>
          <bgColor rgb="FF92D050"/>
        </patternFill>
      </fill>
    </dxf>
    <dxf>
      <fill>
        <patternFill>
          <bgColor rgb="FFC00000"/>
        </patternFill>
      </fill>
    </dxf>
    <dxf>
      <fill>
        <patternFill>
          <bgColor rgb="FFFFC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C00000"/>
        </patternFill>
      </fill>
    </dxf>
    <dxf>
      <font>
        <color theme="1"/>
      </font>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C000"/>
        </patternFill>
      </fill>
    </dxf>
    <dxf>
      <font>
        <color theme="1"/>
      </font>
      <fill>
        <patternFill>
          <bgColor rgb="FF92D05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ill>
        <patternFill>
          <bgColor rgb="FFC00000"/>
        </patternFill>
      </fill>
    </dxf>
    <dxf>
      <font>
        <color theme="1"/>
      </font>
      <fill>
        <patternFill>
          <bgColor rgb="FF92D05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C00000"/>
        </patternFill>
      </fill>
    </dxf>
    <dxf>
      <fill>
        <patternFill>
          <bgColor rgb="FFFFC000"/>
        </patternFill>
      </fill>
    </dxf>
    <dxf>
      <fill>
        <patternFill>
          <bgColor rgb="FFC00000"/>
        </patternFill>
      </fill>
    </dxf>
    <dxf>
      <font>
        <color theme="1"/>
      </font>
      <fill>
        <patternFill>
          <bgColor rgb="FF92D05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C00000"/>
        </patternFill>
      </fill>
    </dxf>
    <dxf>
      <fill>
        <patternFill>
          <bgColor rgb="FFFFC00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ont>
        <color theme="1"/>
      </font>
      <fill>
        <patternFill>
          <bgColor rgb="FF92D050"/>
        </patternFill>
      </fill>
    </dxf>
    <dxf>
      <fill>
        <patternFill>
          <bgColor rgb="FFC00000"/>
        </patternFill>
      </fill>
    </dxf>
    <dxf>
      <fill>
        <patternFill>
          <bgColor rgb="FFFFC000"/>
        </patternFill>
      </fill>
    </dxf>
    <dxf>
      <fill>
        <patternFill>
          <bgColor rgb="FFFFC000"/>
        </patternFill>
      </fill>
    </dxf>
    <dxf>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C00000"/>
        </patternFill>
      </fill>
    </dxf>
    <dxf>
      <font>
        <color theme="1"/>
      </font>
      <fill>
        <patternFill>
          <bgColor rgb="FF92D050"/>
        </patternFill>
      </fill>
    </dxf>
    <dxf>
      <fill>
        <patternFill>
          <bgColor rgb="FFC00000"/>
        </patternFill>
      </fill>
    </dxf>
    <dxf>
      <fill>
        <patternFill>
          <bgColor rgb="FFFFC000"/>
        </patternFill>
      </fill>
    </dxf>
    <dxf>
      <fill>
        <patternFill>
          <bgColor rgb="FF92D05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FFC000"/>
        </patternFill>
      </fill>
    </dxf>
    <dxf>
      <fill>
        <patternFill>
          <bgColor rgb="FFFFC00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FFC000"/>
        </patternFill>
      </fill>
    </dxf>
    <dxf>
      <font>
        <color theme="1"/>
      </font>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FFC000"/>
        </patternFill>
      </fill>
    </dxf>
    <dxf>
      <fill>
        <patternFill>
          <bgColor rgb="FFC00000"/>
        </patternFill>
      </fill>
    </dxf>
    <dxf>
      <font>
        <color theme="1"/>
      </font>
      <fill>
        <patternFill>
          <bgColor rgb="FF92D050"/>
        </patternFill>
      </fill>
    </dxf>
    <dxf>
      <fill>
        <patternFill>
          <bgColor rgb="FFC00000"/>
        </patternFill>
      </fill>
    </dxf>
    <dxf>
      <fill>
        <patternFill>
          <bgColor rgb="FF92D050"/>
        </patternFill>
      </fill>
    </dxf>
    <dxf>
      <fill>
        <patternFill>
          <bgColor rgb="FFC00000"/>
        </patternFill>
      </fill>
    </dxf>
    <dxf>
      <fill>
        <patternFill>
          <bgColor rgb="FFFFC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92D050"/>
        </patternFill>
      </fill>
    </dxf>
    <dxf>
      <fill>
        <patternFill>
          <bgColor rgb="FFC00000"/>
        </patternFill>
      </fill>
    </dxf>
    <dxf>
      <fill>
        <patternFill>
          <bgColor rgb="FFC00000"/>
        </patternFill>
      </fill>
    </dxf>
    <dxf>
      <font>
        <color theme="1"/>
      </font>
      <fill>
        <patternFill>
          <bgColor rgb="FF92D050"/>
        </patternFill>
      </fill>
    </dxf>
    <dxf>
      <fill>
        <patternFill>
          <bgColor rgb="FFFFC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FFC000"/>
        </patternFill>
      </fill>
    </dxf>
    <dxf>
      <font>
        <color theme="1"/>
      </font>
      <fill>
        <patternFill>
          <bgColor rgb="FF92D050"/>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FFC000"/>
        </patternFill>
      </fill>
    </dxf>
    <dxf>
      <font>
        <color theme="1"/>
      </font>
      <fill>
        <patternFill>
          <bgColor rgb="FF92D05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C00000"/>
        </patternFill>
      </fill>
    </dxf>
    <dxf>
      <fill>
        <patternFill>
          <bgColor rgb="FFC00000"/>
        </patternFill>
      </fill>
    </dxf>
    <dxf>
      <font>
        <color theme="1"/>
      </font>
      <fill>
        <patternFill>
          <bgColor rgb="FF92D050"/>
        </patternFill>
      </fill>
    </dxf>
    <dxf>
      <fill>
        <patternFill>
          <bgColor rgb="FFC0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C00000"/>
        </patternFill>
      </fill>
    </dxf>
    <dxf>
      <fill>
        <patternFill>
          <bgColor rgb="FFC00000"/>
        </patternFill>
      </fill>
    </dxf>
    <dxf>
      <fill>
        <patternFill>
          <bgColor rgb="FFFFC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C0000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C00000"/>
        </patternFill>
      </fill>
    </dxf>
    <dxf>
      <font>
        <color theme="1"/>
      </font>
      <fill>
        <patternFill>
          <bgColor rgb="FF92D050"/>
        </patternFill>
      </fill>
    </dxf>
    <dxf>
      <fill>
        <patternFill>
          <bgColor rgb="FFC00000"/>
        </patternFill>
      </fill>
    </dxf>
    <dxf>
      <fill>
        <patternFill>
          <bgColor rgb="FFFFC000"/>
        </patternFill>
      </fill>
    </dxf>
    <dxf>
      <fill>
        <patternFill>
          <bgColor rgb="FFFFC000"/>
        </patternFill>
      </fill>
    </dxf>
    <dxf>
      <fill>
        <patternFill>
          <bgColor rgb="FF92D05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92D05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C00000"/>
        </patternFill>
      </fill>
    </dxf>
    <dxf>
      <font>
        <color theme="1"/>
      </font>
      <fill>
        <patternFill>
          <bgColor rgb="FF92D050"/>
        </patternFill>
      </fill>
    </dxf>
    <dxf>
      <fill>
        <patternFill>
          <bgColor rgb="FFFFC000"/>
        </patternFill>
      </fill>
    </dxf>
    <dxf>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FFC000"/>
        </patternFill>
      </fill>
    </dxf>
    <dxf>
      <fill>
        <patternFill>
          <bgColor rgb="FFFFC000"/>
        </patternFill>
      </fill>
    </dxf>
    <dxf>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ont>
        <color theme="1"/>
      </font>
      <fill>
        <patternFill>
          <bgColor rgb="FF92D05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ont>
        <color theme="1"/>
      </font>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92D05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ont>
        <color theme="1"/>
      </font>
      <fill>
        <patternFill>
          <bgColor rgb="FF92D050"/>
        </patternFill>
      </fill>
    </dxf>
    <dxf>
      <fill>
        <patternFill>
          <bgColor rgb="FFFFC000"/>
        </patternFill>
      </fill>
    </dxf>
    <dxf>
      <fill>
        <patternFill>
          <bgColor rgb="FFC00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FFC000"/>
        </patternFill>
      </fill>
    </dxf>
    <dxf>
      <fill>
        <patternFill>
          <bgColor rgb="FFC00000"/>
        </patternFill>
      </fill>
    </dxf>
    <dxf>
      <fill>
        <patternFill>
          <bgColor rgb="FFFFC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C00000"/>
        </patternFill>
      </fill>
    </dxf>
    <dxf>
      <fill>
        <patternFill>
          <bgColor rgb="FF92D05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FFC000"/>
        </patternFill>
      </fill>
    </dxf>
    <dxf>
      <fill>
        <patternFill>
          <bgColor rgb="FFC00000"/>
        </patternFill>
      </fill>
    </dxf>
    <dxf>
      <fill>
        <patternFill>
          <bgColor rgb="FFFFC000"/>
        </patternFill>
      </fill>
    </dxf>
    <dxf>
      <fill>
        <patternFill>
          <bgColor rgb="FF92D050"/>
        </patternFill>
      </fill>
    </dxf>
    <dxf>
      <font>
        <color theme="1"/>
      </font>
      <fill>
        <patternFill>
          <bgColor rgb="FF92D050"/>
        </patternFill>
      </fill>
    </dxf>
    <dxf>
      <fill>
        <patternFill>
          <bgColor rgb="FFC0000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ont>
        <color theme="1"/>
      </font>
      <fill>
        <patternFill>
          <bgColor rgb="FF92D05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C00000"/>
        </patternFill>
      </fill>
    </dxf>
    <dxf>
      <font>
        <color theme="1"/>
      </font>
      <fill>
        <patternFill>
          <bgColor rgb="FF92D050"/>
        </patternFill>
      </fill>
    </dxf>
    <dxf>
      <fill>
        <patternFill>
          <bgColor rgb="FFFFC000"/>
        </patternFill>
      </fill>
    </dxf>
    <dxf>
      <fill>
        <patternFill>
          <bgColor rgb="FFFFC000"/>
        </patternFill>
      </fill>
    </dxf>
    <dxf>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FFC00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92D050"/>
        </patternFill>
      </fill>
    </dxf>
    <dxf>
      <font>
        <color theme="1"/>
      </font>
      <fill>
        <patternFill>
          <bgColor rgb="FF92D050"/>
        </patternFill>
      </fill>
    </dxf>
    <dxf>
      <fill>
        <patternFill>
          <bgColor rgb="FFC00000"/>
        </patternFill>
      </fill>
    </dxf>
    <dxf>
      <fill>
        <patternFill>
          <bgColor rgb="FFFFC000"/>
        </patternFill>
      </fill>
    </dxf>
    <dxf>
      <fill>
        <patternFill>
          <bgColor rgb="FFFFC000"/>
        </patternFill>
      </fill>
    </dxf>
    <dxf>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92D050"/>
        </patternFill>
      </fill>
    </dxf>
    <dxf>
      <fill>
        <patternFill>
          <bgColor rgb="FF92D050"/>
        </patternFill>
      </fill>
    </dxf>
    <dxf>
      <fill>
        <patternFill>
          <bgColor rgb="FFC0000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ont>
        <color theme="1"/>
      </font>
      <fill>
        <patternFill>
          <bgColor rgb="FF92D050"/>
        </patternFill>
      </fill>
    </dxf>
    <dxf>
      <fill>
        <patternFill>
          <bgColor rgb="FF92D050"/>
        </patternFill>
      </fill>
    </dxf>
    <dxf>
      <fill>
        <patternFill>
          <bgColor rgb="FFC00000"/>
        </patternFill>
      </fill>
    </dxf>
    <dxf>
      <fill>
        <patternFill>
          <bgColor rgb="FFC00000"/>
        </patternFill>
      </fill>
    </dxf>
    <dxf>
      <fill>
        <patternFill>
          <bgColor rgb="FFFFC000"/>
        </patternFill>
      </fill>
    </dxf>
    <dxf>
      <fill>
        <patternFill>
          <bgColor rgb="FFFFC000"/>
        </patternFill>
      </fill>
    </dxf>
    <dxf>
      <font>
        <color theme="1"/>
      </font>
      <fill>
        <patternFill>
          <bgColor rgb="FF92D050"/>
        </patternFill>
      </fill>
    </dxf>
    <dxf>
      <fill>
        <patternFill>
          <bgColor rgb="FF92D050"/>
        </patternFill>
      </fill>
    </dxf>
    <dxf>
      <fill>
        <patternFill>
          <bgColor rgb="FFC00000"/>
        </patternFill>
      </fill>
    </dxf>
    <dxf>
      <fill>
        <patternFill>
          <bgColor rgb="FF92D05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92D050"/>
        </patternFill>
      </fill>
    </dxf>
    <dxf>
      <fill>
        <patternFill>
          <bgColor rgb="FFC0000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FFC000"/>
        </patternFill>
      </fill>
    </dxf>
    <dxf>
      <font>
        <color theme="1"/>
      </font>
      <fill>
        <patternFill>
          <bgColor rgb="FF92D050"/>
        </patternFill>
      </fill>
    </dxf>
    <dxf>
      <fill>
        <patternFill>
          <bgColor rgb="FFC00000"/>
        </patternFill>
      </fill>
    </dxf>
    <dxf>
      <fill>
        <patternFill>
          <bgColor rgb="FFC00000"/>
        </patternFill>
      </fill>
    </dxf>
    <dxf>
      <fill>
        <patternFill>
          <bgColor rgb="FFFFC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ill>
        <patternFill>
          <bgColor rgb="FF92D050"/>
        </patternFill>
      </fill>
    </dxf>
    <dxf>
      <font>
        <color theme="1"/>
      </font>
      <fill>
        <patternFill>
          <bgColor rgb="FF92D05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92D050"/>
        </patternFill>
      </fill>
    </dxf>
    <dxf>
      <font>
        <color theme="1"/>
      </font>
      <fill>
        <patternFill>
          <bgColor rgb="FF92D050"/>
        </patternFill>
      </fill>
    </dxf>
    <dxf>
      <fill>
        <patternFill>
          <bgColor rgb="FFC0000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C00000"/>
        </patternFill>
      </fill>
    </dxf>
    <dxf>
      <fill>
        <patternFill>
          <bgColor rgb="FF92D05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ont>
        <color theme="1"/>
      </font>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ont>
        <color theme="1"/>
      </font>
      <fill>
        <patternFill>
          <bgColor rgb="FF92D050"/>
        </patternFill>
      </fill>
    </dxf>
    <dxf>
      <fill>
        <patternFill>
          <bgColor rgb="FFFFC000"/>
        </patternFill>
      </fill>
    </dxf>
    <dxf>
      <fill>
        <patternFill>
          <bgColor rgb="FFFFC000"/>
        </patternFill>
      </fill>
    </dxf>
    <dxf>
      <fill>
        <patternFill>
          <bgColor rgb="FFC00000"/>
        </patternFill>
      </fill>
    </dxf>
    <dxf>
      <fill>
        <patternFill>
          <bgColor rgb="FF92D050"/>
        </patternFill>
      </fill>
    </dxf>
    <dxf>
      <fill>
        <patternFill>
          <bgColor rgb="FFC00000"/>
        </patternFill>
      </fill>
    </dxf>
    <dxf>
      <fill>
        <patternFill>
          <bgColor rgb="FF92D05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FFC000"/>
        </patternFill>
      </fill>
    </dxf>
    <dxf>
      <fill>
        <patternFill>
          <bgColor rgb="FF92D050"/>
        </patternFill>
      </fill>
    </dxf>
    <dxf>
      <fill>
        <patternFill>
          <bgColor rgb="FFC00000"/>
        </patternFill>
      </fill>
    </dxf>
    <dxf>
      <fill>
        <patternFill>
          <bgColor rgb="FFC00000"/>
        </patternFill>
      </fill>
    </dxf>
    <dxf>
      <font>
        <color theme="1"/>
      </font>
      <fill>
        <patternFill>
          <bgColor rgb="FF92D050"/>
        </patternFill>
      </fill>
    </dxf>
    <dxf>
      <fill>
        <patternFill>
          <bgColor rgb="FF92D050"/>
        </patternFill>
      </fill>
    </dxf>
    <dxf>
      <fill>
        <patternFill>
          <bgColor rgb="FFC0000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C00000"/>
        </patternFill>
      </fill>
    </dxf>
    <dxf>
      <fill>
        <patternFill>
          <bgColor rgb="FFFFC000"/>
        </patternFill>
      </fill>
    </dxf>
    <dxf>
      <fill>
        <patternFill>
          <bgColor rgb="FF92D05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C00000"/>
        </patternFill>
      </fill>
    </dxf>
    <dxf>
      <fill>
        <patternFill>
          <bgColor rgb="FFFFC00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ill>
        <patternFill>
          <bgColor rgb="FFC00000"/>
        </patternFill>
      </fill>
    </dxf>
    <dxf>
      <fill>
        <patternFill>
          <bgColor rgb="FF92D05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92D050"/>
        </patternFill>
      </fill>
    </dxf>
    <dxf>
      <fill>
        <patternFill>
          <bgColor rgb="FFFFC000"/>
        </patternFill>
      </fill>
    </dxf>
    <dxf>
      <font>
        <color theme="1"/>
      </font>
      <fill>
        <patternFill>
          <bgColor rgb="FF92D050"/>
        </patternFill>
      </fill>
    </dxf>
    <dxf>
      <fill>
        <patternFill>
          <bgColor rgb="FFC00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ont>
        <color theme="1"/>
      </font>
      <fill>
        <patternFill>
          <bgColor rgb="FF92D050"/>
        </patternFill>
      </fill>
    </dxf>
    <dxf>
      <fill>
        <patternFill>
          <bgColor rgb="FF92D05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FFC000"/>
        </patternFill>
      </fill>
    </dxf>
    <dxf>
      <font>
        <color theme="1"/>
      </font>
      <fill>
        <patternFill>
          <bgColor rgb="FF92D050"/>
        </patternFill>
      </fill>
    </dxf>
    <dxf>
      <fill>
        <patternFill>
          <bgColor rgb="FFC00000"/>
        </patternFill>
      </fill>
    </dxf>
    <dxf>
      <font>
        <color theme="1"/>
      </font>
      <fill>
        <patternFill>
          <bgColor rgb="FF92D05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ill>
        <patternFill>
          <bgColor rgb="FF92D05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92D050"/>
        </patternFill>
      </fill>
    </dxf>
    <dxf>
      <fill>
        <patternFill>
          <bgColor rgb="FFFFC000"/>
        </patternFill>
      </fill>
    </dxf>
    <dxf>
      <fill>
        <patternFill>
          <bgColor rgb="FFFFC000"/>
        </patternFill>
      </fill>
    </dxf>
    <dxf>
      <fill>
        <patternFill>
          <bgColor rgb="FFC00000"/>
        </patternFill>
      </fill>
    </dxf>
    <dxf>
      <fill>
        <patternFill>
          <bgColor rgb="FFC0000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92D050"/>
        </patternFill>
      </fill>
    </dxf>
    <dxf>
      <font>
        <color theme="1"/>
      </font>
      <fill>
        <patternFill>
          <bgColor rgb="FF92D05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C0000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FFC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92D05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FFC000"/>
        </patternFill>
      </fill>
    </dxf>
    <dxf>
      <fill>
        <patternFill>
          <bgColor rgb="FFC00000"/>
        </patternFill>
      </fill>
    </dxf>
    <dxf>
      <font>
        <color theme="1"/>
      </font>
      <fill>
        <patternFill>
          <bgColor rgb="FF92D05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ont>
        <color theme="1"/>
      </font>
      <fill>
        <patternFill>
          <bgColor rgb="FF92D050"/>
        </patternFill>
      </fill>
    </dxf>
    <dxf>
      <fill>
        <patternFill>
          <bgColor rgb="FFC00000"/>
        </patternFill>
      </fill>
    </dxf>
    <dxf>
      <fill>
        <patternFill>
          <bgColor rgb="FF92D050"/>
        </patternFill>
      </fill>
    </dxf>
    <dxf>
      <fill>
        <patternFill>
          <bgColor rgb="FFC00000"/>
        </patternFill>
      </fill>
    </dxf>
    <dxf>
      <fill>
        <patternFill>
          <bgColor rgb="FFFFC000"/>
        </patternFill>
      </fill>
    </dxf>
    <dxf>
      <fill>
        <patternFill>
          <bgColor rgb="FFFFC000"/>
        </patternFill>
      </fill>
    </dxf>
    <dxf>
      <fill>
        <patternFill>
          <bgColor rgb="FF92D050"/>
        </patternFill>
      </fill>
    </dxf>
    <dxf>
      <fill>
        <patternFill>
          <bgColor rgb="FFC0000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ont>
        <color theme="1"/>
      </font>
      <fill>
        <patternFill>
          <bgColor rgb="FF92D05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ill>
        <patternFill>
          <bgColor rgb="FFFFC00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C0000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92D050"/>
        </patternFill>
      </fill>
    </dxf>
    <dxf>
      <font>
        <color theme="1"/>
      </font>
      <fill>
        <patternFill>
          <bgColor rgb="FF92D050"/>
        </patternFill>
      </fill>
    </dxf>
    <dxf>
      <fill>
        <patternFill>
          <bgColor rgb="FFC0000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FFC000"/>
        </patternFill>
      </fill>
    </dxf>
    <dxf>
      <fill>
        <patternFill>
          <bgColor rgb="FFC0000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92D050"/>
        </patternFill>
      </fill>
    </dxf>
    <dxf>
      <fill>
        <patternFill>
          <bgColor rgb="FFC0000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92D050"/>
        </patternFill>
      </fill>
    </dxf>
    <dxf>
      <font>
        <color theme="1"/>
      </font>
      <fill>
        <patternFill>
          <bgColor rgb="FF92D050"/>
        </patternFill>
      </fill>
    </dxf>
    <dxf>
      <fill>
        <patternFill>
          <bgColor rgb="FFFFC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C00000"/>
        </patternFill>
      </fill>
    </dxf>
    <dxf>
      <fill>
        <patternFill>
          <bgColor rgb="FFC00000"/>
        </patternFill>
      </fill>
    </dxf>
    <dxf>
      <font>
        <color theme="1"/>
      </font>
      <fill>
        <patternFill>
          <bgColor rgb="FF92D050"/>
        </patternFill>
      </fill>
    </dxf>
    <dxf>
      <fill>
        <patternFill>
          <bgColor rgb="FFFFC000"/>
        </patternFill>
      </fill>
    </dxf>
    <dxf>
      <fill>
        <patternFill>
          <bgColor rgb="FF92D050"/>
        </patternFill>
      </fill>
    </dxf>
    <dxf>
      <font>
        <color theme="1"/>
      </font>
      <fill>
        <patternFill>
          <bgColor rgb="FF92D05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ill>
        <patternFill>
          <bgColor rgb="FF92D050"/>
        </patternFill>
      </fill>
    </dxf>
    <dxf>
      <font>
        <color theme="1"/>
      </font>
      <fill>
        <patternFill>
          <bgColor rgb="FF92D050"/>
        </patternFill>
      </fill>
    </dxf>
    <dxf>
      <fill>
        <patternFill>
          <bgColor rgb="FFC0000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ont>
        <color theme="1"/>
      </font>
      <fill>
        <patternFill>
          <bgColor rgb="FF92D05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ont>
        <color theme="1"/>
      </font>
      <fill>
        <patternFill>
          <bgColor rgb="FF92D050"/>
        </patternFill>
      </fill>
    </dxf>
    <dxf>
      <fill>
        <patternFill>
          <bgColor rgb="FFC00000"/>
        </patternFill>
      </fill>
    </dxf>
    <dxf>
      <fill>
        <patternFill>
          <bgColor rgb="FFFFC000"/>
        </patternFill>
      </fill>
    </dxf>
    <dxf>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92D05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ont>
        <color theme="1"/>
      </font>
      <fill>
        <patternFill>
          <bgColor rgb="FF92D05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92D050"/>
        </patternFill>
      </fill>
    </dxf>
    <dxf>
      <font>
        <color theme="1"/>
      </font>
      <fill>
        <patternFill>
          <bgColor rgb="FF92D050"/>
        </patternFill>
      </fill>
    </dxf>
    <dxf>
      <fill>
        <patternFill>
          <bgColor rgb="FFFFC000"/>
        </patternFill>
      </fill>
    </dxf>
    <dxf>
      <fill>
        <patternFill>
          <bgColor rgb="FFC00000"/>
        </patternFill>
      </fill>
    </dxf>
    <dxf>
      <fill>
        <patternFill>
          <bgColor rgb="FFC00000"/>
        </patternFill>
      </fill>
    </dxf>
    <dxf>
      <font>
        <color theme="1"/>
      </font>
      <fill>
        <patternFill>
          <bgColor rgb="FF92D050"/>
        </patternFill>
      </fill>
    </dxf>
    <dxf>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FFC000"/>
        </patternFill>
      </fill>
    </dxf>
    <dxf>
      <fill>
        <patternFill>
          <bgColor rgb="FFC00000"/>
        </patternFill>
      </fill>
    </dxf>
    <dxf>
      <font>
        <color theme="1"/>
      </font>
      <fill>
        <patternFill>
          <bgColor rgb="FF92D05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C0000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FFC000"/>
        </patternFill>
      </fill>
    </dxf>
    <dxf>
      <font>
        <color theme="1"/>
      </font>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ill>
        <patternFill>
          <bgColor rgb="FFFFC000"/>
        </patternFill>
      </fill>
    </dxf>
    <dxf>
      <fill>
        <patternFill>
          <bgColor rgb="FFC00000"/>
        </patternFill>
      </fill>
    </dxf>
    <dxf>
      <fill>
        <patternFill>
          <bgColor rgb="FFFFC000"/>
        </patternFill>
      </fill>
    </dxf>
    <dxf>
      <fill>
        <patternFill>
          <bgColor rgb="FF92D050"/>
        </patternFill>
      </fill>
    </dxf>
    <dxf>
      <font>
        <color theme="1"/>
      </font>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FFC000"/>
        </patternFill>
      </fill>
    </dxf>
    <dxf>
      <font>
        <color theme="1"/>
      </font>
      <fill>
        <patternFill>
          <bgColor rgb="FF92D050"/>
        </patternFill>
      </fill>
    </dxf>
    <dxf>
      <fill>
        <patternFill>
          <bgColor rgb="FFC00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ont>
        <color theme="1"/>
      </font>
      <fill>
        <patternFill>
          <bgColor rgb="FF92D050"/>
        </patternFill>
      </fill>
    </dxf>
    <dxf>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FFC00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FFC000"/>
        </patternFill>
      </fill>
    </dxf>
    <dxf>
      <font>
        <color theme="1"/>
      </font>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92D050"/>
        </patternFill>
      </fill>
    </dxf>
    <dxf>
      <fill>
        <patternFill>
          <bgColor rgb="FFC00000"/>
        </patternFill>
      </fill>
    </dxf>
    <dxf>
      <fill>
        <patternFill>
          <bgColor rgb="FF92D05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C00000"/>
        </patternFill>
      </fill>
    </dxf>
    <dxf>
      <font>
        <color theme="1"/>
      </font>
      <fill>
        <patternFill>
          <bgColor rgb="FF92D050"/>
        </patternFill>
      </fill>
    </dxf>
    <dxf>
      <fill>
        <patternFill>
          <bgColor rgb="FFFFC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FFC000"/>
        </patternFill>
      </fill>
    </dxf>
    <dxf>
      <font>
        <color theme="1"/>
      </font>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C00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FFC000"/>
        </patternFill>
      </fill>
    </dxf>
    <dxf>
      <fill>
        <patternFill>
          <bgColor rgb="FFC00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ont>
        <color theme="1"/>
      </font>
      <fill>
        <patternFill>
          <bgColor rgb="FF92D050"/>
        </patternFill>
      </fill>
    </dxf>
    <dxf>
      <font>
        <color theme="1"/>
      </font>
      <fill>
        <patternFill>
          <bgColor rgb="FF92D050"/>
        </patternFill>
      </fill>
    </dxf>
    <dxf>
      <fill>
        <patternFill>
          <bgColor rgb="FFC00000"/>
        </patternFill>
      </fill>
    </dxf>
    <dxf>
      <fill>
        <patternFill>
          <bgColor rgb="FFFFC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C00000"/>
        </patternFill>
      </fill>
    </dxf>
    <dxf>
      <font>
        <color theme="1"/>
      </font>
      <fill>
        <patternFill>
          <bgColor rgb="FF92D050"/>
        </patternFill>
      </fill>
    </dxf>
    <dxf>
      <fill>
        <patternFill>
          <bgColor rgb="FFFFC000"/>
        </patternFill>
      </fill>
    </dxf>
    <dxf>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C00000"/>
        </patternFill>
      </fill>
    </dxf>
    <dxf>
      <fill>
        <patternFill>
          <bgColor rgb="FFFFC000"/>
        </patternFill>
      </fill>
    </dxf>
    <dxf>
      <fill>
        <patternFill>
          <bgColor rgb="FF92D050"/>
        </patternFill>
      </fill>
    </dxf>
    <dxf>
      <fill>
        <patternFill>
          <bgColor rgb="FFFFC000"/>
        </patternFill>
      </fill>
    </dxf>
    <dxf>
      <fill>
        <patternFill>
          <bgColor rgb="FFC00000"/>
        </patternFill>
      </fill>
    </dxf>
    <dxf>
      <font>
        <color theme="1"/>
      </font>
      <fill>
        <patternFill>
          <bgColor rgb="FF92D05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92D05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ont>
        <color theme="1"/>
      </font>
      <fill>
        <patternFill>
          <bgColor rgb="FF92D050"/>
        </patternFill>
      </fill>
    </dxf>
    <dxf>
      <fill>
        <patternFill>
          <bgColor rgb="FFC00000"/>
        </patternFill>
      </fill>
    </dxf>
    <dxf>
      <fill>
        <patternFill>
          <bgColor rgb="FF92D050"/>
        </patternFill>
      </fill>
    </dxf>
    <dxf>
      <fill>
        <patternFill>
          <bgColor rgb="FFFFC000"/>
        </patternFill>
      </fill>
    </dxf>
    <dxf>
      <fill>
        <patternFill>
          <bgColor rgb="FFC00000"/>
        </patternFill>
      </fill>
    </dxf>
    <dxf>
      <numFmt numFmtId="170" formatCode="&quot;&quot;"/>
      <fill>
        <patternFill>
          <bgColor rgb="FFFFC000"/>
        </patternFill>
      </fill>
    </dxf>
    <dxf>
      <numFmt numFmtId="170" formatCode="&quot;&quot;"/>
      <fill>
        <patternFill>
          <bgColor rgb="FF92D050"/>
        </patternFill>
      </fill>
    </dxf>
    <dxf>
      <numFmt numFmtId="170" formatCode="&quot;&quot;"/>
      <fill>
        <patternFill>
          <bgColor rgb="FFC00000"/>
        </patternFill>
      </fill>
    </dxf>
    <dxf>
      <numFmt numFmtId="170" formatCode="&quot;&quot;"/>
      <fill>
        <patternFill>
          <bgColor rgb="FF92D050"/>
        </patternFill>
      </fill>
    </dxf>
    <dxf>
      <numFmt numFmtId="170" formatCode="&quot;&quot;"/>
      <fill>
        <patternFill>
          <bgColor rgb="FFFFC000"/>
        </patternFill>
      </fill>
    </dxf>
    <dxf>
      <numFmt numFmtId="170" formatCode="&quot;&quot;"/>
      <fill>
        <patternFill>
          <bgColor rgb="FFC00000"/>
        </patternFill>
      </fill>
    </dxf>
    <dxf>
      <numFmt numFmtId="170" formatCode="&quot;&quot;"/>
      <fill>
        <patternFill>
          <bgColor rgb="FF92D050"/>
        </patternFill>
      </fill>
    </dxf>
    <dxf>
      <numFmt numFmtId="170" formatCode="&quot;&quot;"/>
      <fill>
        <patternFill>
          <bgColor rgb="FFFFC000"/>
        </patternFill>
      </fill>
    </dxf>
    <dxf>
      <numFmt numFmtId="170" formatCode="&quot;&quot;"/>
      <fill>
        <patternFill>
          <bgColor rgb="FFC00000"/>
        </patternFill>
      </fill>
    </dxf>
    <dxf>
      <numFmt numFmtId="170" formatCode="&quot;&quot;"/>
      <fill>
        <patternFill>
          <bgColor rgb="FF92D050"/>
        </patternFill>
      </fill>
    </dxf>
    <dxf>
      <numFmt numFmtId="170" formatCode="&quot;&quot;"/>
      <fill>
        <patternFill>
          <bgColor rgb="FFFFC000"/>
        </patternFill>
      </fill>
    </dxf>
    <dxf>
      <numFmt numFmtId="170" formatCode="&quot;&quot;"/>
      <fill>
        <patternFill>
          <bgColor rgb="FFC00000"/>
        </patternFill>
      </fill>
    </dxf>
    <dxf>
      <numFmt numFmtId="170" formatCode="&quot;&quot;"/>
      <fill>
        <patternFill>
          <bgColor rgb="FFFFC000"/>
        </patternFill>
      </fill>
    </dxf>
    <dxf>
      <numFmt numFmtId="170" formatCode="&quot;&quot;"/>
      <fill>
        <patternFill>
          <bgColor rgb="FFC00000"/>
        </patternFill>
      </fill>
    </dxf>
    <dxf>
      <numFmt numFmtId="170" formatCode="&quot;&quot;"/>
      <fill>
        <patternFill>
          <bgColor rgb="FF92D050"/>
        </patternFill>
      </fill>
    </dxf>
    <dxf>
      <numFmt numFmtId="170" formatCode="&quot;&quot;"/>
      <fill>
        <patternFill>
          <bgColor rgb="FF92D050"/>
        </patternFill>
      </fill>
    </dxf>
    <dxf>
      <numFmt numFmtId="170" formatCode="&quot;&quot;"/>
      <fill>
        <patternFill>
          <bgColor rgb="FFC00000"/>
        </patternFill>
      </fill>
    </dxf>
    <dxf>
      <numFmt numFmtId="170" formatCode="&quot;&quot;"/>
      <fill>
        <patternFill>
          <bgColor rgb="FFFFC000"/>
        </patternFill>
      </fill>
    </dxf>
  </dxfs>
  <tableStyles count="0" defaultTableStyle="TableStyleMedium2" defaultPivotStyle="PivotStyleLight16"/>
  <colors>
    <mruColors>
      <color rgb="FFFFC000"/>
      <color rgb="FFC00000"/>
      <color rgb="FFFAAF64"/>
      <color rgb="FFC3AAC8"/>
      <color rgb="FFE7E6E6"/>
      <color rgb="FF92CC50"/>
      <color rgb="FFFFD966"/>
      <color rgb="FFE6B9B8"/>
      <color rgb="FFFFD961"/>
      <color rgb="FF9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8" Type="http://schemas.openxmlformats.org/officeDocument/2006/relationships/hyperlink" Target="#'Armagh, Banbridge &amp; Craigavon'!A577"/><Relationship Id="rId3" Type="http://schemas.openxmlformats.org/officeDocument/2006/relationships/hyperlink" Target="#'Armagh, Banbridge &amp; Craigavon'!A184"/><Relationship Id="rId7" Type="http://schemas.openxmlformats.org/officeDocument/2006/relationships/hyperlink" Target="#'Armagh, Banbridge &amp; Craigavon'!A494"/><Relationship Id="rId2" Type="http://schemas.openxmlformats.org/officeDocument/2006/relationships/hyperlink" Target="#'Armagh, Banbridge &amp; Craigavon'!A99"/><Relationship Id="rId1" Type="http://schemas.openxmlformats.org/officeDocument/2006/relationships/hyperlink" Target="#'Armagh, Banbridge &amp; Craigavon'!A7"/><Relationship Id="rId6" Type="http://schemas.openxmlformats.org/officeDocument/2006/relationships/hyperlink" Target="#'Armagh, Banbridge &amp; Craigavon'!A410"/><Relationship Id="rId5" Type="http://schemas.openxmlformats.org/officeDocument/2006/relationships/hyperlink" Target="#'Armagh, Banbridge &amp; Craigavon'!A372"/><Relationship Id="rId4" Type="http://schemas.openxmlformats.org/officeDocument/2006/relationships/hyperlink" Target="#'Armagh, Banbridge &amp; Craigavon'!A304"/></Relationships>
</file>

<file path=xl/drawings/_rels/drawing11.xml.rels><?xml version="1.0" encoding="UTF-8" standalone="yes"?>
<Relationships xmlns="http://schemas.openxmlformats.org/package/2006/relationships"><Relationship Id="rId8" Type="http://schemas.openxmlformats.org/officeDocument/2006/relationships/hyperlink" Target="#'Belfast LGD'!A662"/><Relationship Id="rId3" Type="http://schemas.openxmlformats.org/officeDocument/2006/relationships/hyperlink" Target="#'Belfast LGD'!A200"/><Relationship Id="rId7" Type="http://schemas.openxmlformats.org/officeDocument/2006/relationships/hyperlink" Target="#'Belfast LGD'!A564"/><Relationship Id="rId2" Type="http://schemas.openxmlformats.org/officeDocument/2006/relationships/hyperlink" Target="#'Belfast LGD'!A104"/><Relationship Id="rId1" Type="http://schemas.openxmlformats.org/officeDocument/2006/relationships/hyperlink" Target="#'Belfast LGD'!A7"/><Relationship Id="rId6" Type="http://schemas.openxmlformats.org/officeDocument/2006/relationships/hyperlink" Target="#'Belfast LGD'!A468"/><Relationship Id="rId5" Type="http://schemas.openxmlformats.org/officeDocument/2006/relationships/hyperlink" Target="#'Belfast LGD'!A424"/><Relationship Id="rId4" Type="http://schemas.openxmlformats.org/officeDocument/2006/relationships/hyperlink" Target="#'Belfast LGD'!A344"/><Relationship Id="rId9" Type="http://schemas.openxmlformats.org/officeDocument/2006/relationships/hyperlink" Target="#'Additional indicators'!A1"/></Relationships>
</file>

<file path=xl/drawings/_rels/drawing12.xml.rels><?xml version="1.0" encoding="UTF-8" standalone="yes"?>
<Relationships xmlns="http://schemas.openxmlformats.org/package/2006/relationships"><Relationship Id="rId8" Type="http://schemas.openxmlformats.org/officeDocument/2006/relationships/hyperlink" Target="#'Causeway Coast &amp; Glens'!A577"/><Relationship Id="rId3" Type="http://schemas.openxmlformats.org/officeDocument/2006/relationships/hyperlink" Target="#'Causeway Coast &amp; Glens'!A184"/><Relationship Id="rId7" Type="http://schemas.openxmlformats.org/officeDocument/2006/relationships/hyperlink" Target="#'Causeway Coast &amp; Glens'!A494"/><Relationship Id="rId2" Type="http://schemas.openxmlformats.org/officeDocument/2006/relationships/hyperlink" Target="#'Causeway Coast &amp; Glens'!A99"/><Relationship Id="rId1" Type="http://schemas.openxmlformats.org/officeDocument/2006/relationships/hyperlink" Target="#'Causeway Coast &amp; Glens'!A7"/><Relationship Id="rId6" Type="http://schemas.openxmlformats.org/officeDocument/2006/relationships/hyperlink" Target="#'Causeway Coast &amp; Glens'!A410"/><Relationship Id="rId5" Type="http://schemas.openxmlformats.org/officeDocument/2006/relationships/hyperlink" Target="#'Causeway Coast &amp; Glens'!A372"/><Relationship Id="rId4" Type="http://schemas.openxmlformats.org/officeDocument/2006/relationships/hyperlink" Target="#'Causeway Coast &amp; Glens'!A304"/></Relationships>
</file>

<file path=xl/drawings/_rels/drawing13.xml.rels><?xml version="1.0" encoding="UTF-8" standalone="yes"?>
<Relationships xmlns="http://schemas.openxmlformats.org/package/2006/relationships"><Relationship Id="rId8" Type="http://schemas.openxmlformats.org/officeDocument/2006/relationships/hyperlink" Target="#'Derry City &amp; Strabane'!A577"/><Relationship Id="rId3" Type="http://schemas.openxmlformats.org/officeDocument/2006/relationships/hyperlink" Target="#'Derry City &amp; Strabane'!A190"/><Relationship Id="rId7" Type="http://schemas.openxmlformats.org/officeDocument/2006/relationships/hyperlink" Target="#'Derry City &amp; Strabane'!A494"/><Relationship Id="rId2" Type="http://schemas.openxmlformats.org/officeDocument/2006/relationships/hyperlink" Target="#'Derry City &amp; Strabane'!A99"/><Relationship Id="rId1" Type="http://schemas.openxmlformats.org/officeDocument/2006/relationships/hyperlink" Target="#'Derry City &amp; Strabane'!A7"/><Relationship Id="rId6" Type="http://schemas.openxmlformats.org/officeDocument/2006/relationships/hyperlink" Target="#'Derry City &amp; Strabane'!A410"/><Relationship Id="rId5" Type="http://schemas.openxmlformats.org/officeDocument/2006/relationships/hyperlink" Target="#'Derry City &amp; Strabane'!A372"/><Relationship Id="rId4" Type="http://schemas.openxmlformats.org/officeDocument/2006/relationships/hyperlink" Target="#'Derry City &amp; Strabane'!A304"/></Relationships>
</file>

<file path=xl/drawings/_rels/drawing14.xml.rels><?xml version="1.0" encoding="UTF-8" standalone="yes"?>
<Relationships xmlns="http://schemas.openxmlformats.org/package/2006/relationships"><Relationship Id="rId8" Type="http://schemas.openxmlformats.org/officeDocument/2006/relationships/hyperlink" Target="#'Fermanagh &amp; Omagh'!A577"/><Relationship Id="rId3" Type="http://schemas.openxmlformats.org/officeDocument/2006/relationships/hyperlink" Target="#'Fermanagh &amp; Omagh'!A184"/><Relationship Id="rId7" Type="http://schemas.openxmlformats.org/officeDocument/2006/relationships/hyperlink" Target="#'Fermanagh &amp; Omagh'!A494"/><Relationship Id="rId2" Type="http://schemas.openxmlformats.org/officeDocument/2006/relationships/hyperlink" Target="#'Fermanagh &amp; Omagh'!A99"/><Relationship Id="rId1" Type="http://schemas.openxmlformats.org/officeDocument/2006/relationships/hyperlink" Target="#'Fermanagh &amp; Omagh'!A7"/><Relationship Id="rId6" Type="http://schemas.openxmlformats.org/officeDocument/2006/relationships/hyperlink" Target="#'Fermanagh &amp; Omagh'!A410"/><Relationship Id="rId5" Type="http://schemas.openxmlformats.org/officeDocument/2006/relationships/hyperlink" Target="#'Fermanagh &amp; Omagh'!A372"/><Relationship Id="rId4" Type="http://schemas.openxmlformats.org/officeDocument/2006/relationships/hyperlink" Target="#'Fermanagh &amp; Omagh'!A304"/></Relationships>
</file>

<file path=xl/drawings/_rels/drawing15.xml.rels><?xml version="1.0" encoding="UTF-8" standalone="yes"?>
<Relationships xmlns="http://schemas.openxmlformats.org/package/2006/relationships"><Relationship Id="rId8" Type="http://schemas.openxmlformats.org/officeDocument/2006/relationships/hyperlink" Target="#'Lisburn &amp; Castlereagh'!A577"/><Relationship Id="rId3" Type="http://schemas.openxmlformats.org/officeDocument/2006/relationships/hyperlink" Target="#'Lisburn &amp; Castlereagh'!A184"/><Relationship Id="rId7" Type="http://schemas.openxmlformats.org/officeDocument/2006/relationships/hyperlink" Target="#'Lisburn &amp; Castlereagh'!A494"/><Relationship Id="rId2" Type="http://schemas.openxmlformats.org/officeDocument/2006/relationships/hyperlink" Target="#'Lisburn &amp; Castlereagh'!A99"/><Relationship Id="rId1" Type="http://schemas.openxmlformats.org/officeDocument/2006/relationships/hyperlink" Target="#'Lisburn &amp; Castlereagh'!A7"/><Relationship Id="rId6" Type="http://schemas.openxmlformats.org/officeDocument/2006/relationships/hyperlink" Target="#'Lisburn &amp; Castlereagh'!A410"/><Relationship Id="rId5" Type="http://schemas.openxmlformats.org/officeDocument/2006/relationships/hyperlink" Target="#'Lisburn &amp; Castlereagh'!A372"/><Relationship Id="rId4" Type="http://schemas.openxmlformats.org/officeDocument/2006/relationships/hyperlink" Target="#'Lisburn &amp; Castlereagh'!A304"/></Relationships>
</file>

<file path=xl/drawings/_rels/drawing16.xml.rels><?xml version="1.0" encoding="UTF-8" standalone="yes"?>
<Relationships xmlns="http://schemas.openxmlformats.org/package/2006/relationships"><Relationship Id="rId8" Type="http://schemas.openxmlformats.org/officeDocument/2006/relationships/hyperlink" Target="#'Mid &amp; East Antrim'!A577"/><Relationship Id="rId3" Type="http://schemas.openxmlformats.org/officeDocument/2006/relationships/hyperlink" Target="#'Mid &amp; East Antrim'!A184"/><Relationship Id="rId7" Type="http://schemas.openxmlformats.org/officeDocument/2006/relationships/hyperlink" Target="#'Mid &amp; East Antrim'!A494"/><Relationship Id="rId2" Type="http://schemas.openxmlformats.org/officeDocument/2006/relationships/hyperlink" Target="#'Mid &amp; East Antrim'!A99"/><Relationship Id="rId1" Type="http://schemas.openxmlformats.org/officeDocument/2006/relationships/hyperlink" Target="#'Mid &amp; East Antrim'!A7"/><Relationship Id="rId6" Type="http://schemas.openxmlformats.org/officeDocument/2006/relationships/hyperlink" Target="#'Mid &amp; East Antrim'!A410"/><Relationship Id="rId5" Type="http://schemas.openxmlformats.org/officeDocument/2006/relationships/hyperlink" Target="#'Mid &amp; East Antrim'!A372"/><Relationship Id="rId4" Type="http://schemas.openxmlformats.org/officeDocument/2006/relationships/hyperlink" Target="#'Mid &amp; East Antrim'!A304"/></Relationships>
</file>

<file path=xl/drawings/_rels/drawing17.xml.rels><?xml version="1.0" encoding="UTF-8" standalone="yes"?>
<Relationships xmlns="http://schemas.openxmlformats.org/package/2006/relationships"><Relationship Id="rId8" Type="http://schemas.openxmlformats.org/officeDocument/2006/relationships/hyperlink" Target="#'Mid Ulster'!A577"/><Relationship Id="rId3" Type="http://schemas.openxmlformats.org/officeDocument/2006/relationships/hyperlink" Target="#'Mid Ulster'!A184"/><Relationship Id="rId7" Type="http://schemas.openxmlformats.org/officeDocument/2006/relationships/hyperlink" Target="#'Mid Ulster'!A494"/><Relationship Id="rId2" Type="http://schemas.openxmlformats.org/officeDocument/2006/relationships/hyperlink" Target="#'Mid Ulster'!A99"/><Relationship Id="rId1" Type="http://schemas.openxmlformats.org/officeDocument/2006/relationships/hyperlink" Target="#'Mid Ulster'!A7"/><Relationship Id="rId6" Type="http://schemas.openxmlformats.org/officeDocument/2006/relationships/hyperlink" Target="#'Mid Ulster'!A410"/><Relationship Id="rId5" Type="http://schemas.openxmlformats.org/officeDocument/2006/relationships/hyperlink" Target="#'Mid Ulster'!A372"/><Relationship Id="rId4" Type="http://schemas.openxmlformats.org/officeDocument/2006/relationships/hyperlink" Target="#'Mid Ulster'!A304"/></Relationships>
</file>

<file path=xl/drawings/_rels/drawing18.xml.rels><?xml version="1.0" encoding="UTF-8" standalone="yes"?>
<Relationships xmlns="http://schemas.openxmlformats.org/package/2006/relationships"><Relationship Id="rId8" Type="http://schemas.openxmlformats.org/officeDocument/2006/relationships/hyperlink" Target="#'Newry Mourne &amp; Down'!A577"/><Relationship Id="rId3" Type="http://schemas.openxmlformats.org/officeDocument/2006/relationships/hyperlink" Target="#'Newry Mourne &amp; Down'!A184"/><Relationship Id="rId7" Type="http://schemas.openxmlformats.org/officeDocument/2006/relationships/hyperlink" Target="#'Newry Mourne &amp; Down'!A494"/><Relationship Id="rId2" Type="http://schemas.openxmlformats.org/officeDocument/2006/relationships/hyperlink" Target="#'Newry Mourne &amp; Down'!A99"/><Relationship Id="rId1" Type="http://schemas.openxmlformats.org/officeDocument/2006/relationships/hyperlink" Target="#'Newry Mourne &amp; Down'!A7"/><Relationship Id="rId6" Type="http://schemas.openxmlformats.org/officeDocument/2006/relationships/hyperlink" Target="#'Newry Mourne &amp; Down'!A410"/><Relationship Id="rId5" Type="http://schemas.openxmlformats.org/officeDocument/2006/relationships/hyperlink" Target="#'Newry Mourne &amp; Down'!A372"/><Relationship Id="rId4" Type="http://schemas.openxmlformats.org/officeDocument/2006/relationships/hyperlink" Target="#'Newry Mourne &amp; Down'!A304"/></Relationships>
</file>

<file path=xl/drawings/_rels/drawing2.xml.rels><?xml version="1.0" encoding="UTF-8" standalone="yes"?>
<Relationships xmlns="http://schemas.openxmlformats.org/package/2006/relationships"><Relationship Id="rId8" Type="http://schemas.openxmlformats.org/officeDocument/2006/relationships/hyperlink" Target="#'Northern Ireland'!A496"/><Relationship Id="rId13" Type="http://schemas.openxmlformats.org/officeDocument/2006/relationships/hyperlink" Target="#'Northern Ireland'!A423"/><Relationship Id="rId3" Type="http://schemas.openxmlformats.org/officeDocument/2006/relationships/hyperlink" Target="#'Northern Ireland'!A188"/><Relationship Id="rId7" Type="http://schemas.openxmlformats.org/officeDocument/2006/relationships/hyperlink" Target="#'Northern Ireland'!A430"/><Relationship Id="rId12" Type="http://schemas.openxmlformats.org/officeDocument/2006/relationships/hyperlink" Target="#'Northern Ireland'!A360"/><Relationship Id="rId2" Type="http://schemas.openxmlformats.org/officeDocument/2006/relationships/hyperlink" Target="#'Northern Ireland'!A89"/><Relationship Id="rId1" Type="http://schemas.openxmlformats.org/officeDocument/2006/relationships/hyperlink" Target="#'Northern Ireland'!A5"/><Relationship Id="rId6" Type="http://schemas.openxmlformats.org/officeDocument/2006/relationships/hyperlink" Target="#'Northern Ireland'!A342"/><Relationship Id="rId11" Type="http://schemas.openxmlformats.org/officeDocument/2006/relationships/hyperlink" Target="#'Northern Ireland'!A305"/><Relationship Id="rId5" Type="http://schemas.openxmlformats.org/officeDocument/2006/relationships/hyperlink" Target="#'Northern Ireland'!A309"/><Relationship Id="rId15" Type="http://schemas.openxmlformats.org/officeDocument/2006/relationships/hyperlink" Target="#'Northern Ireland'!A649"/><Relationship Id="rId10" Type="http://schemas.openxmlformats.org/officeDocument/2006/relationships/hyperlink" Target="#'Northern Ireland'!A217"/><Relationship Id="rId4" Type="http://schemas.openxmlformats.org/officeDocument/2006/relationships/hyperlink" Target="#'Northern Ireland'!A265"/><Relationship Id="rId9" Type="http://schemas.openxmlformats.org/officeDocument/2006/relationships/hyperlink" Target="#'Northern Ireland'!A134"/><Relationship Id="rId14" Type="http://schemas.openxmlformats.org/officeDocument/2006/relationships/hyperlink" Target="#'Northern Ireland'!A562"/></Relationships>
</file>

<file path=xl/drawings/_rels/drawing3.xml.rels><?xml version="1.0" encoding="UTF-8" standalone="yes"?>
<Relationships xmlns="http://schemas.openxmlformats.org/package/2006/relationships"><Relationship Id="rId8" Type="http://schemas.openxmlformats.org/officeDocument/2006/relationships/hyperlink" Target="#'Belfast HSCT'!A374"/><Relationship Id="rId3" Type="http://schemas.openxmlformats.org/officeDocument/2006/relationships/hyperlink" Target="#'Belfast HSCT'!A125"/><Relationship Id="rId7" Type="http://schemas.openxmlformats.org/officeDocument/2006/relationships/hyperlink" Target="#'Belfast HSCT'!A317"/><Relationship Id="rId2" Type="http://schemas.openxmlformats.org/officeDocument/2006/relationships/hyperlink" Target="#'Belfast HSCT'!A61"/><Relationship Id="rId1" Type="http://schemas.openxmlformats.org/officeDocument/2006/relationships/hyperlink" Target="#'Belfast HSCT'!A7"/><Relationship Id="rId6" Type="http://schemas.openxmlformats.org/officeDocument/2006/relationships/hyperlink" Target="#'Belfast HSCT'!A253"/><Relationship Id="rId5" Type="http://schemas.openxmlformats.org/officeDocument/2006/relationships/hyperlink" Target="#'Belfast HSCT'!A228"/><Relationship Id="rId4" Type="http://schemas.openxmlformats.org/officeDocument/2006/relationships/hyperlink" Target="#'Belfast HSCT'!A189"/></Relationships>
</file>

<file path=xl/drawings/_rels/drawing4.xml.rels><?xml version="1.0" encoding="UTF-8" standalone="yes"?>
<Relationships xmlns="http://schemas.openxmlformats.org/package/2006/relationships"><Relationship Id="rId8" Type="http://schemas.openxmlformats.org/officeDocument/2006/relationships/hyperlink" Target="#'Northern HSCT'!A317"/><Relationship Id="rId3" Type="http://schemas.openxmlformats.org/officeDocument/2006/relationships/hyperlink" Target="#'Northern HSCT'!A61"/><Relationship Id="rId7" Type="http://schemas.openxmlformats.org/officeDocument/2006/relationships/hyperlink" Target="#'Northern HSCT'!A253"/><Relationship Id="rId2" Type="http://schemas.openxmlformats.org/officeDocument/2006/relationships/hyperlink" Target="#'Northern HSCT'!A7"/><Relationship Id="rId1" Type="http://schemas.openxmlformats.org/officeDocument/2006/relationships/hyperlink" Target="#'Indicator Definitions'!A1"/><Relationship Id="rId6" Type="http://schemas.openxmlformats.org/officeDocument/2006/relationships/hyperlink" Target="#'Northern HSCT'!A228"/><Relationship Id="rId5" Type="http://schemas.openxmlformats.org/officeDocument/2006/relationships/hyperlink" Target="#'Northern HSCT'!A189"/><Relationship Id="rId4" Type="http://schemas.openxmlformats.org/officeDocument/2006/relationships/hyperlink" Target="#'Northern HSCT'!A125"/><Relationship Id="rId9" Type="http://schemas.openxmlformats.org/officeDocument/2006/relationships/hyperlink" Target="#'Northern HSCT'!A374"/></Relationships>
</file>

<file path=xl/drawings/_rels/drawing5.xml.rels><?xml version="1.0" encoding="UTF-8" standalone="yes"?>
<Relationships xmlns="http://schemas.openxmlformats.org/package/2006/relationships"><Relationship Id="rId8" Type="http://schemas.openxmlformats.org/officeDocument/2006/relationships/hyperlink" Target="#'South Eastern HSCT'!A374"/><Relationship Id="rId3" Type="http://schemas.openxmlformats.org/officeDocument/2006/relationships/hyperlink" Target="#'South Eastern HSCT'!A125"/><Relationship Id="rId7" Type="http://schemas.openxmlformats.org/officeDocument/2006/relationships/hyperlink" Target="#'South Eastern HSCT'!A317"/><Relationship Id="rId2" Type="http://schemas.openxmlformats.org/officeDocument/2006/relationships/hyperlink" Target="#'South Eastern HSCT'!A61"/><Relationship Id="rId1" Type="http://schemas.openxmlformats.org/officeDocument/2006/relationships/hyperlink" Target="#'South Eastern HSCT'!A7"/><Relationship Id="rId6" Type="http://schemas.openxmlformats.org/officeDocument/2006/relationships/hyperlink" Target="#'South Eastern HSCT'!A253"/><Relationship Id="rId5" Type="http://schemas.openxmlformats.org/officeDocument/2006/relationships/hyperlink" Target="#'South Eastern HSCT'!A228"/><Relationship Id="rId4" Type="http://schemas.openxmlformats.org/officeDocument/2006/relationships/hyperlink" Target="#'South Eastern HSCT'!A189"/></Relationships>
</file>

<file path=xl/drawings/_rels/drawing6.xml.rels><?xml version="1.0" encoding="UTF-8" standalone="yes"?>
<Relationships xmlns="http://schemas.openxmlformats.org/package/2006/relationships"><Relationship Id="rId8" Type="http://schemas.openxmlformats.org/officeDocument/2006/relationships/hyperlink" Target="#'Southern HSCT'!A374"/><Relationship Id="rId3" Type="http://schemas.openxmlformats.org/officeDocument/2006/relationships/hyperlink" Target="#'Southern HSCT'!A125"/><Relationship Id="rId7" Type="http://schemas.openxmlformats.org/officeDocument/2006/relationships/hyperlink" Target="#'Southern HSCT'!A317"/><Relationship Id="rId2" Type="http://schemas.openxmlformats.org/officeDocument/2006/relationships/hyperlink" Target="#'Southern HSCT'!A61"/><Relationship Id="rId1" Type="http://schemas.openxmlformats.org/officeDocument/2006/relationships/hyperlink" Target="#'Southern HSCT'!A7"/><Relationship Id="rId6" Type="http://schemas.openxmlformats.org/officeDocument/2006/relationships/hyperlink" Target="#'Southern HSCT'!A253"/><Relationship Id="rId5" Type="http://schemas.openxmlformats.org/officeDocument/2006/relationships/hyperlink" Target="#'Southern HSCT'!A228"/><Relationship Id="rId4" Type="http://schemas.openxmlformats.org/officeDocument/2006/relationships/hyperlink" Target="#'Southern HSCT'!A189"/></Relationships>
</file>

<file path=xl/drawings/_rels/drawing7.xml.rels><?xml version="1.0" encoding="UTF-8" standalone="yes"?>
<Relationships xmlns="http://schemas.openxmlformats.org/package/2006/relationships"><Relationship Id="rId8" Type="http://schemas.openxmlformats.org/officeDocument/2006/relationships/hyperlink" Target="#'Western HSCT'!A374"/><Relationship Id="rId3" Type="http://schemas.openxmlformats.org/officeDocument/2006/relationships/hyperlink" Target="#'Western HSCT'!A125"/><Relationship Id="rId7" Type="http://schemas.openxmlformats.org/officeDocument/2006/relationships/hyperlink" Target="#'Western HSCT'!A317"/><Relationship Id="rId2" Type="http://schemas.openxmlformats.org/officeDocument/2006/relationships/hyperlink" Target="#'Western HSCT'!A61"/><Relationship Id="rId1" Type="http://schemas.openxmlformats.org/officeDocument/2006/relationships/hyperlink" Target="#'Western HSCT'!A7"/><Relationship Id="rId6" Type="http://schemas.openxmlformats.org/officeDocument/2006/relationships/hyperlink" Target="#'Western HSCT'!A253"/><Relationship Id="rId5" Type="http://schemas.openxmlformats.org/officeDocument/2006/relationships/hyperlink" Target="#'Western HSCT'!A228"/><Relationship Id="rId4" Type="http://schemas.openxmlformats.org/officeDocument/2006/relationships/hyperlink" Target="#'Western HSCT'!A189"/><Relationship Id="rId9" Type="http://schemas.openxmlformats.org/officeDocument/2006/relationships/hyperlink" Target="#'Additional indicators'!A1"/></Relationships>
</file>

<file path=xl/drawings/_rels/drawing8.xml.rels><?xml version="1.0" encoding="UTF-8" standalone="yes"?>
<Relationships xmlns="http://schemas.openxmlformats.org/package/2006/relationships"><Relationship Id="rId8" Type="http://schemas.openxmlformats.org/officeDocument/2006/relationships/hyperlink" Target="#'Antrim &amp; Newtownabbey'!A494"/><Relationship Id="rId3" Type="http://schemas.openxmlformats.org/officeDocument/2006/relationships/hyperlink" Target="#'Antrim &amp; Newtownabbey'!A99"/><Relationship Id="rId7" Type="http://schemas.openxmlformats.org/officeDocument/2006/relationships/hyperlink" Target="#'Antrim &amp; Newtownabbey'!A410"/><Relationship Id="rId2" Type="http://schemas.openxmlformats.org/officeDocument/2006/relationships/hyperlink" Target="#'Antrim &amp; Newtownabbey'!A7"/><Relationship Id="rId1" Type="http://schemas.openxmlformats.org/officeDocument/2006/relationships/hyperlink" Target="#'Antrim &amp; Newtownabbey'!A284"/><Relationship Id="rId6" Type="http://schemas.openxmlformats.org/officeDocument/2006/relationships/hyperlink" Target="#'Antrim &amp; Newtownabbey'!A372"/><Relationship Id="rId5" Type="http://schemas.openxmlformats.org/officeDocument/2006/relationships/hyperlink" Target="#'Antrim &amp; Newtownabbey'!A304"/><Relationship Id="rId4" Type="http://schemas.openxmlformats.org/officeDocument/2006/relationships/hyperlink" Target="#'Antrim &amp; Newtownabbey'!A184"/><Relationship Id="rId9" Type="http://schemas.openxmlformats.org/officeDocument/2006/relationships/hyperlink" Target="#'Antrim &amp; Newtownabbey'!A577"/></Relationships>
</file>

<file path=xl/drawings/_rels/drawing9.xml.rels><?xml version="1.0" encoding="UTF-8" standalone="yes"?>
<Relationships xmlns="http://schemas.openxmlformats.org/package/2006/relationships"><Relationship Id="rId8" Type="http://schemas.openxmlformats.org/officeDocument/2006/relationships/hyperlink" Target="#'Ards &amp; North Down'!A494"/><Relationship Id="rId3" Type="http://schemas.openxmlformats.org/officeDocument/2006/relationships/hyperlink" Target="#'Ards &amp; North Down'!A99"/><Relationship Id="rId7" Type="http://schemas.openxmlformats.org/officeDocument/2006/relationships/hyperlink" Target="#'Ards &amp; North Down'!A410"/><Relationship Id="rId2" Type="http://schemas.openxmlformats.org/officeDocument/2006/relationships/hyperlink" Target="#'Ards &amp; North Down'!A7"/><Relationship Id="rId1" Type="http://schemas.openxmlformats.org/officeDocument/2006/relationships/hyperlink" Target="#'Ards &amp; North Down'!A518"/><Relationship Id="rId6" Type="http://schemas.openxmlformats.org/officeDocument/2006/relationships/hyperlink" Target="#'Ards &amp; North Down'!A372"/><Relationship Id="rId5" Type="http://schemas.openxmlformats.org/officeDocument/2006/relationships/hyperlink" Target="#'Ards &amp; North Down'!A304"/><Relationship Id="rId4" Type="http://schemas.openxmlformats.org/officeDocument/2006/relationships/hyperlink" Target="#'Ards &amp; North Down'!A184"/><Relationship Id="rId9" Type="http://schemas.openxmlformats.org/officeDocument/2006/relationships/hyperlink" Target="#'Ards &amp; North Down'!A577"/></Relationships>
</file>

<file path=xl/drawings/drawing1.xml><?xml version="1.0" encoding="utf-8"?>
<xdr:wsDr xmlns:xdr="http://schemas.openxmlformats.org/drawingml/2006/spreadsheetDrawing" xmlns:a="http://schemas.openxmlformats.org/drawingml/2006/main">
  <xdr:oneCellAnchor>
    <xdr:from>
      <xdr:col>0</xdr:col>
      <xdr:colOff>66675</xdr:colOff>
      <xdr:row>3</xdr:row>
      <xdr:rowOff>152400</xdr:rowOff>
    </xdr:from>
    <xdr:ext cx="1924050" cy="1362075"/>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723900"/>
          <a:ext cx="1924050" cy="1362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38100</xdr:colOff>
      <xdr:row>23</xdr:row>
      <xdr:rowOff>161925</xdr:rowOff>
    </xdr:from>
    <xdr:ext cx="2171700" cy="990600"/>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543425"/>
          <a:ext cx="2171700" cy="990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2276475</xdr:colOff>
      <xdr:row>23</xdr:row>
      <xdr:rowOff>104775</xdr:rowOff>
    </xdr:from>
    <xdr:ext cx="2486025" cy="1066800"/>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9200" y="4486275"/>
          <a:ext cx="2486025" cy="1066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0</xdr:colOff>
      <xdr:row>3</xdr:row>
      <xdr:rowOff>28575</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0" y="237067"/>
          <a:ext cx="10033000" cy="494241"/>
          <a:chOff x="1" y="257175"/>
          <a:chExt cx="10382765" cy="457200"/>
        </a:xfrm>
      </xdr:grpSpPr>
      <xdr:sp macro="" textlink="">
        <xdr:nvSpPr>
          <xdr:cNvPr id="3" name="Rectangle 2">
            <a:hlinkClick xmlns:r="http://schemas.openxmlformats.org/officeDocument/2006/relationships" r:id="rId1" tooltip="Go To"/>
            <a:extLst>
              <a:ext uri="{FF2B5EF4-FFF2-40B4-BE49-F238E27FC236}">
                <a16:creationId xmlns:a16="http://schemas.microsoft.com/office/drawing/2014/main" id="{00000000-0008-0000-0C00-000003000000}"/>
              </a:ext>
            </a:extLst>
          </xdr:cNvPr>
          <xdr:cNvSpPr/>
        </xdr:nvSpPr>
        <xdr:spPr>
          <a:xfrm>
            <a:off x="1"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Life Expectancy &amp; General Health</a:t>
            </a:r>
          </a:p>
        </xdr:txBody>
      </xdr:sp>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C00-000004000000}"/>
              </a:ext>
            </a:extLst>
          </xdr:cNvPr>
          <xdr:cNvSpPr/>
        </xdr:nvSpPr>
        <xdr:spPr>
          <a:xfrm>
            <a:off x="1298110"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Premature Mortality</a:t>
            </a:r>
          </a:p>
        </xdr:txBody>
      </xdr:sp>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0C00-000005000000}"/>
              </a:ext>
            </a:extLst>
          </xdr:cNvPr>
          <xdr:cNvSpPr/>
        </xdr:nvSpPr>
        <xdr:spPr>
          <a:xfrm>
            <a:off x="2596219" y="257175"/>
            <a:ext cx="1296000" cy="457199"/>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Major</a:t>
            </a:r>
            <a:r>
              <a:rPr lang="en-GB" sz="1200" b="1" u="sng" baseline="0">
                <a:solidFill>
                  <a:schemeClr val="bg1"/>
                </a:solidFill>
              </a:rPr>
              <a:t> Diseases</a:t>
            </a:r>
            <a:endParaRPr lang="en-GB" sz="1200" b="1" u="sng">
              <a:solidFill>
                <a:schemeClr val="bg1"/>
              </a:solidFill>
            </a:endParaRP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C00-000006000000}"/>
              </a:ext>
            </a:extLst>
          </xdr:cNvPr>
          <xdr:cNvSpPr/>
        </xdr:nvSpPr>
        <xdr:spPr>
          <a:xfrm>
            <a:off x="3894328" y="257175"/>
            <a:ext cx="1296000" cy="457199"/>
          </a:xfrm>
          <a:prstGeom prst="rect">
            <a:avLst/>
          </a:prstGeom>
          <a:solidFill>
            <a:srgbClr val="EB8282"/>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Hospital Activity</a:t>
            </a: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C00-000007000000}"/>
              </a:ext>
            </a:extLst>
          </xdr:cNvPr>
          <xdr:cNvSpPr/>
        </xdr:nvSpPr>
        <xdr:spPr>
          <a:xfrm>
            <a:off x="5192437" y="257175"/>
            <a:ext cx="1296000" cy="457199"/>
          </a:xfrm>
          <a:prstGeom prst="rect">
            <a:avLst/>
          </a:prstGeom>
          <a:solidFill>
            <a:srgbClr val="C6E0B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Mental Health</a:t>
            </a:r>
          </a:p>
        </xdr:txBody>
      </xdr:sp>
      <xdr:sp macro="" textlink="">
        <xdr:nvSpPr>
          <xdr:cNvPr id="8" name="Rectangle 7">
            <a:hlinkClick xmlns:r="http://schemas.openxmlformats.org/officeDocument/2006/relationships" r:id="rId6"/>
            <a:extLst>
              <a:ext uri="{FF2B5EF4-FFF2-40B4-BE49-F238E27FC236}">
                <a16:creationId xmlns:a16="http://schemas.microsoft.com/office/drawing/2014/main" id="{00000000-0008-0000-0C00-000008000000}"/>
              </a:ext>
            </a:extLst>
          </xdr:cNvPr>
          <xdr:cNvSpPr/>
        </xdr:nvSpPr>
        <xdr:spPr>
          <a:xfrm>
            <a:off x="6490546"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Alcohol, Smoking</a:t>
            </a:r>
            <a:r>
              <a:rPr lang="en-GB" sz="1200" b="1" u="sng" baseline="0">
                <a:solidFill>
                  <a:schemeClr val="bg1"/>
                </a:solidFill>
              </a:rPr>
              <a:t> &amp; Drugs</a:t>
            </a:r>
            <a:endParaRPr lang="en-GB" sz="1200" b="1" u="sng">
              <a:solidFill>
                <a:schemeClr val="bg1"/>
              </a:solidFill>
            </a:endParaRPr>
          </a:p>
        </xdr:txBody>
      </xdr:sp>
      <xdr:sp macro="" textlink="">
        <xdr:nvSpPr>
          <xdr:cNvPr id="9" name="Rectangle 8">
            <a:hlinkClick xmlns:r="http://schemas.openxmlformats.org/officeDocument/2006/relationships" r:id="rId7"/>
            <a:extLst>
              <a:ext uri="{FF2B5EF4-FFF2-40B4-BE49-F238E27FC236}">
                <a16:creationId xmlns:a16="http://schemas.microsoft.com/office/drawing/2014/main" id="{00000000-0008-0000-0C00-000009000000}"/>
              </a:ext>
            </a:extLst>
          </xdr:cNvPr>
          <xdr:cNvSpPr/>
        </xdr:nvSpPr>
        <xdr:spPr>
          <a:xfrm>
            <a:off x="7788655"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Pregnancy &amp; Early Years</a:t>
            </a:r>
          </a:p>
        </xdr:txBody>
      </xdr:sp>
      <xdr:sp macro="" textlink="">
        <xdr:nvSpPr>
          <xdr:cNvPr id="10" name="Rectangle 9">
            <a:hlinkClick xmlns:r="http://schemas.openxmlformats.org/officeDocument/2006/relationships" r:id="rId8"/>
            <a:extLst>
              <a:ext uri="{FF2B5EF4-FFF2-40B4-BE49-F238E27FC236}">
                <a16:creationId xmlns:a16="http://schemas.microsoft.com/office/drawing/2014/main" id="{00000000-0008-0000-0C00-00000A000000}"/>
              </a:ext>
            </a:extLst>
          </xdr:cNvPr>
          <xdr:cNvSpPr/>
        </xdr:nvSpPr>
        <xdr:spPr>
          <a:xfrm>
            <a:off x="9086766" y="257175"/>
            <a:ext cx="1296000" cy="457200"/>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Diet &amp; Dental Health</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0</xdr:colOff>
      <xdr:row>3</xdr:row>
      <xdr:rowOff>28575</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0" y="236220"/>
          <a:ext cx="10020300" cy="493395"/>
          <a:chOff x="1" y="257175"/>
          <a:chExt cx="10382765" cy="457200"/>
        </a:xfrm>
      </xdr:grpSpPr>
      <xdr:sp macro="" textlink="">
        <xdr:nvSpPr>
          <xdr:cNvPr id="3" name="Rectangle 2">
            <a:hlinkClick xmlns:r="http://schemas.openxmlformats.org/officeDocument/2006/relationships" r:id="rId1" tooltip="Go To"/>
            <a:extLst>
              <a:ext uri="{FF2B5EF4-FFF2-40B4-BE49-F238E27FC236}">
                <a16:creationId xmlns:a16="http://schemas.microsoft.com/office/drawing/2014/main" id="{00000000-0008-0000-0D00-000003000000}"/>
              </a:ext>
            </a:extLst>
          </xdr:cNvPr>
          <xdr:cNvSpPr/>
        </xdr:nvSpPr>
        <xdr:spPr>
          <a:xfrm>
            <a:off x="1"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Life Expectancy &amp; General Health</a:t>
            </a:r>
          </a:p>
        </xdr:txBody>
      </xdr:sp>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D00-000004000000}"/>
              </a:ext>
            </a:extLst>
          </xdr:cNvPr>
          <xdr:cNvSpPr/>
        </xdr:nvSpPr>
        <xdr:spPr>
          <a:xfrm>
            <a:off x="1298110"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Premature Mortality</a:t>
            </a:r>
          </a:p>
        </xdr:txBody>
      </xdr:sp>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0D00-000005000000}"/>
              </a:ext>
            </a:extLst>
          </xdr:cNvPr>
          <xdr:cNvSpPr/>
        </xdr:nvSpPr>
        <xdr:spPr>
          <a:xfrm>
            <a:off x="2596219" y="257175"/>
            <a:ext cx="1296000" cy="457199"/>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Major</a:t>
            </a:r>
            <a:r>
              <a:rPr lang="en-GB" sz="1200" b="1" u="sng" baseline="0">
                <a:solidFill>
                  <a:schemeClr val="bg1"/>
                </a:solidFill>
              </a:rPr>
              <a:t> Diseases</a:t>
            </a:r>
            <a:endParaRPr lang="en-GB" sz="1200" b="1" u="sng">
              <a:solidFill>
                <a:schemeClr val="bg1"/>
              </a:solidFill>
            </a:endParaRP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D00-000006000000}"/>
              </a:ext>
            </a:extLst>
          </xdr:cNvPr>
          <xdr:cNvSpPr/>
        </xdr:nvSpPr>
        <xdr:spPr>
          <a:xfrm>
            <a:off x="3894328" y="257175"/>
            <a:ext cx="1296000" cy="457199"/>
          </a:xfrm>
          <a:prstGeom prst="rect">
            <a:avLst/>
          </a:prstGeom>
          <a:solidFill>
            <a:srgbClr val="EB8282"/>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Hospital Activity</a:t>
            </a: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D00-000007000000}"/>
              </a:ext>
            </a:extLst>
          </xdr:cNvPr>
          <xdr:cNvSpPr/>
        </xdr:nvSpPr>
        <xdr:spPr>
          <a:xfrm>
            <a:off x="5192437" y="257175"/>
            <a:ext cx="1296000" cy="457199"/>
          </a:xfrm>
          <a:prstGeom prst="rect">
            <a:avLst/>
          </a:prstGeom>
          <a:solidFill>
            <a:srgbClr val="C6E0B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Mental Health</a:t>
            </a:r>
          </a:p>
        </xdr:txBody>
      </xdr:sp>
      <xdr:sp macro="" textlink="">
        <xdr:nvSpPr>
          <xdr:cNvPr id="8" name="Rectangle 7">
            <a:hlinkClick xmlns:r="http://schemas.openxmlformats.org/officeDocument/2006/relationships" r:id="rId6"/>
            <a:extLst>
              <a:ext uri="{FF2B5EF4-FFF2-40B4-BE49-F238E27FC236}">
                <a16:creationId xmlns:a16="http://schemas.microsoft.com/office/drawing/2014/main" id="{00000000-0008-0000-0D00-000008000000}"/>
              </a:ext>
            </a:extLst>
          </xdr:cNvPr>
          <xdr:cNvSpPr/>
        </xdr:nvSpPr>
        <xdr:spPr>
          <a:xfrm>
            <a:off x="6490546"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Alcohol, Smoking</a:t>
            </a:r>
            <a:r>
              <a:rPr lang="en-GB" sz="1200" b="1" u="sng" baseline="0">
                <a:solidFill>
                  <a:schemeClr val="bg1"/>
                </a:solidFill>
              </a:rPr>
              <a:t> &amp; Drugs</a:t>
            </a:r>
            <a:endParaRPr lang="en-GB" sz="1200" b="1" u="sng">
              <a:solidFill>
                <a:schemeClr val="bg1"/>
              </a:solidFill>
            </a:endParaRPr>
          </a:p>
        </xdr:txBody>
      </xdr:sp>
      <xdr:sp macro="" textlink="">
        <xdr:nvSpPr>
          <xdr:cNvPr id="9" name="Rectangle 8">
            <a:hlinkClick xmlns:r="http://schemas.openxmlformats.org/officeDocument/2006/relationships" r:id="rId7"/>
            <a:extLst>
              <a:ext uri="{FF2B5EF4-FFF2-40B4-BE49-F238E27FC236}">
                <a16:creationId xmlns:a16="http://schemas.microsoft.com/office/drawing/2014/main" id="{00000000-0008-0000-0D00-000009000000}"/>
              </a:ext>
            </a:extLst>
          </xdr:cNvPr>
          <xdr:cNvSpPr/>
        </xdr:nvSpPr>
        <xdr:spPr>
          <a:xfrm>
            <a:off x="7788655"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Pregnancy &amp; Early Years</a:t>
            </a:r>
          </a:p>
        </xdr:txBody>
      </xdr:sp>
      <xdr:sp macro="" textlink="">
        <xdr:nvSpPr>
          <xdr:cNvPr id="10" name="Rectangle 9">
            <a:hlinkClick xmlns:r="http://schemas.openxmlformats.org/officeDocument/2006/relationships" r:id="rId8"/>
            <a:extLst>
              <a:ext uri="{FF2B5EF4-FFF2-40B4-BE49-F238E27FC236}">
                <a16:creationId xmlns:a16="http://schemas.microsoft.com/office/drawing/2014/main" id="{00000000-0008-0000-0D00-00000A000000}"/>
              </a:ext>
            </a:extLst>
          </xdr:cNvPr>
          <xdr:cNvSpPr/>
        </xdr:nvSpPr>
        <xdr:spPr>
          <a:xfrm>
            <a:off x="9086766" y="257175"/>
            <a:ext cx="1296000" cy="457200"/>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Diet &amp; Dental</a:t>
            </a:r>
            <a:r>
              <a:rPr lang="en-GB" sz="1200" b="1" u="sng" baseline="0">
                <a:solidFill>
                  <a:schemeClr val="bg1"/>
                </a:solidFill>
              </a:rPr>
              <a:t> Health</a:t>
            </a:r>
            <a:endParaRPr lang="en-GB" sz="1200" b="1" u="sng">
              <a:solidFill>
                <a:schemeClr val="bg1"/>
              </a:solidFill>
            </a:endParaRPr>
          </a:p>
        </xdr:txBody>
      </xdr:sp>
    </xdr:grpSp>
    <xdr:clientData/>
  </xdr:twoCellAnchor>
  <xdr:twoCellAnchor>
    <xdr:from>
      <xdr:col>11</xdr:col>
      <xdr:colOff>0</xdr:colOff>
      <xdr:row>105</xdr:row>
      <xdr:rowOff>46264</xdr:rowOff>
    </xdr:from>
    <xdr:to>
      <xdr:col>11</xdr:col>
      <xdr:colOff>10886</xdr:colOff>
      <xdr:row>156</xdr:row>
      <xdr:rowOff>152944</xdr:rowOff>
    </xdr:to>
    <xdr:sp macro="" textlink="">
      <xdr:nvSpPr>
        <xdr:cNvPr id="11" name="TextBox 10">
          <a:hlinkClick xmlns:r="http://schemas.openxmlformats.org/officeDocument/2006/relationships" r:id="rId9"/>
          <a:extLst>
            <a:ext uri="{FF2B5EF4-FFF2-40B4-BE49-F238E27FC236}">
              <a16:creationId xmlns:a16="http://schemas.microsoft.com/office/drawing/2014/main" id="{00000000-0008-0000-0D00-00000B000000}"/>
            </a:ext>
          </a:extLst>
        </xdr:cNvPr>
        <xdr:cNvSpPr txBox="1"/>
      </xdr:nvSpPr>
      <xdr:spPr>
        <a:xfrm>
          <a:off x="24578310" y="19313978"/>
          <a:ext cx="4184469" cy="999907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800">
              <a:solidFill>
                <a:schemeClr val="dk1"/>
              </a:solidFill>
              <a:effectLst/>
              <a:latin typeface="+mn-lt"/>
              <a:ea typeface="+mn-ea"/>
              <a:cs typeface="+mn-cs"/>
            </a:rPr>
            <a:t>Treatable,</a:t>
          </a:r>
          <a:r>
            <a:rPr lang="en-GB" sz="1800" baseline="0">
              <a:solidFill>
                <a:schemeClr val="dk1"/>
              </a:solidFill>
              <a:effectLst/>
              <a:latin typeface="+mn-lt"/>
              <a:ea typeface="+mn-ea"/>
              <a:cs typeface="+mn-cs"/>
            </a:rPr>
            <a:t> Preventable and Avoidable data is based on a </a:t>
          </a:r>
          <a:r>
            <a:rPr lang="en-GB" sz="1800">
              <a:solidFill>
                <a:schemeClr val="dk1"/>
              </a:solidFill>
              <a:effectLst/>
              <a:latin typeface="+mn-lt"/>
              <a:ea typeface="+mn-ea"/>
              <a:cs typeface="+mn-cs"/>
            </a:rPr>
            <a:t>new definition proposed by the Organisation for Economic Co-operation and Development (OECD) and implemented by the Office for National Statistics (ONS) in 2020. For data relating to the original ONS definition, which is still monitored within existing strategies, programmes and community plans (including NI Programme for Government), see the ‘additional indicators’ sheet.</a:t>
          </a:r>
          <a:endParaRPr lang="en-GB" sz="18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0</xdr:colOff>
      <xdr:row>3</xdr:row>
      <xdr:rowOff>28575</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0" y="233082"/>
          <a:ext cx="10040471" cy="494740"/>
          <a:chOff x="1" y="257175"/>
          <a:chExt cx="10382765" cy="457200"/>
        </a:xfrm>
      </xdr:grpSpPr>
      <xdr:sp macro="" textlink="">
        <xdr:nvSpPr>
          <xdr:cNvPr id="3" name="Rectangle 2">
            <a:hlinkClick xmlns:r="http://schemas.openxmlformats.org/officeDocument/2006/relationships" r:id="rId1" tooltip="Go To"/>
            <a:extLst>
              <a:ext uri="{FF2B5EF4-FFF2-40B4-BE49-F238E27FC236}">
                <a16:creationId xmlns:a16="http://schemas.microsoft.com/office/drawing/2014/main" id="{00000000-0008-0000-0E00-000003000000}"/>
              </a:ext>
            </a:extLst>
          </xdr:cNvPr>
          <xdr:cNvSpPr/>
        </xdr:nvSpPr>
        <xdr:spPr>
          <a:xfrm>
            <a:off x="1"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Life Expectancy &amp; General Health</a:t>
            </a:r>
          </a:p>
        </xdr:txBody>
      </xdr:sp>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E00-000004000000}"/>
              </a:ext>
            </a:extLst>
          </xdr:cNvPr>
          <xdr:cNvSpPr/>
        </xdr:nvSpPr>
        <xdr:spPr>
          <a:xfrm>
            <a:off x="1298110"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Premature Mortality</a:t>
            </a:r>
          </a:p>
        </xdr:txBody>
      </xdr:sp>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0E00-000005000000}"/>
              </a:ext>
            </a:extLst>
          </xdr:cNvPr>
          <xdr:cNvSpPr/>
        </xdr:nvSpPr>
        <xdr:spPr>
          <a:xfrm>
            <a:off x="2596219" y="257175"/>
            <a:ext cx="1296000" cy="457199"/>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Major</a:t>
            </a:r>
            <a:r>
              <a:rPr lang="en-GB" sz="1200" b="1" u="sng" baseline="0">
                <a:solidFill>
                  <a:schemeClr val="bg1"/>
                </a:solidFill>
              </a:rPr>
              <a:t> Diseases</a:t>
            </a:r>
            <a:endParaRPr lang="en-GB" sz="1200" b="1" u="sng">
              <a:solidFill>
                <a:schemeClr val="bg1"/>
              </a:solidFill>
            </a:endParaRP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E00-000006000000}"/>
              </a:ext>
            </a:extLst>
          </xdr:cNvPr>
          <xdr:cNvSpPr/>
        </xdr:nvSpPr>
        <xdr:spPr>
          <a:xfrm>
            <a:off x="3894328" y="257175"/>
            <a:ext cx="1296000" cy="457199"/>
          </a:xfrm>
          <a:prstGeom prst="rect">
            <a:avLst/>
          </a:prstGeom>
          <a:solidFill>
            <a:srgbClr val="EB8282"/>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Hospital Activity</a:t>
            </a: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E00-000007000000}"/>
              </a:ext>
            </a:extLst>
          </xdr:cNvPr>
          <xdr:cNvSpPr/>
        </xdr:nvSpPr>
        <xdr:spPr>
          <a:xfrm>
            <a:off x="5192437" y="257175"/>
            <a:ext cx="1296000" cy="457199"/>
          </a:xfrm>
          <a:prstGeom prst="rect">
            <a:avLst/>
          </a:prstGeom>
          <a:solidFill>
            <a:srgbClr val="C6E0B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Mental Health</a:t>
            </a:r>
          </a:p>
        </xdr:txBody>
      </xdr:sp>
      <xdr:sp macro="" textlink="">
        <xdr:nvSpPr>
          <xdr:cNvPr id="8" name="Rectangle 7">
            <a:hlinkClick xmlns:r="http://schemas.openxmlformats.org/officeDocument/2006/relationships" r:id="rId6"/>
            <a:extLst>
              <a:ext uri="{FF2B5EF4-FFF2-40B4-BE49-F238E27FC236}">
                <a16:creationId xmlns:a16="http://schemas.microsoft.com/office/drawing/2014/main" id="{00000000-0008-0000-0E00-000008000000}"/>
              </a:ext>
            </a:extLst>
          </xdr:cNvPr>
          <xdr:cNvSpPr/>
        </xdr:nvSpPr>
        <xdr:spPr>
          <a:xfrm>
            <a:off x="6490546"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Alcohol, Smoking</a:t>
            </a:r>
            <a:r>
              <a:rPr lang="en-GB" sz="1200" b="1" u="sng" baseline="0">
                <a:solidFill>
                  <a:schemeClr val="bg1"/>
                </a:solidFill>
              </a:rPr>
              <a:t> &amp; Drugs</a:t>
            </a:r>
            <a:endParaRPr lang="en-GB" sz="1200" b="1" u="sng">
              <a:solidFill>
                <a:schemeClr val="bg1"/>
              </a:solidFill>
            </a:endParaRPr>
          </a:p>
        </xdr:txBody>
      </xdr:sp>
      <xdr:sp macro="" textlink="">
        <xdr:nvSpPr>
          <xdr:cNvPr id="9" name="Rectangle 8">
            <a:hlinkClick xmlns:r="http://schemas.openxmlformats.org/officeDocument/2006/relationships" r:id="rId7"/>
            <a:extLst>
              <a:ext uri="{FF2B5EF4-FFF2-40B4-BE49-F238E27FC236}">
                <a16:creationId xmlns:a16="http://schemas.microsoft.com/office/drawing/2014/main" id="{00000000-0008-0000-0E00-000009000000}"/>
              </a:ext>
            </a:extLst>
          </xdr:cNvPr>
          <xdr:cNvSpPr/>
        </xdr:nvSpPr>
        <xdr:spPr>
          <a:xfrm>
            <a:off x="7788655"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Pregnancy &amp; Early Years</a:t>
            </a:r>
          </a:p>
        </xdr:txBody>
      </xdr:sp>
      <xdr:sp macro="" textlink="">
        <xdr:nvSpPr>
          <xdr:cNvPr id="10" name="Rectangle 9">
            <a:hlinkClick xmlns:r="http://schemas.openxmlformats.org/officeDocument/2006/relationships" r:id="rId8"/>
            <a:extLst>
              <a:ext uri="{FF2B5EF4-FFF2-40B4-BE49-F238E27FC236}">
                <a16:creationId xmlns:a16="http://schemas.microsoft.com/office/drawing/2014/main" id="{00000000-0008-0000-0E00-00000A000000}"/>
              </a:ext>
            </a:extLst>
          </xdr:cNvPr>
          <xdr:cNvSpPr/>
        </xdr:nvSpPr>
        <xdr:spPr>
          <a:xfrm>
            <a:off x="9086766" y="257175"/>
            <a:ext cx="1296000" cy="457200"/>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Diet</a:t>
            </a:r>
            <a:r>
              <a:rPr lang="en-GB" sz="1200" b="1" u="sng" baseline="0">
                <a:solidFill>
                  <a:schemeClr val="bg1"/>
                </a:solidFill>
              </a:rPr>
              <a:t> &amp; Dental Health</a:t>
            </a:r>
            <a:endParaRPr lang="en-GB" sz="1200" b="1" u="sng">
              <a:solidFill>
                <a:schemeClr val="bg1"/>
              </a:solidFill>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232832</xdr:colOff>
      <xdr:row>3</xdr:row>
      <xdr:rowOff>28575</xdr:rowOff>
    </xdr:to>
    <xdr:grpSp>
      <xdr:nvGrpSpPr>
        <xdr:cNvPr id="2" name="Group 1">
          <a:extLst>
            <a:ext uri="{FF2B5EF4-FFF2-40B4-BE49-F238E27FC236}">
              <a16:creationId xmlns:a16="http://schemas.microsoft.com/office/drawing/2014/main" id="{00000000-0008-0000-0F00-000002000000}"/>
            </a:ext>
          </a:extLst>
        </xdr:cNvPr>
        <xdr:cNvGrpSpPr/>
      </xdr:nvGrpSpPr>
      <xdr:grpSpPr>
        <a:xfrm>
          <a:off x="0" y="237067"/>
          <a:ext cx="10020299" cy="494241"/>
          <a:chOff x="1" y="257175"/>
          <a:chExt cx="10382765" cy="457200"/>
        </a:xfrm>
      </xdr:grpSpPr>
      <xdr:sp macro="" textlink="">
        <xdr:nvSpPr>
          <xdr:cNvPr id="3" name="Rectangle 2">
            <a:hlinkClick xmlns:r="http://schemas.openxmlformats.org/officeDocument/2006/relationships" r:id="rId1" tooltip="Go To"/>
            <a:extLst>
              <a:ext uri="{FF2B5EF4-FFF2-40B4-BE49-F238E27FC236}">
                <a16:creationId xmlns:a16="http://schemas.microsoft.com/office/drawing/2014/main" id="{00000000-0008-0000-0F00-000003000000}"/>
              </a:ext>
            </a:extLst>
          </xdr:cNvPr>
          <xdr:cNvSpPr/>
        </xdr:nvSpPr>
        <xdr:spPr>
          <a:xfrm>
            <a:off x="1"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Life Expectancy &amp; General Health</a:t>
            </a:r>
          </a:p>
        </xdr:txBody>
      </xdr:sp>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F00-000004000000}"/>
              </a:ext>
            </a:extLst>
          </xdr:cNvPr>
          <xdr:cNvSpPr/>
        </xdr:nvSpPr>
        <xdr:spPr>
          <a:xfrm>
            <a:off x="1298110"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Premature Mortality</a:t>
            </a:r>
          </a:p>
        </xdr:txBody>
      </xdr:sp>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0F00-000005000000}"/>
              </a:ext>
            </a:extLst>
          </xdr:cNvPr>
          <xdr:cNvSpPr/>
        </xdr:nvSpPr>
        <xdr:spPr>
          <a:xfrm>
            <a:off x="2596219" y="257175"/>
            <a:ext cx="1296000" cy="457199"/>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Major</a:t>
            </a:r>
            <a:r>
              <a:rPr lang="en-GB" sz="1200" b="1" u="sng" baseline="0">
                <a:solidFill>
                  <a:schemeClr val="bg1"/>
                </a:solidFill>
              </a:rPr>
              <a:t> Diseases</a:t>
            </a:r>
            <a:endParaRPr lang="en-GB" sz="1200" b="1" u="sng">
              <a:solidFill>
                <a:schemeClr val="bg1"/>
              </a:solidFill>
            </a:endParaRP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F00-000006000000}"/>
              </a:ext>
            </a:extLst>
          </xdr:cNvPr>
          <xdr:cNvSpPr/>
        </xdr:nvSpPr>
        <xdr:spPr>
          <a:xfrm>
            <a:off x="3894328" y="257175"/>
            <a:ext cx="1296000" cy="457199"/>
          </a:xfrm>
          <a:prstGeom prst="rect">
            <a:avLst/>
          </a:prstGeom>
          <a:solidFill>
            <a:srgbClr val="EB8282"/>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Hospital Activity</a:t>
            </a: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F00-000007000000}"/>
              </a:ext>
            </a:extLst>
          </xdr:cNvPr>
          <xdr:cNvSpPr/>
        </xdr:nvSpPr>
        <xdr:spPr>
          <a:xfrm>
            <a:off x="5192437" y="257175"/>
            <a:ext cx="1296000" cy="457199"/>
          </a:xfrm>
          <a:prstGeom prst="rect">
            <a:avLst/>
          </a:prstGeom>
          <a:solidFill>
            <a:srgbClr val="C6E0B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Mental Health</a:t>
            </a:r>
          </a:p>
        </xdr:txBody>
      </xdr:sp>
      <xdr:sp macro="" textlink="">
        <xdr:nvSpPr>
          <xdr:cNvPr id="8" name="Rectangle 7">
            <a:hlinkClick xmlns:r="http://schemas.openxmlformats.org/officeDocument/2006/relationships" r:id="rId6"/>
            <a:extLst>
              <a:ext uri="{FF2B5EF4-FFF2-40B4-BE49-F238E27FC236}">
                <a16:creationId xmlns:a16="http://schemas.microsoft.com/office/drawing/2014/main" id="{00000000-0008-0000-0F00-000008000000}"/>
              </a:ext>
            </a:extLst>
          </xdr:cNvPr>
          <xdr:cNvSpPr/>
        </xdr:nvSpPr>
        <xdr:spPr>
          <a:xfrm>
            <a:off x="6490546"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Alcohol, Smoking</a:t>
            </a:r>
            <a:r>
              <a:rPr lang="en-GB" sz="1200" b="1" u="sng" baseline="0">
                <a:solidFill>
                  <a:schemeClr val="bg1"/>
                </a:solidFill>
              </a:rPr>
              <a:t> &amp; Drugs</a:t>
            </a:r>
            <a:endParaRPr lang="en-GB" sz="1200" b="1" u="sng">
              <a:solidFill>
                <a:schemeClr val="bg1"/>
              </a:solidFill>
            </a:endParaRPr>
          </a:p>
        </xdr:txBody>
      </xdr:sp>
      <xdr:sp macro="" textlink="">
        <xdr:nvSpPr>
          <xdr:cNvPr id="9" name="Rectangle 8">
            <a:hlinkClick xmlns:r="http://schemas.openxmlformats.org/officeDocument/2006/relationships" r:id="rId7"/>
            <a:extLst>
              <a:ext uri="{FF2B5EF4-FFF2-40B4-BE49-F238E27FC236}">
                <a16:creationId xmlns:a16="http://schemas.microsoft.com/office/drawing/2014/main" id="{00000000-0008-0000-0F00-000009000000}"/>
              </a:ext>
            </a:extLst>
          </xdr:cNvPr>
          <xdr:cNvSpPr/>
        </xdr:nvSpPr>
        <xdr:spPr>
          <a:xfrm>
            <a:off x="7788655"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Pregnancy &amp; Early Years</a:t>
            </a:r>
          </a:p>
        </xdr:txBody>
      </xdr:sp>
      <xdr:sp macro="" textlink="">
        <xdr:nvSpPr>
          <xdr:cNvPr id="10" name="Rectangle 9">
            <a:hlinkClick xmlns:r="http://schemas.openxmlformats.org/officeDocument/2006/relationships" r:id="rId8"/>
            <a:extLst>
              <a:ext uri="{FF2B5EF4-FFF2-40B4-BE49-F238E27FC236}">
                <a16:creationId xmlns:a16="http://schemas.microsoft.com/office/drawing/2014/main" id="{00000000-0008-0000-0F00-00000A000000}"/>
              </a:ext>
            </a:extLst>
          </xdr:cNvPr>
          <xdr:cNvSpPr/>
        </xdr:nvSpPr>
        <xdr:spPr>
          <a:xfrm>
            <a:off x="9086766" y="257175"/>
            <a:ext cx="1296000" cy="457200"/>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Diet &amp; Dental</a:t>
            </a:r>
            <a:r>
              <a:rPr lang="en-GB" sz="1200" b="1" u="sng" baseline="0">
                <a:solidFill>
                  <a:schemeClr val="bg1"/>
                </a:solidFill>
              </a:rPr>
              <a:t> Health</a:t>
            </a:r>
            <a:endParaRPr lang="en-GB" sz="1200" b="1" u="sng">
              <a:solidFill>
                <a:schemeClr val="bg1"/>
              </a:solidFill>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0</xdr:colOff>
      <xdr:row>3</xdr:row>
      <xdr:rowOff>28575</xdr:rowOff>
    </xdr:to>
    <xdr:grpSp>
      <xdr:nvGrpSpPr>
        <xdr:cNvPr id="2" name="Group 1">
          <a:extLst>
            <a:ext uri="{FF2B5EF4-FFF2-40B4-BE49-F238E27FC236}">
              <a16:creationId xmlns:a16="http://schemas.microsoft.com/office/drawing/2014/main" id="{00000000-0008-0000-1000-000002000000}"/>
            </a:ext>
          </a:extLst>
        </xdr:cNvPr>
        <xdr:cNvGrpSpPr/>
      </xdr:nvGrpSpPr>
      <xdr:grpSpPr>
        <a:xfrm>
          <a:off x="0" y="233082"/>
          <a:ext cx="10237694" cy="494740"/>
          <a:chOff x="1" y="257175"/>
          <a:chExt cx="10382765" cy="457200"/>
        </a:xfrm>
      </xdr:grpSpPr>
      <xdr:sp macro="" textlink="">
        <xdr:nvSpPr>
          <xdr:cNvPr id="3" name="Rectangle 2">
            <a:hlinkClick xmlns:r="http://schemas.openxmlformats.org/officeDocument/2006/relationships" r:id="rId1" tooltip="Go To"/>
            <a:extLst>
              <a:ext uri="{FF2B5EF4-FFF2-40B4-BE49-F238E27FC236}">
                <a16:creationId xmlns:a16="http://schemas.microsoft.com/office/drawing/2014/main" id="{00000000-0008-0000-1000-000003000000}"/>
              </a:ext>
            </a:extLst>
          </xdr:cNvPr>
          <xdr:cNvSpPr/>
        </xdr:nvSpPr>
        <xdr:spPr>
          <a:xfrm>
            <a:off x="1"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Life Expectancy &amp; General Health</a:t>
            </a:r>
          </a:p>
        </xdr:txBody>
      </xdr:sp>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1000-000004000000}"/>
              </a:ext>
            </a:extLst>
          </xdr:cNvPr>
          <xdr:cNvSpPr/>
        </xdr:nvSpPr>
        <xdr:spPr>
          <a:xfrm>
            <a:off x="1298110"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Premature Mortality</a:t>
            </a:r>
          </a:p>
        </xdr:txBody>
      </xdr:sp>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1000-000005000000}"/>
              </a:ext>
            </a:extLst>
          </xdr:cNvPr>
          <xdr:cNvSpPr/>
        </xdr:nvSpPr>
        <xdr:spPr>
          <a:xfrm>
            <a:off x="2596219" y="257175"/>
            <a:ext cx="1296000" cy="457199"/>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Major</a:t>
            </a:r>
            <a:r>
              <a:rPr lang="en-GB" sz="1200" b="1" u="sng" baseline="0">
                <a:solidFill>
                  <a:schemeClr val="bg1"/>
                </a:solidFill>
              </a:rPr>
              <a:t> Diseases</a:t>
            </a:r>
            <a:endParaRPr lang="en-GB" sz="1200" b="1" u="sng">
              <a:solidFill>
                <a:schemeClr val="bg1"/>
              </a:solidFill>
            </a:endParaRP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1000-000006000000}"/>
              </a:ext>
            </a:extLst>
          </xdr:cNvPr>
          <xdr:cNvSpPr/>
        </xdr:nvSpPr>
        <xdr:spPr>
          <a:xfrm>
            <a:off x="3894328" y="257175"/>
            <a:ext cx="1296000" cy="457199"/>
          </a:xfrm>
          <a:prstGeom prst="rect">
            <a:avLst/>
          </a:prstGeom>
          <a:solidFill>
            <a:srgbClr val="EB8282"/>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Hospital Activity</a:t>
            </a: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1000-000007000000}"/>
              </a:ext>
            </a:extLst>
          </xdr:cNvPr>
          <xdr:cNvSpPr/>
        </xdr:nvSpPr>
        <xdr:spPr>
          <a:xfrm>
            <a:off x="5192437" y="257175"/>
            <a:ext cx="1296000" cy="457199"/>
          </a:xfrm>
          <a:prstGeom prst="rect">
            <a:avLst/>
          </a:prstGeom>
          <a:solidFill>
            <a:srgbClr val="C6E0B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Mental Health</a:t>
            </a:r>
          </a:p>
        </xdr:txBody>
      </xdr:sp>
      <xdr:sp macro="" textlink="">
        <xdr:nvSpPr>
          <xdr:cNvPr id="8" name="Rectangle 7">
            <a:hlinkClick xmlns:r="http://schemas.openxmlformats.org/officeDocument/2006/relationships" r:id="rId6"/>
            <a:extLst>
              <a:ext uri="{FF2B5EF4-FFF2-40B4-BE49-F238E27FC236}">
                <a16:creationId xmlns:a16="http://schemas.microsoft.com/office/drawing/2014/main" id="{00000000-0008-0000-1000-000008000000}"/>
              </a:ext>
            </a:extLst>
          </xdr:cNvPr>
          <xdr:cNvSpPr/>
        </xdr:nvSpPr>
        <xdr:spPr>
          <a:xfrm>
            <a:off x="6490546"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Alcohol, Smoking</a:t>
            </a:r>
            <a:r>
              <a:rPr lang="en-GB" sz="1200" b="1" u="sng" baseline="0">
                <a:solidFill>
                  <a:schemeClr val="bg1"/>
                </a:solidFill>
              </a:rPr>
              <a:t> &amp; Drugs</a:t>
            </a:r>
            <a:endParaRPr lang="en-GB" sz="1200" b="1" u="sng">
              <a:solidFill>
                <a:schemeClr val="bg1"/>
              </a:solidFill>
            </a:endParaRPr>
          </a:p>
        </xdr:txBody>
      </xdr:sp>
      <xdr:sp macro="" textlink="">
        <xdr:nvSpPr>
          <xdr:cNvPr id="9" name="Rectangle 8">
            <a:hlinkClick xmlns:r="http://schemas.openxmlformats.org/officeDocument/2006/relationships" r:id="rId7"/>
            <a:extLst>
              <a:ext uri="{FF2B5EF4-FFF2-40B4-BE49-F238E27FC236}">
                <a16:creationId xmlns:a16="http://schemas.microsoft.com/office/drawing/2014/main" id="{00000000-0008-0000-1000-000009000000}"/>
              </a:ext>
            </a:extLst>
          </xdr:cNvPr>
          <xdr:cNvSpPr/>
        </xdr:nvSpPr>
        <xdr:spPr>
          <a:xfrm>
            <a:off x="7788655"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Pregnancy &amp; Early Years</a:t>
            </a:r>
          </a:p>
        </xdr:txBody>
      </xdr:sp>
      <xdr:sp macro="" textlink="">
        <xdr:nvSpPr>
          <xdr:cNvPr id="10" name="Rectangle 9">
            <a:hlinkClick xmlns:r="http://schemas.openxmlformats.org/officeDocument/2006/relationships" r:id="rId8"/>
            <a:extLst>
              <a:ext uri="{FF2B5EF4-FFF2-40B4-BE49-F238E27FC236}">
                <a16:creationId xmlns:a16="http://schemas.microsoft.com/office/drawing/2014/main" id="{00000000-0008-0000-1000-00000A000000}"/>
              </a:ext>
            </a:extLst>
          </xdr:cNvPr>
          <xdr:cNvSpPr/>
        </xdr:nvSpPr>
        <xdr:spPr>
          <a:xfrm>
            <a:off x="9086766" y="257175"/>
            <a:ext cx="1296000" cy="457200"/>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Diet &amp; Dental Health</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0</xdr:colOff>
      <xdr:row>3</xdr:row>
      <xdr:rowOff>28575</xdr:rowOff>
    </xdr:to>
    <xdr:grpSp>
      <xdr:nvGrpSpPr>
        <xdr:cNvPr id="2" name="Group 1">
          <a:extLst>
            <a:ext uri="{FF2B5EF4-FFF2-40B4-BE49-F238E27FC236}">
              <a16:creationId xmlns:a16="http://schemas.microsoft.com/office/drawing/2014/main" id="{00000000-0008-0000-1100-000002000000}"/>
            </a:ext>
          </a:extLst>
        </xdr:cNvPr>
        <xdr:cNvGrpSpPr/>
      </xdr:nvGrpSpPr>
      <xdr:grpSpPr>
        <a:xfrm>
          <a:off x="0" y="236220"/>
          <a:ext cx="10027920" cy="493395"/>
          <a:chOff x="1" y="257175"/>
          <a:chExt cx="10382765" cy="457200"/>
        </a:xfrm>
      </xdr:grpSpPr>
      <xdr:sp macro="" textlink="">
        <xdr:nvSpPr>
          <xdr:cNvPr id="3" name="Rectangle 2">
            <a:hlinkClick xmlns:r="http://schemas.openxmlformats.org/officeDocument/2006/relationships" r:id="rId1" tooltip="Go To"/>
            <a:extLst>
              <a:ext uri="{FF2B5EF4-FFF2-40B4-BE49-F238E27FC236}">
                <a16:creationId xmlns:a16="http://schemas.microsoft.com/office/drawing/2014/main" id="{00000000-0008-0000-1100-000003000000}"/>
              </a:ext>
            </a:extLst>
          </xdr:cNvPr>
          <xdr:cNvSpPr/>
        </xdr:nvSpPr>
        <xdr:spPr>
          <a:xfrm>
            <a:off x="1"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Life Expectancy &amp; General Health</a:t>
            </a:r>
          </a:p>
        </xdr:txBody>
      </xdr:sp>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1100-000004000000}"/>
              </a:ext>
            </a:extLst>
          </xdr:cNvPr>
          <xdr:cNvSpPr/>
        </xdr:nvSpPr>
        <xdr:spPr>
          <a:xfrm>
            <a:off x="1298110"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Premature Mortality</a:t>
            </a:r>
          </a:p>
        </xdr:txBody>
      </xdr:sp>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1100-000005000000}"/>
              </a:ext>
            </a:extLst>
          </xdr:cNvPr>
          <xdr:cNvSpPr/>
        </xdr:nvSpPr>
        <xdr:spPr>
          <a:xfrm>
            <a:off x="2596219" y="257175"/>
            <a:ext cx="1296000" cy="457199"/>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Major</a:t>
            </a:r>
            <a:r>
              <a:rPr lang="en-GB" sz="1200" b="1" u="sng" baseline="0">
                <a:solidFill>
                  <a:schemeClr val="bg1"/>
                </a:solidFill>
              </a:rPr>
              <a:t> Diseases</a:t>
            </a:r>
            <a:endParaRPr lang="en-GB" sz="1200" b="1" u="sng">
              <a:solidFill>
                <a:schemeClr val="bg1"/>
              </a:solidFill>
            </a:endParaRP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1100-000006000000}"/>
              </a:ext>
            </a:extLst>
          </xdr:cNvPr>
          <xdr:cNvSpPr/>
        </xdr:nvSpPr>
        <xdr:spPr>
          <a:xfrm>
            <a:off x="3894328" y="257175"/>
            <a:ext cx="1296000" cy="457199"/>
          </a:xfrm>
          <a:prstGeom prst="rect">
            <a:avLst/>
          </a:prstGeom>
          <a:solidFill>
            <a:srgbClr val="EB8282"/>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Hospital Activity</a:t>
            </a: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1100-000007000000}"/>
              </a:ext>
            </a:extLst>
          </xdr:cNvPr>
          <xdr:cNvSpPr/>
        </xdr:nvSpPr>
        <xdr:spPr>
          <a:xfrm>
            <a:off x="5192437" y="257175"/>
            <a:ext cx="1296000" cy="457199"/>
          </a:xfrm>
          <a:prstGeom prst="rect">
            <a:avLst/>
          </a:prstGeom>
          <a:solidFill>
            <a:srgbClr val="C6E0B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Mental Health</a:t>
            </a:r>
          </a:p>
        </xdr:txBody>
      </xdr:sp>
      <xdr:sp macro="" textlink="">
        <xdr:nvSpPr>
          <xdr:cNvPr id="8" name="Rectangle 7">
            <a:hlinkClick xmlns:r="http://schemas.openxmlformats.org/officeDocument/2006/relationships" r:id="rId6"/>
            <a:extLst>
              <a:ext uri="{FF2B5EF4-FFF2-40B4-BE49-F238E27FC236}">
                <a16:creationId xmlns:a16="http://schemas.microsoft.com/office/drawing/2014/main" id="{00000000-0008-0000-1100-000008000000}"/>
              </a:ext>
            </a:extLst>
          </xdr:cNvPr>
          <xdr:cNvSpPr/>
        </xdr:nvSpPr>
        <xdr:spPr>
          <a:xfrm>
            <a:off x="6490546"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Alcohol, Smoking</a:t>
            </a:r>
            <a:r>
              <a:rPr lang="en-GB" sz="1200" b="1" u="sng" baseline="0">
                <a:solidFill>
                  <a:schemeClr val="bg1"/>
                </a:solidFill>
              </a:rPr>
              <a:t> &amp; Drugs</a:t>
            </a:r>
            <a:endParaRPr lang="en-GB" sz="1200" b="1" u="sng">
              <a:solidFill>
                <a:schemeClr val="bg1"/>
              </a:solidFill>
            </a:endParaRPr>
          </a:p>
        </xdr:txBody>
      </xdr:sp>
      <xdr:sp macro="" textlink="">
        <xdr:nvSpPr>
          <xdr:cNvPr id="9" name="Rectangle 8">
            <a:hlinkClick xmlns:r="http://schemas.openxmlformats.org/officeDocument/2006/relationships" r:id="rId7"/>
            <a:extLst>
              <a:ext uri="{FF2B5EF4-FFF2-40B4-BE49-F238E27FC236}">
                <a16:creationId xmlns:a16="http://schemas.microsoft.com/office/drawing/2014/main" id="{00000000-0008-0000-1100-000009000000}"/>
              </a:ext>
            </a:extLst>
          </xdr:cNvPr>
          <xdr:cNvSpPr/>
        </xdr:nvSpPr>
        <xdr:spPr>
          <a:xfrm>
            <a:off x="7788655"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Pregnancy &amp; Early Years</a:t>
            </a:r>
          </a:p>
        </xdr:txBody>
      </xdr:sp>
      <xdr:sp macro="" textlink="">
        <xdr:nvSpPr>
          <xdr:cNvPr id="10" name="Rectangle 9">
            <a:hlinkClick xmlns:r="http://schemas.openxmlformats.org/officeDocument/2006/relationships" r:id="rId8"/>
            <a:extLst>
              <a:ext uri="{FF2B5EF4-FFF2-40B4-BE49-F238E27FC236}">
                <a16:creationId xmlns:a16="http://schemas.microsoft.com/office/drawing/2014/main" id="{00000000-0008-0000-1100-00000A000000}"/>
              </a:ext>
            </a:extLst>
          </xdr:cNvPr>
          <xdr:cNvSpPr/>
        </xdr:nvSpPr>
        <xdr:spPr>
          <a:xfrm>
            <a:off x="9086766" y="257175"/>
            <a:ext cx="1296000" cy="457200"/>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Diet</a:t>
            </a:r>
            <a:r>
              <a:rPr lang="en-GB" sz="1200" b="1" u="sng" baseline="0">
                <a:solidFill>
                  <a:schemeClr val="bg1"/>
                </a:solidFill>
              </a:rPr>
              <a:t> &amp; Dental Health</a:t>
            </a:r>
            <a:endParaRPr lang="en-GB" sz="1200" b="1" u="sng">
              <a:solidFill>
                <a:schemeClr val="bg1"/>
              </a:solidFill>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0</xdr:colOff>
      <xdr:row>3</xdr:row>
      <xdr:rowOff>28575</xdr:rowOff>
    </xdr:to>
    <xdr:grpSp>
      <xdr:nvGrpSpPr>
        <xdr:cNvPr id="2" name="Group 1">
          <a:extLst>
            <a:ext uri="{FF2B5EF4-FFF2-40B4-BE49-F238E27FC236}">
              <a16:creationId xmlns:a16="http://schemas.microsoft.com/office/drawing/2014/main" id="{00000000-0008-0000-1200-000002000000}"/>
            </a:ext>
          </a:extLst>
        </xdr:cNvPr>
        <xdr:cNvGrpSpPr/>
      </xdr:nvGrpSpPr>
      <xdr:grpSpPr>
        <a:xfrm>
          <a:off x="0" y="233082"/>
          <a:ext cx="10031506" cy="494740"/>
          <a:chOff x="1" y="257175"/>
          <a:chExt cx="10382765" cy="457200"/>
        </a:xfrm>
      </xdr:grpSpPr>
      <xdr:sp macro="" textlink="">
        <xdr:nvSpPr>
          <xdr:cNvPr id="3" name="Rectangle 2">
            <a:hlinkClick xmlns:r="http://schemas.openxmlformats.org/officeDocument/2006/relationships" r:id="rId1" tooltip="Go To"/>
            <a:extLst>
              <a:ext uri="{FF2B5EF4-FFF2-40B4-BE49-F238E27FC236}">
                <a16:creationId xmlns:a16="http://schemas.microsoft.com/office/drawing/2014/main" id="{00000000-0008-0000-1200-000003000000}"/>
              </a:ext>
            </a:extLst>
          </xdr:cNvPr>
          <xdr:cNvSpPr/>
        </xdr:nvSpPr>
        <xdr:spPr>
          <a:xfrm>
            <a:off x="1"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Life Expectancy &amp; General Health</a:t>
            </a:r>
          </a:p>
        </xdr:txBody>
      </xdr:sp>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1200-000004000000}"/>
              </a:ext>
            </a:extLst>
          </xdr:cNvPr>
          <xdr:cNvSpPr/>
        </xdr:nvSpPr>
        <xdr:spPr>
          <a:xfrm>
            <a:off x="1298110"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Premature Mortality</a:t>
            </a:r>
          </a:p>
        </xdr:txBody>
      </xdr:sp>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1200-000005000000}"/>
              </a:ext>
            </a:extLst>
          </xdr:cNvPr>
          <xdr:cNvSpPr/>
        </xdr:nvSpPr>
        <xdr:spPr>
          <a:xfrm>
            <a:off x="2596219" y="257175"/>
            <a:ext cx="1296000" cy="457199"/>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Major</a:t>
            </a:r>
            <a:r>
              <a:rPr lang="en-GB" sz="1200" b="1" u="sng" baseline="0">
                <a:solidFill>
                  <a:schemeClr val="bg1"/>
                </a:solidFill>
              </a:rPr>
              <a:t> Diseases</a:t>
            </a:r>
            <a:endParaRPr lang="en-GB" sz="1200" b="1" u="sng">
              <a:solidFill>
                <a:schemeClr val="bg1"/>
              </a:solidFill>
            </a:endParaRP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1200-000006000000}"/>
              </a:ext>
            </a:extLst>
          </xdr:cNvPr>
          <xdr:cNvSpPr/>
        </xdr:nvSpPr>
        <xdr:spPr>
          <a:xfrm>
            <a:off x="3894328" y="257175"/>
            <a:ext cx="1296000" cy="457199"/>
          </a:xfrm>
          <a:prstGeom prst="rect">
            <a:avLst/>
          </a:prstGeom>
          <a:solidFill>
            <a:srgbClr val="EB8282"/>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Hospital Activity</a:t>
            </a: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1200-000007000000}"/>
              </a:ext>
            </a:extLst>
          </xdr:cNvPr>
          <xdr:cNvSpPr/>
        </xdr:nvSpPr>
        <xdr:spPr>
          <a:xfrm>
            <a:off x="5192437" y="257175"/>
            <a:ext cx="1296000" cy="457199"/>
          </a:xfrm>
          <a:prstGeom prst="rect">
            <a:avLst/>
          </a:prstGeom>
          <a:solidFill>
            <a:srgbClr val="C6E0B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Mental Health</a:t>
            </a:r>
          </a:p>
        </xdr:txBody>
      </xdr:sp>
      <xdr:sp macro="" textlink="">
        <xdr:nvSpPr>
          <xdr:cNvPr id="8" name="Rectangle 7">
            <a:hlinkClick xmlns:r="http://schemas.openxmlformats.org/officeDocument/2006/relationships" r:id="rId6"/>
            <a:extLst>
              <a:ext uri="{FF2B5EF4-FFF2-40B4-BE49-F238E27FC236}">
                <a16:creationId xmlns:a16="http://schemas.microsoft.com/office/drawing/2014/main" id="{00000000-0008-0000-1200-000008000000}"/>
              </a:ext>
            </a:extLst>
          </xdr:cNvPr>
          <xdr:cNvSpPr/>
        </xdr:nvSpPr>
        <xdr:spPr>
          <a:xfrm>
            <a:off x="6490546"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Alcohol, Smoking</a:t>
            </a:r>
            <a:r>
              <a:rPr lang="en-GB" sz="1200" b="1" u="sng" baseline="0">
                <a:solidFill>
                  <a:schemeClr val="bg1"/>
                </a:solidFill>
              </a:rPr>
              <a:t> &amp; Drugs</a:t>
            </a:r>
            <a:endParaRPr lang="en-GB" sz="1200" b="1" u="sng">
              <a:solidFill>
                <a:schemeClr val="bg1"/>
              </a:solidFill>
            </a:endParaRPr>
          </a:p>
        </xdr:txBody>
      </xdr:sp>
      <xdr:sp macro="" textlink="">
        <xdr:nvSpPr>
          <xdr:cNvPr id="9" name="Rectangle 8">
            <a:hlinkClick xmlns:r="http://schemas.openxmlformats.org/officeDocument/2006/relationships" r:id="rId7"/>
            <a:extLst>
              <a:ext uri="{FF2B5EF4-FFF2-40B4-BE49-F238E27FC236}">
                <a16:creationId xmlns:a16="http://schemas.microsoft.com/office/drawing/2014/main" id="{00000000-0008-0000-1200-000009000000}"/>
              </a:ext>
            </a:extLst>
          </xdr:cNvPr>
          <xdr:cNvSpPr/>
        </xdr:nvSpPr>
        <xdr:spPr>
          <a:xfrm>
            <a:off x="7788655"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Pregnancy &amp; Early Years</a:t>
            </a:r>
          </a:p>
        </xdr:txBody>
      </xdr:sp>
      <xdr:sp macro="" textlink="">
        <xdr:nvSpPr>
          <xdr:cNvPr id="10" name="Rectangle 9">
            <a:hlinkClick xmlns:r="http://schemas.openxmlformats.org/officeDocument/2006/relationships" r:id="rId8"/>
            <a:extLst>
              <a:ext uri="{FF2B5EF4-FFF2-40B4-BE49-F238E27FC236}">
                <a16:creationId xmlns:a16="http://schemas.microsoft.com/office/drawing/2014/main" id="{00000000-0008-0000-1200-00000A000000}"/>
              </a:ext>
            </a:extLst>
          </xdr:cNvPr>
          <xdr:cNvSpPr/>
        </xdr:nvSpPr>
        <xdr:spPr>
          <a:xfrm>
            <a:off x="9086766" y="257175"/>
            <a:ext cx="1296000" cy="457200"/>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Diet</a:t>
            </a:r>
            <a:r>
              <a:rPr lang="en-GB" sz="1200" b="1" u="sng" baseline="0">
                <a:solidFill>
                  <a:schemeClr val="bg1"/>
                </a:solidFill>
              </a:rPr>
              <a:t> &amp; Dental Health</a:t>
            </a:r>
            <a:endParaRPr lang="en-GB" sz="1200" b="1" u="sng">
              <a:solidFill>
                <a:schemeClr val="bg1"/>
              </a:solidFill>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232832</xdr:colOff>
      <xdr:row>3</xdr:row>
      <xdr:rowOff>28575</xdr:rowOff>
    </xdr:to>
    <xdr:grpSp>
      <xdr:nvGrpSpPr>
        <xdr:cNvPr id="2" name="Group 1">
          <a:extLst>
            <a:ext uri="{FF2B5EF4-FFF2-40B4-BE49-F238E27FC236}">
              <a16:creationId xmlns:a16="http://schemas.microsoft.com/office/drawing/2014/main" id="{00000000-0008-0000-1300-000002000000}"/>
            </a:ext>
          </a:extLst>
        </xdr:cNvPr>
        <xdr:cNvGrpSpPr/>
      </xdr:nvGrpSpPr>
      <xdr:grpSpPr>
        <a:xfrm>
          <a:off x="0" y="237067"/>
          <a:ext cx="10020299" cy="494241"/>
          <a:chOff x="1" y="257175"/>
          <a:chExt cx="10382765" cy="457200"/>
        </a:xfrm>
      </xdr:grpSpPr>
      <xdr:sp macro="" textlink="">
        <xdr:nvSpPr>
          <xdr:cNvPr id="3" name="Rectangle 2">
            <a:hlinkClick xmlns:r="http://schemas.openxmlformats.org/officeDocument/2006/relationships" r:id="rId1" tooltip="Go To"/>
            <a:extLst>
              <a:ext uri="{FF2B5EF4-FFF2-40B4-BE49-F238E27FC236}">
                <a16:creationId xmlns:a16="http://schemas.microsoft.com/office/drawing/2014/main" id="{00000000-0008-0000-1300-000003000000}"/>
              </a:ext>
            </a:extLst>
          </xdr:cNvPr>
          <xdr:cNvSpPr/>
        </xdr:nvSpPr>
        <xdr:spPr>
          <a:xfrm>
            <a:off x="1"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Life Expectancy &amp; General Health</a:t>
            </a:r>
          </a:p>
        </xdr:txBody>
      </xdr:sp>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1300-000004000000}"/>
              </a:ext>
            </a:extLst>
          </xdr:cNvPr>
          <xdr:cNvSpPr/>
        </xdr:nvSpPr>
        <xdr:spPr>
          <a:xfrm>
            <a:off x="1298110"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Premature Mortality</a:t>
            </a:r>
          </a:p>
        </xdr:txBody>
      </xdr:sp>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1300-000005000000}"/>
              </a:ext>
            </a:extLst>
          </xdr:cNvPr>
          <xdr:cNvSpPr/>
        </xdr:nvSpPr>
        <xdr:spPr>
          <a:xfrm>
            <a:off x="2596219" y="257175"/>
            <a:ext cx="1296000" cy="457199"/>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Major</a:t>
            </a:r>
            <a:r>
              <a:rPr lang="en-GB" sz="1200" b="1" u="sng" baseline="0">
                <a:solidFill>
                  <a:schemeClr val="bg1"/>
                </a:solidFill>
              </a:rPr>
              <a:t> Diseases</a:t>
            </a:r>
            <a:endParaRPr lang="en-GB" sz="1200" b="1" u="sng">
              <a:solidFill>
                <a:schemeClr val="bg1"/>
              </a:solidFill>
            </a:endParaRP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1300-000006000000}"/>
              </a:ext>
            </a:extLst>
          </xdr:cNvPr>
          <xdr:cNvSpPr/>
        </xdr:nvSpPr>
        <xdr:spPr>
          <a:xfrm>
            <a:off x="3894328" y="257175"/>
            <a:ext cx="1296000" cy="457199"/>
          </a:xfrm>
          <a:prstGeom prst="rect">
            <a:avLst/>
          </a:prstGeom>
          <a:solidFill>
            <a:srgbClr val="EB8282"/>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Hospital Activity</a:t>
            </a: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1300-000007000000}"/>
              </a:ext>
            </a:extLst>
          </xdr:cNvPr>
          <xdr:cNvSpPr/>
        </xdr:nvSpPr>
        <xdr:spPr>
          <a:xfrm>
            <a:off x="5192437" y="257175"/>
            <a:ext cx="1296000" cy="457199"/>
          </a:xfrm>
          <a:prstGeom prst="rect">
            <a:avLst/>
          </a:prstGeom>
          <a:solidFill>
            <a:srgbClr val="C6E0B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Mental Health</a:t>
            </a:r>
          </a:p>
        </xdr:txBody>
      </xdr:sp>
      <xdr:sp macro="" textlink="">
        <xdr:nvSpPr>
          <xdr:cNvPr id="8" name="Rectangle 7">
            <a:hlinkClick xmlns:r="http://schemas.openxmlformats.org/officeDocument/2006/relationships" r:id="rId6"/>
            <a:extLst>
              <a:ext uri="{FF2B5EF4-FFF2-40B4-BE49-F238E27FC236}">
                <a16:creationId xmlns:a16="http://schemas.microsoft.com/office/drawing/2014/main" id="{00000000-0008-0000-1300-000008000000}"/>
              </a:ext>
            </a:extLst>
          </xdr:cNvPr>
          <xdr:cNvSpPr/>
        </xdr:nvSpPr>
        <xdr:spPr>
          <a:xfrm>
            <a:off x="6490546"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Alcohol, Smoking</a:t>
            </a:r>
            <a:r>
              <a:rPr lang="en-GB" sz="1200" b="1" u="sng" baseline="0">
                <a:solidFill>
                  <a:schemeClr val="bg1"/>
                </a:solidFill>
              </a:rPr>
              <a:t> &amp; Drugs</a:t>
            </a:r>
            <a:endParaRPr lang="en-GB" sz="1200" b="1" u="sng">
              <a:solidFill>
                <a:schemeClr val="bg1"/>
              </a:solidFill>
            </a:endParaRPr>
          </a:p>
        </xdr:txBody>
      </xdr:sp>
      <xdr:sp macro="" textlink="">
        <xdr:nvSpPr>
          <xdr:cNvPr id="9" name="Rectangle 8">
            <a:hlinkClick xmlns:r="http://schemas.openxmlformats.org/officeDocument/2006/relationships" r:id="rId7"/>
            <a:extLst>
              <a:ext uri="{FF2B5EF4-FFF2-40B4-BE49-F238E27FC236}">
                <a16:creationId xmlns:a16="http://schemas.microsoft.com/office/drawing/2014/main" id="{00000000-0008-0000-1300-000009000000}"/>
              </a:ext>
            </a:extLst>
          </xdr:cNvPr>
          <xdr:cNvSpPr/>
        </xdr:nvSpPr>
        <xdr:spPr>
          <a:xfrm>
            <a:off x="7788655"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Pregnancy &amp; Early Years</a:t>
            </a:r>
          </a:p>
        </xdr:txBody>
      </xdr:sp>
      <xdr:sp macro="" textlink="">
        <xdr:nvSpPr>
          <xdr:cNvPr id="10" name="Rectangle 9">
            <a:hlinkClick xmlns:r="http://schemas.openxmlformats.org/officeDocument/2006/relationships" r:id="rId8"/>
            <a:extLst>
              <a:ext uri="{FF2B5EF4-FFF2-40B4-BE49-F238E27FC236}">
                <a16:creationId xmlns:a16="http://schemas.microsoft.com/office/drawing/2014/main" id="{00000000-0008-0000-1300-00000A000000}"/>
              </a:ext>
            </a:extLst>
          </xdr:cNvPr>
          <xdr:cNvSpPr/>
        </xdr:nvSpPr>
        <xdr:spPr>
          <a:xfrm>
            <a:off x="9086766" y="257175"/>
            <a:ext cx="1296000" cy="457200"/>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Diet</a:t>
            </a:r>
            <a:r>
              <a:rPr lang="en-GB" sz="1200" b="1" u="sng" baseline="0">
                <a:solidFill>
                  <a:schemeClr val="bg1"/>
                </a:solidFill>
              </a:rPr>
              <a:t> &amp; Dental Health</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232832</xdr:colOff>
      <xdr:row>3</xdr:row>
      <xdr:rowOff>28575</xdr:rowOff>
    </xdr:to>
    <xdr:grpSp>
      <xdr:nvGrpSpPr>
        <xdr:cNvPr id="2" name="Group 1">
          <a:extLst>
            <a:ext uri="{FF2B5EF4-FFF2-40B4-BE49-F238E27FC236}">
              <a16:creationId xmlns:a16="http://schemas.microsoft.com/office/drawing/2014/main" id="{00000000-0008-0000-1400-000002000000}"/>
            </a:ext>
          </a:extLst>
        </xdr:cNvPr>
        <xdr:cNvGrpSpPr/>
      </xdr:nvGrpSpPr>
      <xdr:grpSpPr>
        <a:xfrm>
          <a:off x="0" y="233082"/>
          <a:ext cx="10031256" cy="494740"/>
          <a:chOff x="1" y="257175"/>
          <a:chExt cx="10382765" cy="457200"/>
        </a:xfrm>
      </xdr:grpSpPr>
      <xdr:sp macro="" textlink="">
        <xdr:nvSpPr>
          <xdr:cNvPr id="3" name="Rectangle 2">
            <a:hlinkClick xmlns:r="http://schemas.openxmlformats.org/officeDocument/2006/relationships" r:id="rId1" tooltip="Go To"/>
            <a:extLst>
              <a:ext uri="{FF2B5EF4-FFF2-40B4-BE49-F238E27FC236}">
                <a16:creationId xmlns:a16="http://schemas.microsoft.com/office/drawing/2014/main" id="{00000000-0008-0000-1400-000003000000}"/>
              </a:ext>
            </a:extLst>
          </xdr:cNvPr>
          <xdr:cNvSpPr/>
        </xdr:nvSpPr>
        <xdr:spPr>
          <a:xfrm>
            <a:off x="1"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Life Expectancy &amp; General Health</a:t>
            </a:r>
          </a:p>
        </xdr:txBody>
      </xdr:sp>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1400-000004000000}"/>
              </a:ext>
            </a:extLst>
          </xdr:cNvPr>
          <xdr:cNvSpPr/>
        </xdr:nvSpPr>
        <xdr:spPr>
          <a:xfrm>
            <a:off x="1298110"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Premature Mortality</a:t>
            </a:r>
          </a:p>
        </xdr:txBody>
      </xdr:sp>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1400-000005000000}"/>
              </a:ext>
            </a:extLst>
          </xdr:cNvPr>
          <xdr:cNvSpPr/>
        </xdr:nvSpPr>
        <xdr:spPr>
          <a:xfrm>
            <a:off x="2596219" y="257175"/>
            <a:ext cx="1296000" cy="457199"/>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Major</a:t>
            </a:r>
            <a:r>
              <a:rPr lang="en-GB" sz="1200" b="1" u="sng" baseline="0">
                <a:solidFill>
                  <a:schemeClr val="bg1"/>
                </a:solidFill>
              </a:rPr>
              <a:t> Diseases</a:t>
            </a:r>
            <a:endParaRPr lang="en-GB" sz="1200" b="1" u="sng">
              <a:solidFill>
                <a:schemeClr val="bg1"/>
              </a:solidFill>
            </a:endParaRP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1400-000006000000}"/>
              </a:ext>
            </a:extLst>
          </xdr:cNvPr>
          <xdr:cNvSpPr/>
        </xdr:nvSpPr>
        <xdr:spPr>
          <a:xfrm>
            <a:off x="3894328" y="257175"/>
            <a:ext cx="1296000" cy="457199"/>
          </a:xfrm>
          <a:prstGeom prst="rect">
            <a:avLst/>
          </a:prstGeom>
          <a:solidFill>
            <a:srgbClr val="EB8282"/>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Hospital Activity</a:t>
            </a: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1400-000007000000}"/>
              </a:ext>
            </a:extLst>
          </xdr:cNvPr>
          <xdr:cNvSpPr/>
        </xdr:nvSpPr>
        <xdr:spPr>
          <a:xfrm>
            <a:off x="5192437" y="257175"/>
            <a:ext cx="1296000" cy="457199"/>
          </a:xfrm>
          <a:prstGeom prst="rect">
            <a:avLst/>
          </a:prstGeom>
          <a:solidFill>
            <a:srgbClr val="C6E0B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Mental Health</a:t>
            </a:r>
          </a:p>
        </xdr:txBody>
      </xdr:sp>
      <xdr:sp macro="" textlink="">
        <xdr:nvSpPr>
          <xdr:cNvPr id="8" name="Rectangle 7">
            <a:hlinkClick xmlns:r="http://schemas.openxmlformats.org/officeDocument/2006/relationships" r:id="rId6"/>
            <a:extLst>
              <a:ext uri="{FF2B5EF4-FFF2-40B4-BE49-F238E27FC236}">
                <a16:creationId xmlns:a16="http://schemas.microsoft.com/office/drawing/2014/main" id="{00000000-0008-0000-1400-000008000000}"/>
              </a:ext>
            </a:extLst>
          </xdr:cNvPr>
          <xdr:cNvSpPr/>
        </xdr:nvSpPr>
        <xdr:spPr>
          <a:xfrm>
            <a:off x="6490546"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Alcohol, Smoking</a:t>
            </a:r>
            <a:r>
              <a:rPr lang="en-GB" sz="1200" b="1" u="sng" baseline="0">
                <a:solidFill>
                  <a:schemeClr val="bg1"/>
                </a:solidFill>
              </a:rPr>
              <a:t> &amp; Drugs</a:t>
            </a:r>
            <a:endParaRPr lang="en-GB" sz="1200" b="1" u="sng">
              <a:solidFill>
                <a:schemeClr val="bg1"/>
              </a:solidFill>
            </a:endParaRPr>
          </a:p>
        </xdr:txBody>
      </xdr:sp>
      <xdr:sp macro="" textlink="">
        <xdr:nvSpPr>
          <xdr:cNvPr id="9" name="Rectangle 8">
            <a:hlinkClick xmlns:r="http://schemas.openxmlformats.org/officeDocument/2006/relationships" r:id="rId7"/>
            <a:extLst>
              <a:ext uri="{FF2B5EF4-FFF2-40B4-BE49-F238E27FC236}">
                <a16:creationId xmlns:a16="http://schemas.microsoft.com/office/drawing/2014/main" id="{00000000-0008-0000-1400-000009000000}"/>
              </a:ext>
            </a:extLst>
          </xdr:cNvPr>
          <xdr:cNvSpPr/>
        </xdr:nvSpPr>
        <xdr:spPr>
          <a:xfrm>
            <a:off x="7788655"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Pregnancy &amp; Early Years</a:t>
            </a:r>
          </a:p>
        </xdr:txBody>
      </xdr:sp>
      <xdr:sp macro="" textlink="">
        <xdr:nvSpPr>
          <xdr:cNvPr id="10" name="Rectangle 9">
            <a:hlinkClick xmlns:r="http://schemas.openxmlformats.org/officeDocument/2006/relationships" r:id="rId8"/>
            <a:extLst>
              <a:ext uri="{FF2B5EF4-FFF2-40B4-BE49-F238E27FC236}">
                <a16:creationId xmlns:a16="http://schemas.microsoft.com/office/drawing/2014/main" id="{00000000-0008-0000-1400-00000A000000}"/>
              </a:ext>
            </a:extLst>
          </xdr:cNvPr>
          <xdr:cNvSpPr/>
        </xdr:nvSpPr>
        <xdr:spPr>
          <a:xfrm>
            <a:off x="9086766" y="257175"/>
            <a:ext cx="1296000" cy="457200"/>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Diet &amp;</a:t>
            </a:r>
            <a:r>
              <a:rPr lang="en-GB" sz="1200" b="1" u="sng" baseline="0">
                <a:solidFill>
                  <a:schemeClr val="bg1"/>
                </a:solidFill>
              </a:rPr>
              <a:t> Dental Health</a:t>
            </a:r>
            <a:endParaRPr lang="en-GB" sz="1200" b="1" u="sng">
              <a:solidFill>
                <a:schemeClr val="bg1"/>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219846</xdr:rowOff>
    </xdr:from>
    <xdr:to>
      <xdr:col>6</xdr:col>
      <xdr:colOff>435583</xdr:colOff>
      <xdr:row>2</xdr:row>
      <xdr:rowOff>179986</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0" y="219846"/>
          <a:ext cx="10265383" cy="426865"/>
          <a:chOff x="3581400" y="601836"/>
          <a:chExt cx="5743664" cy="752476"/>
        </a:xfrm>
        <a:solidFill>
          <a:schemeClr val="bg1">
            <a:lumMod val="85000"/>
          </a:schemeClr>
        </a:solidFill>
      </xdr:grpSpPr>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3581400" y="601836"/>
            <a:ext cx="723313" cy="752475"/>
          </a:xfrm>
          <a:prstGeom prst="rect">
            <a:avLst/>
          </a:prstGeom>
          <a:solidFill>
            <a:srgbClr val="BDD7EE"/>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Life Expectancy &amp; General Health</a:t>
            </a:r>
          </a:p>
        </xdr:txBody>
      </xdr:sp>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4306232" y="601836"/>
            <a:ext cx="716687" cy="752475"/>
          </a:xfrm>
          <a:prstGeom prst="rect">
            <a:avLst/>
          </a:prstGeom>
          <a:solidFill>
            <a:srgbClr val="C3AAC8"/>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Premature Mortality</a:t>
            </a:r>
          </a:p>
        </xdr:txBody>
      </xdr:sp>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0300-000005000000}"/>
              </a:ext>
            </a:extLst>
          </xdr:cNvPr>
          <xdr:cNvSpPr/>
        </xdr:nvSpPr>
        <xdr:spPr>
          <a:xfrm>
            <a:off x="5022056" y="601836"/>
            <a:ext cx="720000" cy="752475"/>
          </a:xfrm>
          <a:prstGeom prst="rect">
            <a:avLst/>
          </a:prstGeom>
          <a:solidFill>
            <a:srgbClr val="F4B084"/>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Major</a:t>
            </a:r>
            <a:r>
              <a:rPr lang="en-GB" sz="1200" b="1" u="sng" baseline="0">
                <a:solidFill>
                  <a:schemeClr val="bg1"/>
                </a:solidFill>
              </a:rPr>
              <a:t> Diseases</a:t>
            </a:r>
            <a:endParaRPr lang="en-GB" sz="1200" b="1" u="sng">
              <a:solidFill>
                <a:schemeClr val="bg1"/>
              </a:solidFill>
            </a:endParaRP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300-000006000000}"/>
              </a:ext>
            </a:extLst>
          </xdr:cNvPr>
          <xdr:cNvSpPr/>
        </xdr:nvSpPr>
        <xdr:spPr>
          <a:xfrm>
            <a:off x="5741193" y="601836"/>
            <a:ext cx="716687" cy="752475"/>
          </a:xfrm>
          <a:prstGeom prst="rect">
            <a:avLst/>
          </a:prstGeom>
          <a:solidFill>
            <a:srgbClr val="EB8282"/>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Hospital Activity</a:t>
            </a: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300-000007000000}"/>
              </a:ext>
            </a:extLst>
          </xdr:cNvPr>
          <xdr:cNvSpPr/>
        </xdr:nvSpPr>
        <xdr:spPr>
          <a:xfrm>
            <a:off x="6457017" y="601836"/>
            <a:ext cx="716687" cy="752475"/>
          </a:xfrm>
          <a:prstGeom prst="rect">
            <a:avLst/>
          </a:prstGeom>
          <a:solidFill>
            <a:srgbClr val="C6E0B4"/>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Mental Health</a:t>
            </a:r>
          </a:p>
        </xdr:txBody>
      </xdr:sp>
      <xdr:sp macro="" textlink="">
        <xdr:nvSpPr>
          <xdr:cNvPr id="8" name="Rectangle 7">
            <a:hlinkClick xmlns:r="http://schemas.openxmlformats.org/officeDocument/2006/relationships" r:id="rId6"/>
            <a:extLst>
              <a:ext uri="{FF2B5EF4-FFF2-40B4-BE49-F238E27FC236}">
                <a16:creationId xmlns:a16="http://schemas.microsoft.com/office/drawing/2014/main" id="{00000000-0008-0000-0300-000008000000}"/>
              </a:ext>
            </a:extLst>
          </xdr:cNvPr>
          <xdr:cNvSpPr/>
        </xdr:nvSpPr>
        <xdr:spPr>
          <a:xfrm>
            <a:off x="7172841" y="601836"/>
            <a:ext cx="720000" cy="752475"/>
          </a:xfrm>
          <a:prstGeom prst="rect">
            <a:avLst/>
          </a:prstGeom>
          <a:solidFill>
            <a:srgbClr val="BDD7EE"/>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Alcohol, Smoking</a:t>
            </a:r>
            <a:r>
              <a:rPr lang="en-GB" sz="1200" b="1" u="sng" baseline="0">
                <a:solidFill>
                  <a:schemeClr val="bg1"/>
                </a:solidFill>
              </a:rPr>
              <a:t> &amp; Drugs</a:t>
            </a:r>
            <a:endParaRPr lang="en-GB" sz="1200" b="1" u="sng">
              <a:solidFill>
                <a:schemeClr val="bg1"/>
              </a:solidFill>
            </a:endParaRPr>
          </a:p>
        </xdr:txBody>
      </xdr:sp>
      <xdr:sp macro="" textlink="">
        <xdr:nvSpPr>
          <xdr:cNvPr id="9" name="Rectangle 8">
            <a:hlinkClick xmlns:r="http://schemas.openxmlformats.org/officeDocument/2006/relationships" r:id="rId7"/>
            <a:extLst>
              <a:ext uri="{FF2B5EF4-FFF2-40B4-BE49-F238E27FC236}">
                <a16:creationId xmlns:a16="http://schemas.microsoft.com/office/drawing/2014/main" id="{00000000-0008-0000-0300-000009000000}"/>
              </a:ext>
            </a:extLst>
          </xdr:cNvPr>
          <xdr:cNvSpPr/>
        </xdr:nvSpPr>
        <xdr:spPr>
          <a:xfrm>
            <a:off x="7891978" y="601836"/>
            <a:ext cx="716687" cy="752474"/>
          </a:xfrm>
          <a:prstGeom prst="rect">
            <a:avLst/>
          </a:prstGeom>
          <a:solidFill>
            <a:srgbClr val="C3AAC8"/>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Pregnancy &amp; Early Years</a:t>
            </a:r>
          </a:p>
        </xdr:txBody>
      </xdr:sp>
      <xdr:sp macro="" textlink="">
        <xdr:nvSpPr>
          <xdr:cNvPr id="10" name="Rectangle 9">
            <a:hlinkClick xmlns:r="http://schemas.openxmlformats.org/officeDocument/2006/relationships" r:id="rId8"/>
            <a:extLst>
              <a:ext uri="{FF2B5EF4-FFF2-40B4-BE49-F238E27FC236}">
                <a16:creationId xmlns:a16="http://schemas.microsoft.com/office/drawing/2014/main" id="{00000000-0008-0000-0300-00000A000000}"/>
              </a:ext>
            </a:extLst>
          </xdr:cNvPr>
          <xdr:cNvSpPr/>
        </xdr:nvSpPr>
        <xdr:spPr>
          <a:xfrm>
            <a:off x="8608377" y="601836"/>
            <a:ext cx="716687" cy="752476"/>
          </a:xfrm>
          <a:prstGeom prst="rect">
            <a:avLst/>
          </a:prstGeom>
          <a:solidFill>
            <a:srgbClr val="F4B084"/>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Diet &amp; Dental Health</a:t>
            </a:r>
          </a:p>
        </xdr:txBody>
      </xdr:sp>
    </xdr:grpSp>
    <xdr:clientData/>
  </xdr:twoCellAnchor>
  <xdr:twoCellAnchor>
    <xdr:from>
      <xdr:col>0</xdr:col>
      <xdr:colOff>0</xdr:colOff>
      <xdr:row>0</xdr:row>
      <xdr:rowOff>219846</xdr:rowOff>
    </xdr:from>
    <xdr:to>
      <xdr:col>6</xdr:col>
      <xdr:colOff>435583</xdr:colOff>
      <xdr:row>2</xdr:row>
      <xdr:rowOff>179986</xdr:rowOff>
    </xdr:to>
    <xdr:grpSp>
      <xdr:nvGrpSpPr>
        <xdr:cNvPr id="113" name="Group 112">
          <a:extLst>
            <a:ext uri="{FF2B5EF4-FFF2-40B4-BE49-F238E27FC236}">
              <a16:creationId xmlns:a16="http://schemas.microsoft.com/office/drawing/2014/main" id="{00000000-0008-0000-0300-000071000000}"/>
            </a:ext>
          </a:extLst>
        </xdr:cNvPr>
        <xdr:cNvGrpSpPr/>
      </xdr:nvGrpSpPr>
      <xdr:grpSpPr>
        <a:xfrm>
          <a:off x="0" y="219846"/>
          <a:ext cx="10265383" cy="426865"/>
          <a:chOff x="3581400" y="601836"/>
          <a:chExt cx="5743664" cy="752476"/>
        </a:xfrm>
        <a:solidFill>
          <a:schemeClr val="bg1">
            <a:lumMod val="85000"/>
          </a:schemeClr>
        </a:solidFill>
      </xdr:grpSpPr>
      <xdr:sp macro="" textlink="">
        <xdr:nvSpPr>
          <xdr:cNvPr id="114" name="Rectangle 113">
            <a:hlinkClick xmlns:r="http://schemas.openxmlformats.org/officeDocument/2006/relationships" r:id="rId1"/>
            <a:extLst>
              <a:ext uri="{FF2B5EF4-FFF2-40B4-BE49-F238E27FC236}">
                <a16:creationId xmlns:a16="http://schemas.microsoft.com/office/drawing/2014/main" id="{00000000-0008-0000-0300-000072000000}"/>
              </a:ext>
            </a:extLst>
          </xdr:cNvPr>
          <xdr:cNvSpPr/>
        </xdr:nvSpPr>
        <xdr:spPr>
          <a:xfrm>
            <a:off x="3581400" y="601836"/>
            <a:ext cx="723313" cy="752475"/>
          </a:xfrm>
          <a:prstGeom prst="rect">
            <a:avLst/>
          </a:prstGeom>
          <a:solidFill>
            <a:srgbClr val="BDD7EE"/>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Life Expectancy &amp; General Health</a:t>
            </a:r>
          </a:p>
        </xdr:txBody>
      </xdr:sp>
      <xdr:sp macro="" textlink="">
        <xdr:nvSpPr>
          <xdr:cNvPr id="115" name="Rectangle 114">
            <a:hlinkClick xmlns:r="http://schemas.openxmlformats.org/officeDocument/2006/relationships" r:id="rId2"/>
            <a:extLst>
              <a:ext uri="{FF2B5EF4-FFF2-40B4-BE49-F238E27FC236}">
                <a16:creationId xmlns:a16="http://schemas.microsoft.com/office/drawing/2014/main" id="{00000000-0008-0000-0300-000073000000}"/>
              </a:ext>
            </a:extLst>
          </xdr:cNvPr>
          <xdr:cNvSpPr/>
        </xdr:nvSpPr>
        <xdr:spPr>
          <a:xfrm>
            <a:off x="4306232" y="601836"/>
            <a:ext cx="716687" cy="752475"/>
          </a:xfrm>
          <a:prstGeom prst="rect">
            <a:avLst/>
          </a:prstGeom>
          <a:solidFill>
            <a:srgbClr val="C3AAC8"/>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Premature Mortality</a:t>
            </a:r>
          </a:p>
        </xdr:txBody>
      </xdr:sp>
      <xdr:sp macro="" textlink="">
        <xdr:nvSpPr>
          <xdr:cNvPr id="116" name="Rectangle 115">
            <a:hlinkClick xmlns:r="http://schemas.openxmlformats.org/officeDocument/2006/relationships" r:id="rId3"/>
            <a:extLst>
              <a:ext uri="{FF2B5EF4-FFF2-40B4-BE49-F238E27FC236}">
                <a16:creationId xmlns:a16="http://schemas.microsoft.com/office/drawing/2014/main" id="{00000000-0008-0000-0300-000074000000}"/>
              </a:ext>
            </a:extLst>
          </xdr:cNvPr>
          <xdr:cNvSpPr/>
        </xdr:nvSpPr>
        <xdr:spPr>
          <a:xfrm>
            <a:off x="5022056" y="601836"/>
            <a:ext cx="720000" cy="752475"/>
          </a:xfrm>
          <a:prstGeom prst="rect">
            <a:avLst/>
          </a:prstGeom>
          <a:solidFill>
            <a:srgbClr val="F4B084"/>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Major</a:t>
            </a:r>
            <a:r>
              <a:rPr lang="en-GB" sz="1200" b="1" u="sng" baseline="0">
                <a:solidFill>
                  <a:schemeClr val="bg1"/>
                </a:solidFill>
              </a:rPr>
              <a:t> Diseases</a:t>
            </a:r>
            <a:endParaRPr lang="en-GB" sz="1200" b="1" u="sng">
              <a:solidFill>
                <a:schemeClr val="bg1"/>
              </a:solidFill>
            </a:endParaRPr>
          </a:p>
        </xdr:txBody>
      </xdr:sp>
      <xdr:sp macro="" textlink="">
        <xdr:nvSpPr>
          <xdr:cNvPr id="117" name="Rectangle 116">
            <a:hlinkClick xmlns:r="http://schemas.openxmlformats.org/officeDocument/2006/relationships" r:id="rId4"/>
            <a:extLst>
              <a:ext uri="{FF2B5EF4-FFF2-40B4-BE49-F238E27FC236}">
                <a16:creationId xmlns:a16="http://schemas.microsoft.com/office/drawing/2014/main" id="{00000000-0008-0000-0300-000075000000}"/>
              </a:ext>
            </a:extLst>
          </xdr:cNvPr>
          <xdr:cNvSpPr/>
        </xdr:nvSpPr>
        <xdr:spPr>
          <a:xfrm>
            <a:off x="5741193" y="601836"/>
            <a:ext cx="716687" cy="752475"/>
          </a:xfrm>
          <a:prstGeom prst="rect">
            <a:avLst/>
          </a:prstGeom>
          <a:solidFill>
            <a:srgbClr val="EB8282"/>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Hospital Activity</a:t>
            </a:r>
          </a:p>
        </xdr:txBody>
      </xdr:sp>
      <xdr:sp macro="" textlink="">
        <xdr:nvSpPr>
          <xdr:cNvPr id="118" name="Rectangle 117">
            <a:hlinkClick xmlns:r="http://schemas.openxmlformats.org/officeDocument/2006/relationships" r:id="rId5"/>
            <a:extLst>
              <a:ext uri="{FF2B5EF4-FFF2-40B4-BE49-F238E27FC236}">
                <a16:creationId xmlns:a16="http://schemas.microsoft.com/office/drawing/2014/main" id="{00000000-0008-0000-0300-000076000000}"/>
              </a:ext>
            </a:extLst>
          </xdr:cNvPr>
          <xdr:cNvSpPr/>
        </xdr:nvSpPr>
        <xdr:spPr>
          <a:xfrm>
            <a:off x="6457017" y="601836"/>
            <a:ext cx="716687" cy="752475"/>
          </a:xfrm>
          <a:prstGeom prst="rect">
            <a:avLst/>
          </a:prstGeom>
          <a:solidFill>
            <a:srgbClr val="C6E0B4"/>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Mental Health</a:t>
            </a:r>
          </a:p>
        </xdr:txBody>
      </xdr:sp>
      <xdr:sp macro="" textlink="">
        <xdr:nvSpPr>
          <xdr:cNvPr id="119" name="Rectangle 118">
            <a:hlinkClick xmlns:r="http://schemas.openxmlformats.org/officeDocument/2006/relationships" r:id="rId6"/>
            <a:extLst>
              <a:ext uri="{FF2B5EF4-FFF2-40B4-BE49-F238E27FC236}">
                <a16:creationId xmlns:a16="http://schemas.microsoft.com/office/drawing/2014/main" id="{00000000-0008-0000-0300-000077000000}"/>
              </a:ext>
            </a:extLst>
          </xdr:cNvPr>
          <xdr:cNvSpPr/>
        </xdr:nvSpPr>
        <xdr:spPr>
          <a:xfrm>
            <a:off x="7172841" y="601836"/>
            <a:ext cx="720000" cy="752475"/>
          </a:xfrm>
          <a:prstGeom prst="rect">
            <a:avLst/>
          </a:prstGeom>
          <a:solidFill>
            <a:srgbClr val="BDD7EE"/>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Alcohol, Smoking</a:t>
            </a:r>
            <a:r>
              <a:rPr lang="en-GB" sz="1200" b="1" u="sng" baseline="0">
                <a:solidFill>
                  <a:schemeClr val="bg1"/>
                </a:solidFill>
              </a:rPr>
              <a:t> &amp; Drugs</a:t>
            </a:r>
            <a:endParaRPr lang="en-GB" sz="1200" b="1" u="sng">
              <a:solidFill>
                <a:schemeClr val="bg1"/>
              </a:solidFill>
            </a:endParaRPr>
          </a:p>
        </xdr:txBody>
      </xdr:sp>
      <xdr:sp macro="" textlink="">
        <xdr:nvSpPr>
          <xdr:cNvPr id="120" name="Rectangle 119">
            <a:hlinkClick xmlns:r="http://schemas.openxmlformats.org/officeDocument/2006/relationships" r:id="rId7"/>
            <a:extLst>
              <a:ext uri="{FF2B5EF4-FFF2-40B4-BE49-F238E27FC236}">
                <a16:creationId xmlns:a16="http://schemas.microsoft.com/office/drawing/2014/main" id="{00000000-0008-0000-0300-000078000000}"/>
              </a:ext>
            </a:extLst>
          </xdr:cNvPr>
          <xdr:cNvSpPr/>
        </xdr:nvSpPr>
        <xdr:spPr>
          <a:xfrm>
            <a:off x="7891978" y="601836"/>
            <a:ext cx="716687" cy="752474"/>
          </a:xfrm>
          <a:prstGeom prst="rect">
            <a:avLst/>
          </a:prstGeom>
          <a:solidFill>
            <a:srgbClr val="C3AAC8"/>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Pregnancy &amp; Early Years</a:t>
            </a:r>
          </a:p>
        </xdr:txBody>
      </xdr:sp>
      <xdr:sp macro="" textlink="">
        <xdr:nvSpPr>
          <xdr:cNvPr id="121" name="Rectangle 120">
            <a:hlinkClick xmlns:r="http://schemas.openxmlformats.org/officeDocument/2006/relationships" r:id="rId8"/>
            <a:extLst>
              <a:ext uri="{FF2B5EF4-FFF2-40B4-BE49-F238E27FC236}">
                <a16:creationId xmlns:a16="http://schemas.microsoft.com/office/drawing/2014/main" id="{00000000-0008-0000-0300-000079000000}"/>
              </a:ext>
            </a:extLst>
          </xdr:cNvPr>
          <xdr:cNvSpPr/>
        </xdr:nvSpPr>
        <xdr:spPr>
          <a:xfrm>
            <a:off x="8608377" y="601836"/>
            <a:ext cx="716687" cy="752476"/>
          </a:xfrm>
          <a:prstGeom prst="rect">
            <a:avLst/>
          </a:prstGeom>
          <a:solidFill>
            <a:srgbClr val="F4B084"/>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Diet &amp; Dental Health</a:t>
            </a:r>
          </a:p>
        </xdr:txBody>
      </xdr:sp>
    </xdr:grpSp>
    <xdr:clientData/>
  </xdr:twoCellAnchor>
  <xdr:twoCellAnchor>
    <xdr:from>
      <xdr:col>0</xdr:col>
      <xdr:colOff>0</xdr:colOff>
      <xdr:row>0</xdr:row>
      <xdr:rowOff>219846</xdr:rowOff>
    </xdr:from>
    <xdr:to>
      <xdr:col>6</xdr:col>
      <xdr:colOff>435583</xdr:colOff>
      <xdr:row>2</xdr:row>
      <xdr:rowOff>179986</xdr:rowOff>
    </xdr:to>
    <xdr:grpSp>
      <xdr:nvGrpSpPr>
        <xdr:cNvPr id="122" name="Group 121">
          <a:extLst>
            <a:ext uri="{FF2B5EF4-FFF2-40B4-BE49-F238E27FC236}">
              <a16:creationId xmlns:a16="http://schemas.microsoft.com/office/drawing/2014/main" id="{00000000-0008-0000-0300-00007A000000}"/>
            </a:ext>
          </a:extLst>
        </xdr:cNvPr>
        <xdr:cNvGrpSpPr/>
      </xdr:nvGrpSpPr>
      <xdr:grpSpPr>
        <a:xfrm>
          <a:off x="0" y="219846"/>
          <a:ext cx="10265383" cy="426865"/>
          <a:chOff x="3581400" y="601836"/>
          <a:chExt cx="5743664" cy="752476"/>
        </a:xfrm>
        <a:solidFill>
          <a:schemeClr val="bg1">
            <a:lumMod val="85000"/>
          </a:schemeClr>
        </a:solidFill>
      </xdr:grpSpPr>
      <xdr:sp macro="" textlink="">
        <xdr:nvSpPr>
          <xdr:cNvPr id="123" name="Rectangle 122">
            <a:hlinkClick xmlns:r="http://schemas.openxmlformats.org/officeDocument/2006/relationships" r:id="rId1"/>
            <a:extLst>
              <a:ext uri="{FF2B5EF4-FFF2-40B4-BE49-F238E27FC236}">
                <a16:creationId xmlns:a16="http://schemas.microsoft.com/office/drawing/2014/main" id="{00000000-0008-0000-0300-00007B000000}"/>
              </a:ext>
            </a:extLst>
          </xdr:cNvPr>
          <xdr:cNvSpPr/>
        </xdr:nvSpPr>
        <xdr:spPr>
          <a:xfrm>
            <a:off x="3581400" y="601836"/>
            <a:ext cx="723313" cy="752475"/>
          </a:xfrm>
          <a:prstGeom prst="rect">
            <a:avLst/>
          </a:prstGeom>
          <a:solidFill>
            <a:srgbClr val="BDD7EE"/>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Life Expectancy &amp; General Health</a:t>
            </a:r>
          </a:p>
        </xdr:txBody>
      </xdr:sp>
      <xdr:sp macro="" textlink="">
        <xdr:nvSpPr>
          <xdr:cNvPr id="124" name="Rectangle 123">
            <a:hlinkClick xmlns:r="http://schemas.openxmlformats.org/officeDocument/2006/relationships" r:id="rId9"/>
            <a:extLst>
              <a:ext uri="{FF2B5EF4-FFF2-40B4-BE49-F238E27FC236}">
                <a16:creationId xmlns:a16="http://schemas.microsoft.com/office/drawing/2014/main" id="{00000000-0008-0000-0300-00007C000000}"/>
              </a:ext>
            </a:extLst>
          </xdr:cNvPr>
          <xdr:cNvSpPr/>
        </xdr:nvSpPr>
        <xdr:spPr>
          <a:xfrm>
            <a:off x="4306232" y="601836"/>
            <a:ext cx="716687" cy="752475"/>
          </a:xfrm>
          <a:prstGeom prst="rect">
            <a:avLst/>
          </a:prstGeom>
          <a:solidFill>
            <a:srgbClr val="C3AAC8"/>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Premature Mortality</a:t>
            </a:r>
          </a:p>
        </xdr:txBody>
      </xdr:sp>
      <xdr:sp macro="" textlink="">
        <xdr:nvSpPr>
          <xdr:cNvPr id="125" name="Rectangle 124">
            <a:hlinkClick xmlns:r="http://schemas.openxmlformats.org/officeDocument/2006/relationships" r:id="rId10"/>
            <a:extLst>
              <a:ext uri="{FF2B5EF4-FFF2-40B4-BE49-F238E27FC236}">
                <a16:creationId xmlns:a16="http://schemas.microsoft.com/office/drawing/2014/main" id="{00000000-0008-0000-0300-00007D000000}"/>
              </a:ext>
            </a:extLst>
          </xdr:cNvPr>
          <xdr:cNvSpPr/>
        </xdr:nvSpPr>
        <xdr:spPr>
          <a:xfrm>
            <a:off x="5022056" y="601836"/>
            <a:ext cx="720000" cy="752475"/>
          </a:xfrm>
          <a:prstGeom prst="rect">
            <a:avLst/>
          </a:prstGeom>
          <a:solidFill>
            <a:srgbClr val="F4B084"/>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Major</a:t>
            </a:r>
            <a:r>
              <a:rPr lang="en-GB" sz="1200" b="1" u="sng" baseline="0">
                <a:solidFill>
                  <a:schemeClr val="bg1"/>
                </a:solidFill>
              </a:rPr>
              <a:t> Diseases</a:t>
            </a:r>
            <a:endParaRPr lang="en-GB" sz="1200" b="1" u="sng">
              <a:solidFill>
                <a:schemeClr val="bg1"/>
              </a:solidFill>
            </a:endParaRPr>
          </a:p>
        </xdr:txBody>
      </xdr:sp>
      <xdr:sp macro="" textlink="">
        <xdr:nvSpPr>
          <xdr:cNvPr id="126" name="Rectangle 125">
            <a:hlinkClick xmlns:r="http://schemas.openxmlformats.org/officeDocument/2006/relationships" r:id="rId11"/>
            <a:extLst>
              <a:ext uri="{FF2B5EF4-FFF2-40B4-BE49-F238E27FC236}">
                <a16:creationId xmlns:a16="http://schemas.microsoft.com/office/drawing/2014/main" id="{00000000-0008-0000-0300-00007E000000}"/>
              </a:ext>
            </a:extLst>
          </xdr:cNvPr>
          <xdr:cNvSpPr/>
        </xdr:nvSpPr>
        <xdr:spPr>
          <a:xfrm>
            <a:off x="5741193" y="601836"/>
            <a:ext cx="716687" cy="752475"/>
          </a:xfrm>
          <a:prstGeom prst="rect">
            <a:avLst/>
          </a:prstGeom>
          <a:solidFill>
            <a:srgbClr val="EB8282"/>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Hospital Activity</a:t>
            </a:r>
          </a:p>
        </xdr:txBody>
      </xdr:sp>
      <xdr:sp macro="" textlink="">
        <xdr:nvSpPr>
          <xdr:cNvPr id="127" name="Rectangle 126">
            <a:hlinkClick xmlns:r="http://schemas.openxmlformats.org/officeDocument/2006/relationships" r:id="rId12"/>
            <a:extLst>
              <a:ext uri="{FF2B5EF4-FFF2-40B4-BE49-F238E27FC236}">
                <a16:creationId xmlns:a16="http://schemas.microsoft.com/office/drawing/2014/main" id="{00000000-0008-0000-0300-00007F000000}"/>
              </a:ext>
            </a:extLst>
          </xdr:cNvPr>
          <xdr:cNvSpPr/>
        </xdr:nvSpPr>
        <xdr:spPr>
          <a:xfrm>
            <a:off x="6457017" y="601836"/>
            <a:ext cx="716687" cy="752475"/>
          </a:xfrm>
          <a:prstGeom prst="rect">
            <a:avLst/>
          </a:prstGeom>
          <a:solidFill>
            <a:srgbClr val="C6E0B4"/>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Mental Health</a:t>
            </a:r>
          </a:p>
        </xdr:txBody>
      </xdr:sp>
      <xdr:sp macro="" textlink="">
        <xdr:nvSpPr>
          <xdr:cNvPr id="128" name="Rectangle 127">
            <a:hlinkClick xmlns:r="http://schemas.openxmlformats.org/officeDocument/2006/relationships" r:id="rId13"/>
            <a:extLst>
              <a:ext uri="{FF2B5EF4-FFF2-40B4-BE49-F238E27FC236}">
                <a16:creationId xmlns:a16="http://schemas.microsoft.com/office/drawing/2014/main" id="{00000000-0008-0000-0300-000080000000}"/>
              </a:ext>
            </a:extLst>
          </xdr:cNvPr>
          <xdr:cNvSpPr/>
        </xdr:nvSpPr>
        <xdr:spPr>
          <a:xfrm>
            <a:off x="7172841" y="601836"/>
            <a:ext cx="720000" cy="752475"/>
          </a:xfrm>
          <a:prstGeom prst="rect">
            <a:avLst/>
          </a:prstGeom>
          <a:solidFill>
            <a:srgbClr val="BDD7EE"/>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Alcohol, Smoking</a:t>
            </a:r>
            <a:r>
              <a:rPr lang="en-GB" sz="1200" b="1" u="sng" baseline="0">
                <a:solidFill>
                  <a:schemeClr val="bg1"/>
                </a:solidFill>
              </a:rPr>
              <a:t> &amp; Drugs</a:t>
            </a:r>
            <a:endParaRPr lang="en-GB" sz="1200" b="1" u="sng">
              <a:solidFill>
                <a:schemeClr val="bg1"/>
              </a:solidFill>
            </a:endParaRPr>
          </a:p>
        </xdr:txBody>
      </xdr:sp>
      <xdr:sp macro="" textlink="">
        <xdr:nvSpPr>
          <xdr:cNvPr id="129" name="Rectangle 128">
            <a:hlinkClick xmlns:r="http://schemas.openxmlformats.org/officeDocument/2006/relationships" r:id="rId14"/>
            <a:extLst>
              <a:ext uri="{FF2B5EF4-FFF2-40B4-BE49-F238E27FC236}">
                <a16:creationId xmlns:a16="http://schemas.microsoft.com/office/drawing/2014/main" id="{00000000-0008-0000-0300-000081000000}"/>
              </a:ext>
            </a:extLst>
          </xdr:cNvPr>
          <xdr:cNvSpPr/>
        </xdr:nvSpPr>
        <xdr:spPr>
          <a:xfrm>
            <a:off x="7891978" y="601836"/>
            <a:ext cx="716687" cy="752474"/>
          </a:xfrm>
          <a:prstGeom prst="rect">
            <a:avLst/>
          </a:prstGeom>
          <a:solidFill>
            <a:srgbClr val="C3AAC8"/>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Pregnancy &amp; Early Years</a:t>
            </a:r>
          </a:p>
        </xdr:txBody>
      </xdr:sp>
      <xdr:sp macro="" textlink="">
        <xdr:nvSpPr>
          <xdr:cNvPr id="130" name="Rectangle 129">
            <a:hlinkClick xmlns:r="http://schemas.openxmlformats.org/officeDocument/2006/relationships" r:id="rId15"/>
            <a:extLst>
              <a:ext uri="{FF2B5EF4-FFF2-40B4-BE49-F238E27FC236}">
                <a16:creationId xmlns:a16="http://schemas.microsoft.com/office/drawing/2014/main" id="{00000000-0008-0000-0300-000082000000}"/>
              </a:ext>
            </a:extLst>
          </xdr:cNvPr>
          <xdr:cNvSpPr/>
        </xdr:nvSpPr>
        <xdr:spPr>
          <a:xfrm>
            <a:off x="8608377" y="601836"/>
            <a:ext cx="716687" cy="752476"/>
          </a:xfrm>
          <a:prstGeom prst="rect">
            <a:avLst/>
          </a:prstGeom>
          <a:solidFill>
            <a:srgbClr val="F4B084"/>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Diet</a:t>
            </a:r>
            <a:r>
              <a:rPr lang="en-GB" sz="1200" b="1" u="sng" baseline="0">
                <a:solidFill>
                  <a:schemeClr val="bg1"/>
                </a:solidFill>
              </a:rPr>
              <a:t> &amp; Dental Health</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0</xdr:colOff>
      <xdr:row>2</xdr:row>
      <xdr:rowOff>180975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0" y="236220"/>
          <a:ext cx="9098280" cy="417195"/>
          <a:chOff x="1" y="257175"/>
          <a:chExt cx="10382765" cy="457200"/>
        </a:xfrm>
      </xdr:grpSpPr>
      <xdr:sp macro="" textlink="">
        <xdr:nvSpPr>
          <xdr:cNvPr id="29" name="Rectangle 28">
            <a:hlinkClick xmlns:r="http://schemas.openxmlformats.org/officeDocument/2006/relationships" r:id="rId1" tooltip="Go To"/>
            <a:extLst>
              <a:ext uri="{FF2B5EF4-FFF2-40B4-BE49-F238E27FC236}">
                <a16:creationId xmlns:a16="http://schemas.microsoft.com/office/drawing/2014/main" id="{00000000-0008-0000-0400-00001D000000}"/>
              </a:ext>
            </a:extLst>
          </xdr:cNvPr>
          <xdr:cNvSpPr/>
        </xdr:nvSpPr>
        <xdr:spPr>
          <a:xfrm>
            <a:off x="1"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0"/>
          <a:lstStyle/>
          <a:p>
            <a:pPr algn="ctr"/>
            <a:r>
              <a:rPr lang="en-GB" sz="1200" b="1" u="sng">
                <a:solidFill>
                  <a:schemeClr val="bg1"/>
                </a:solidFill>
              </a:rPr>
              <a:t>Life Expectancy &amp; General Health</a:t>
            </a:r>
          </a:p>
        </xdr:txBody>
      </xdr:sp>
      <xdr:sp macro="" textlink="">
        <xdr:nvSpPr>
          <xdr:cNvPr id="30" name="Rectangle 29">
            <a:hlinkClick xmlns:r="http://schemas.openxmlformats.org/officeDocument/2006/relationships" r:id="rId2"/>
            <a:extLst>
              <a:ext uri="{FF2B5EF4-FFF2-40B4-BE49-F238E27FC236}">
                <a16:creationId xmlns:a16="http://schemas.microsoft.com/office/drawing/2014/main" id="{00000000-0008-0000-0400-00001E000000}"/>
              </a:ext>
            </a:extLst>
          </xdr:cNvPr>
          <xdr:cNvSpPr/>
        </xdr:nvSpPr>
        <xdr:spPr>
          <a:xfrm>
            <a:off x="1298110"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0"/>
          <a:lstStyle/>
          <a:p>
            <a:pPr algn="ctr"/>
            <a:r>
              <a:rPr lang="en-GB" sz="1200" b="1" u="sng">
                <a:solidFill>
                  <a:schemeClr val="bg1"/>
                </a:solidFill>
              </a:rPr>
              <a:t>Premature Mortality</a:t>
            </a:r>
          </a:p>
        </xdr:txBody>
      </xdr:sp>
      <xdr:sp macro="" textlink="">
        <xdr:nvSpPr>
          <xdr:cNvPr id="31" name="Rectangle 30">
            <a:hlinkClick xmlns:r="http://schemas.openxmlformats.org/officeDocument/2006/relationships" r:id="rId3"/>
            <a:extLst>
              <a:ext uri="{FF2B5EF4-FFF2-40B4-BE49-F238E27FC236}">
                <a16:creationId xmlns:a16="http://schemas.microsoft.com/office/drawing/2014/main" id="{00000000-0008-0000-0400-00001F000000}"/>
              </a:ext>
            </a:extLst>
          </xdr:cNvPr>
          <xdr:cNvSpPr/>
        </xdr:nvSpPr>
        <xdr:spPr>
          <a:xfrm>
            <a:off x="2596219" y="257175"/>
            <a:ext cx="1296000" cy="457199"/>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0"/>
          <a:lstStyle/>
          <a:p>
            <a:pPr algn="ctr"/>
            <a:r>
              <a:rPr lang="en-GB" sz="1200" b="1" u="sng">
                <a:solidFill>
                  <a:schemeClr val="bg1"/>
                </a:solidFill>
              </a:rPr>
              <a:t>Major</a:t>
            </a:r>
            <a:r>
              <a:rPr lang="en-GB" sz="1200" b="1" u="sng" baseline="0">
                <a:solidFill>
                  <a:schemeClr val="bg1"/>
                </a:solidFill>
              </a:rPr>
              <a:t> Diseases</a:t>
            </a:r>
            <a:endParaRPr lang="en-GB" sz="1200" b="1" u="sng">
              <a:solidFill>
                <a:schemeClr val="bg1"/>
              </a:solidFill>
            </a:endParaRPr>
          </a:p>
        </xdr:txBody>
      </xdr:sp>
      <xdr:sp macro="" textlink="">
        <xdr:nvSpPr>
          <xdr:cNvPr id="32" name="Rectangle 31">
            <a:hlinkClick xmlns:r="http://schemas.openxmlformats.org/officeDocument/2006/relationships" r:id="rId4"/>
            <a:extLst>
              <a:ext uri="{FF2B5EF4-FFF2-40B4-BE49-F238E27FC236}">
                <a16:creationId xmlns:a16="http://schemas.microsoft.com/office/drawing/2014/main" id="{00000000-0008-0000-0400-000020000000}"/>
              </a:ext>
            </a:extLst>
          </xdr:cNvPr>
          <xdr:cNvSpPr/>
        </xdr:nvSpPr>
        <xdr:spPr>
          <a:xfrm>
            <a:off x="3894328" y="257175"/>
            <a:ext cx="1296000" cy="457199"/>
          </a:xfrm>
          <a:prstGeom prst="rect">
            <a:avLst/>
          </a:prstGeom>
          <a:solidFill>
            <a:srgbClr val="EB8282"/>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0"/>
          <a:lstStyle/>
          <a:p>
            <a:pPr algn="ctr"/>
            <a:r>
              <a:rPr lang="en-GB" sz="1200" b="1" u="sng">
                <a:solidFill>
                  <a:schemeClr val="bg1"/>
                </a:solidFill>
              </a:rPr>
              <a:t>Hospital Activity</a:t>
            </a:r>
          </a:p>
        </xdr:txBody>
      </xdr:sp>
      <xdr:sp macro="" textlink="">
        <xdr:nvSpPr>
          <xdr:cNvPr id="33" name="Rectangle 32">
            <a:hlinkClick xmlns:r="http://schemas.openxmlformats.org/officeDocument/2006/relationships" r:id="rId5"/>
            <a:extLst>
              <a:ext uri="{FF2B5EF4-FFF2-40B4-BE49-F238E27FC236}">
                <a16:creationId xmlns:a16="http://schemas.microsoft.com/office/drawing/2014/main" id="{00000000-0008-0000-0400-000021000000}"/>
              </a:ext>
            </a:extLst>
          </xdr:cNvPr>
          <xdr:cNvSpPr/>
        </xdr:nvSpPr>
        <xdr:spPr>
          <a:xfrm>
            <a:off x="5192437" y="257175"/>
            <a:ext cx="1296000" cy="457199"/>
          </a:xfrm>
          <a:prstGeom prst="rect">
            <a:avLst/>
          </a:prstGeom>
          <a:solidFill>
            <a:srgbClr val="C6E0B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0"/>
          <a:lstStyle/>
          <a:p>
            <a:pPr algn="ctr"/>
            <a:r>
              <a:rPr lang="en-GB" sz="1200" b="1" u="sng">
                <a:solidFill>
                  <a:schemeClr val="bg1"/>
                </a:solidFill>
              </a:rPr>
              <a:t>Mental Health</a:t>
            </a:r>
          </a:p>
        </xdr:txBody>
      </xdr:sp>
      <xdr:sp macro="" textlink="">
        <xdr:nvSpPr>
          <xdr:cNvPr id="34" name="Rectangle 33">
            <a:hlinkClick xmlns:r="http://schemas.openxmlformats.org/officeDocument/2006/relationships" r:id="rId6"/>
            <a:extLst>
              <a:ext uri="{FF2B5EF4-FFF2-40B4-BE49-F238E27FC236}">
                <a16:creationId xmlns:a16="http://schemas.microsoft.com/office/drawing/2014/main" id="{00000000-0008-0000-0400-000022000000}"/>
              </a:ext>
            </a:extLst>
          </xdr:cNvPr>
          <xdr:cNvSpPr/>
        </xdr:nvSpPr>
        <xdr:spPr>
          <a:xfrm>
            <a:off x="6490546"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0"/>
          <a:lstStyle/>
          <a:p>
            <a:pPr algn="ctr"/>
            <a:r>
              <a:rPr lang="en-GB" sz="1200" b="1" u="sng">
                <a:solidFill>
                  <a:schemeClr val="bg1"/>
                </a:solidFill>
              </a:rPr>
              <a:t>Alcohol, Smoking</a:t>
            </a:r>
            <a:r>
              <a:rPr lang="en-GB" sz="1200" b="1" u="sng" baseline="0">
                <a:solidFill>
                  <a:schemeClr val="bg1"/>
                </a:solidFill>
              </a:rPr>
              <a:t> &amp; Drugs</a:t>
            </a:r>
            <a:endParaRPr lang="en-GB" sz="1200" b="1" u="sng">
              <a:solidFill>
                <a:schemeClr val="bg1"/>
              </a:solidFill>
            </a:endParaRPr>
          </a:p>
        </xdr:txBody>
      </xdr:sp>
      <xdr:sp macro="" textlink="">
        <xdr:nvSpPr>
          <xdr:cNvPr id="35" name="Rectangle 34">
            <a:hlinkClick xmlns:r="http://schemas.openxmlformats.org/officeDocument/2006/relationships" r:id="rId7"/>
            <a:extLst>
              <a:ext uri="{FF2B5EF4-FFF2-40B4-BE49-F238E27FC236}">
                <a16:creationId xmlns:a16="http://schemas.microsoft.com/office/drawing/2014/main" id="{00000000-0008-0000-0400-000023000000}"/>
              </a:ext>
            </a:extLst>
          </xdr:cNvPr>
          <xdr:cNvSpPr/>
        </xdr:nvSpPr>
        <xdr:spPr>
          <a:xfrm>
            <a:off x="7788655"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0"/>
          <a:lstStyle/>
          <a:p>
            <a:pPr algn="ctr"/>
            <a:r>
              <a:rPr lang="en-GB" sz="1200" b="1" u="sng">
                <a:solidFill>
                  <a:schemeClr val="bg1"/>
                </a:solidFill>
              </a:rPr>
              <a:t>Pregnancy &amp; Early Years</a:t>
            </a:r>
          </a:p>
        </xdr:txBody>
      </xdr:sp>
      <xdr:sp macro="" textlink="">
        <xdr:nvSpPr>
          <xdr:cNvPr id="36" name="Rectangle 35">
            <a:hlinkClick xmlns:r="http://schemas.openxmlformats.org/officeDocument/2006/relationships" r:id="rId8"/>
            <a:extLst>
              <a:ext uri="{FF2B5EF4-FFF2-40B4-BE49-F238E27FC236}">
                <a16:creationId xmlns:a16="http://schemas.microsoft.com/office/drawing/2014/main" id="{00000000-0008-0000-0400-000024000000}"/>
              </a:ext>
            </a:extLst>
          </xdr:cNvPr>
          <xdr:cNvSpPr/>
        </xdr:nvSpPr>
        <xdr:spPr>
          <a:xfrm>
            <a:off x="9086766" y="257175"/>
            <a:ext cx="1296000" cy="457200"/>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0"/>
          <a:lstStyle/>
          <a:p>
            <a:pPr algn="ctr"/>
            <a:r>
              <a:rPr lang="en-GB" sz="1200" b="1" u="sng">
                <a:solidFill>
                  <a:schemeClr val="bg1"/>
                </a:solidFill>
              </a:rPr>
              <a:t>Diet</a:t>
            </a:r>
            <a:r>
              <a:rPr lang="en-GB" sz="1200" b="1" u="sng" baseline="0">
                <a:solidFill>
                  <a:schemeClr val="bg1"/>
                </a:solidFill>
              </a:rPr>
              <a:t> &amp; Dental Health</a:t>
            </a:r>
            <a:endParaRPr lang="en-GB" sz="1200" b="1" u="sng">
              <a:solidFill>
                <a:schemeClr val="bg1"/>
              </a:solidFill>
            </a:endParaRPr>
          </a:p>
        </xdr:txBody>
      </xdr:sp>
    </xdr:grp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11</xdr:col>
      <xdr:colOff>295275</xdr:colOff>
      <xdr:row>55</xdr:row>
      <xdr:rowOff>73820</xdr:rowOff>
    </xdr:from>
    <xdr:to>
      <xdr:col>17</xdr:col>
      <xdr:colOff>559595</xdr:colOff>
      <xdr:row>77</xdr:row>
      <xdr:rowOff>161926</xdr:rowOff>
    </xdr:to>
    <xdr:sp macro="" textlink="">
      <xdr:nvSpPr>
        <xdr:cNvPr id="11" name="TextBox 10">
          <a:hlinkClick xmlns:r="http://schemas.openxmlformats.org/officeDocument/2006/relationships" r:id="rId1"/>
          <a:extLst>
            <a:ext uri="{FF2B5EF4-FFF2-40B4-BE49-F238E27FC236}">
              <a16:creationId xmlns:a16="http://schemas.microsoft.com/office/drawing/2014/main" id="{00000000-0008-0000-0500-00000B000000}"/>
            </a:ext>
          </a:extLst>
        </xdr:cNvPr>
        <xdr:cNvSpPr txBox="1"/>
      </xdr:nvSpPr>
      <xdr:spPr>
        <a:xfrm>
          <a:off x="23095744" y="9313070"/>
          <a:ext cx="3907632" cy="439816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800">
              <a:solidFill>
                <a:schemeClr val="dk1"/>
              </a:solidFill>
              <a:effectLst/>
              <a:latin typeface="+mn-lt"/>
              <a:ea typeface="+mn-ea"/>
              <a:cs typeface="+mn-cs"/>
            </a:rPr>
            <a:t>Treatable,</a:t>
          </a:r>
          <a:r>
            <a:rPr lang="en-GB" sz="1800" baseline="0">
              <a:solidFill>
                <a:schemeClr val="dk1"/>
              </a:solidFill>
              <a:effectLst/>
              <a:latin typeface="+mn-lt"/>
              <a:ea typeface="+mn-ea"/>
              <a:cs typeface="+mn-cs"/>
            </a:rPr>
            <a:t> Preventable and Avoidable data is based on a </a:t>
          </a:r>
          <a:r>
            <a:rPr lang="en-GB" sz="1800">
              <a:solidFill>
                <a:schemeClr val="dk1"/>
              </a:solidFill>
              <a:effectLst/>
              <a:latin typeface="+mn-lt"/>
              <a:ea typeface="+mn-ea"/>
              <a:cs typeface="+mn-cs"/>
            </a:rPr>
            <a:t>new definition proposed by the Organisation for Economic Co-operation and Development (OECD) and implemented by the Office for National Statistics (ONS) in 2020. For data relating to the original ONS definition, which is still monitored within existing strategies, programmes and community plans (including NI Programme for Government), see the ‘additional indicators’ sheet.</a:t>
          </a:r>
          <a:endParaRPr lang="en-GB" sz="1800">
            <a:effectLst/>
          </a:endParaRPr>
        </a:p>
      </xdr:txBody>
    </xdr:sp>
    <xdr:clientData/>
  </xdr:twoCellAnchor>
  <xdr:twoCellAnchor>
    <xdr:from>
      <xdr:col>0</xdr:col>
      <xdr:colOff>0</xdr:colOff>
      <xdr:row>1</xdr:row>
      <xdr:rowOff>0</xdr:rowOff>
    </xdr:from>
    <xdr:to>
      <xdr:col>7</xdr:col>
      <xdr:colOff>0</xdr:colOff>
      <xdr:row>2</xdr:row>
      <xdr:rowOff>180975</xdr:rowOff>
    </xdr:to>
    <xdr:grpSp>
      <xdr:nvGrpSpPr>
        <xdr:cNvPr id="12" name="Group 11">
          <a:extLst>
            <a:ext uri="{FF2B5EF4-FFF2-40B4-BE49-F238E27FC236}">
              <a16:creationId xmlns:a16="http://schemas.microsoft.com/office/drawing/2014/main" id="{00000000-0008-0000-0500-00000C000000}"/>
            </a:ext>
          </a:extLst>
        </xdr:cNvPr>
        <xdr:cNvGrpSpPr/>
      </xdr:nvGrpSpPr>
      <xdr:grpSpPr>
        <a:xfrm>
          <a:off x="0" y="237067"/>
          <a:ext cx="8966200" cy="418041"/>
          <a:chOff x="1" y="257175"/>
          <a:chExt cx="10382765" cy="457200"/>
        </a:xfrm>
      </xdr:grpSpPr>
      <xdr:sp macro="" textlink="">
        <xdr:nvSpPr>
          <xdr:cNvPr id="13" name="Rectangle 12">
            <a:hlinkClick xmlns:r="http://schemas.openxmlformats.org/officeDocument/2006/relationships" r:id="rId2" tooltip="Go To"/>
            <a:extLst>
              <a:ext uri="{FF2B5EF4-FFF2-40B4-BE49-F238E27FC236}">
                <a16:creationId xmlns:a16="http://schemas.microsoft.com/office/drawing/2014/main" id="{00000000-0008-0000-0500-00000D000000}"/>
              </a:ext>
            </a:extLst>
          </xdr:cNvPr>
          <xdr:cNvSpPr/>
        </xdr:nvSpPr>
        <xdr:spPr>
          <a:xfrm>
            <a:off x="1"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Life Expectancy &amp; General Health</a:t>
            </a:r>
          </a:p>
        </xdr:txBody>
      </xdr:sp>
      <xdr:sp macro="" textlink="">
        <xdr:nvSpPr>
          <xdr:cNvPr id="14" name="Rectangle 13">
            <a:hlinkClick xmlns:r="http://schemas.openxmlformats.org/officeDocument/2006/relationships" r:id="rId3"/>
            <a:extLst>
              <a:ext uri="{FF2B5EF4-FFF2-40B4-BE49-F238E27FC236}">
                <a16:creationId xmlns:a16="http://schemas.microsoft.com/office/drawing/2014/main" id="{00000000-0008-0000-0500-00000E000000}"/>
              </a:ext>
            </a:extLst>
          </xdr:cNvPr>
          <xdr:cNvSpPr/>
        </xdr:nvSpPr>
        <xdr:spPr>
          <a:xfrm>
            <a:off x="1298110"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Premature Mortality</a:t>
            </a:r>
          </a:p>
        </xdr:txBody>
      </xdr:sp>
      <xdr:sp macro="" textlink="">
        <xdr:nvSpPr>
          <xdr:cNvPr id="15" name="Rectangle 14">
            <a:hlinkClick xmlns:r="http://schemas.openxmlformats.org/officeDocument/2006/relationships" r:id="rId4"/>
            <a:extLst>
              <a:ext uri="{FF2B5EF4-FFF2-40B4-BE49-F238E27FC236}">
                <a16:creationId xmlns:a16="http://schemas.microsoft.com/office/drawing/2014/main" id="{00000000-0008-0000-0500-00000F000000}"/>
              </a:ext>
            </a:extLst>
          </xdr:cNvPr>
          <xdr:cNvSpPr/>
        </xdr:nvSpPr>
        <xdr:spPr>
          <a:xfrm>
            <a:off x="2596219" y="257175"/>
            <a:ext cx="1296000" cy="457199"/>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Major</a:t>
            </a:r>
            <a:r>
              <a:rPr lang="en-GB" sz="1200" b="1" u="sng" baseline="0">
                <a:solidFill>
                  <a:schemeClr val="bg1"/>
                </a:solidFill>
              </a:rPr>
              <a:t> Diseases</a:t>
            </a:r>
            <a:endParaRPr lang="en-GB" sz="1200" b="1" u="sng">
              <a:solidFill>
                <a:schemeClr val="bg1"/>
              </a:solidFill>
            </a:endParaRPr>
          </a:p>
        </xdr:txBody>
      </xdr:sp>
      <xdr:sp macro="" textlink="">
        <xdr:nvSpPr>
          <xdr:cNvPr id="16" name="Rectangle 15">
            <a:hlinkClick xmlns:r="http://schemas.openxmlformats.org/officeDocument/2006/relationships" r:id="rId5"/>
            <a:extLst>
              <a:ext uri="{FF2B5EF4-FFF2-40B4-BE49-F238E27FC236}">
                <a16:creationId xmlns:a16="http://schemas.microsoft.com/office/drawing/2014/main" id="{00000000-0008-0000-0500-000010000000}"/>
              </a:ext>
            </a:extLst>
          </xdr:cNvPr>
          <xdr:cNvSpPr/>
        </xdr:nvSpPr>
        <xdr:spPr>
          <a:xfrm>
            <a:off x="3894328" y="257175"/>
            <a:ext cx="1296000" cy="457199"/>
          </a:xfrm>
          <a:prstGeom prst="rect">
            <a:avLst/>
          </a:prstGeom>
          <a:solidFill>
            <a:srgbClr val="EB8282"/>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Hospital Activity</a:t>
            </a:r>
          </a:p>
        </xdr:txBody>
      </xdr:sp>
      <xdr:sp macro="" textlink="">
        <xdr:nvSpPr>
          <xdr:cNvPr id="17" name="Rectangle 16">
            <a:hlinkClick xmlns:r="http://schemas.openxmlformats.org/officeDocument/2006/relationships" r:id="rId6"/>
            <a:extLst>
              <a:ext uri="{FF2B5EF4-FFF2-40B4-BE49-F238E27FC236}">
                <a16:creationId xmlns:a16="http://schemas.microsoft.com/office/drawing/2014/main" id="{00000000-0008-0000-0500-000011000000}"/>
              </a:ext>
            </a:extLst>
          </xdr:cNvPr>
          <xdr:cNvSpPr/>
        </xdr:nvSpPr>
        <xdr:spPr>
          <a:xfrm>
            <a:off x="5192437" y="257175"/>
            <a:ext cx="1296000" cy="457199"/>
          </a:xfrm>
          <a:prstGeom prst="rect">
            <a:avLst/>
          </a:prstGeom>
          <a:solidFill>
            <a:srgbClr val="C6E0B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Mental Health</a:t>
            </a:r>
          </a:p>
        </xdr:txBody>
      </xdr:sp>
      <xdr:sp macro="" textlink="">
        <xdr:nvSpPr>
          <xdr:cNvPr id="18" name="Rectangle 17">
            <a:hlinkClick xmlns:r="http://schemas.openxmlformats.org/officeDocument/2006/relationships" r:id="rId7"/>
            <a:extLst>
              <a:ext uri="{FF2B5EF4-FFF2-40B4-BE49-F238E27FC236}">
                <a16:creationId xmlns:a16="http://schemas.microsoft.com/office/drawing/2014/main" id="{00000000-0008-0000-0500-000012000000}"/>
              </a:ext>
            </a:extLst>
          </xdr:cNvPr>
          <xdr:cNvSpPr/>
        </xdr:nvSpPr>
        <xdr:spPr>
          <a:xfrm>
            <a:off x="6490546"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Alcohol, Smoking</a:t>
            </a:r>
            <a:r>
              <a:rPr lang="en-GB" sz="1200" b="1" u="sng" baseline="0">
                <a:solidFill>
                  <a:schemeClr val="bg1"/>
                </a:solidFill>
              </a:rPr>
              <a:t> &amp; Drugs</a:t>
            </a:r>
            <a:endParaRPr lang="en-GB" sz="1200" b="1" u="sng">
              <a:solidFill>
                <a:schemeClr val="bg1"/>
              </a:solidFill>
            </a:endParaRPr>
          </a:p>
        </xdr:txBody>
      </xdr:sp>
      <xdr:sp macro="" textlink="">
        <xdr:nvSpPr>
          <xdr:cNvPr id="19" name="Rectangle 18">
            <a:hlinkClick xmlns:r="http://schemas.openxmlformats.org/officeDocument/2006/relationships" r:id="rId8"/>
            <a:extLst>
              <a:ext uri="{FF2B5EF4-FFF2-40B4-BE49-F238E27FC236}">
                <a16:creationId xmlns:a16="http://schemas.microsoft.com/office/drawing/2014/main" id="{00000000-0008-0000-0500-000013000000}"/>
              </a:ext>
            </a:extLst>
          </xdr:cNvPr>
          <xdr:cNvSpPr/>
        </xdr:nvSpPr>
        <xdr:spPr>
          <a:xfrm>
            <a:off x="7788655"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Pregnancy &amp; Early Years</a:t>
            </a:r>
          </a:p>
        </xdr:txBody>
      </xdr:sp>
      <xdr:sp macro="" textlink="">
        <xdr:nvSpPr>
          <xdr:cNvPr id="20" name="Rectangle 19">
            <a:hlinkClick xmlns:r="http://schemas.openxmlformats.org/officeDocument/2006/relationships" r:id="rId9"/>
            <a:extLst>
              <a:ext uri="{FF2B5EF4-FFF2-40B4-BE49-F238E27FC236}">
                <a16:creationId xmlns:a16="http://schemas.microsoft.com/office/drawing/2014/main" id="{00000000-0008-0000-0500-000014000000}"/>
              </a:ext>
            </a:extLst>
          </xdr:cNvPr>
          <xdr:cNvSpPr/>
        </xdr:nvSpPr>
        <xdr:spPr>
          <a:xfrm>
            <a:off x="9086766" y="257175"/>
            <a:ext cx="1296000" cy="457200"/>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Diet</a:t>
            </a:r>
            <a:r>
              <a:rPr lang="en-GB" sz="1200" b="1" u="sng" baseline="0">
                <a:solidFill>
                  <a:schemeClr val="bg1"/>
                </a:solidFill>
              </a:rPr>
              <a:t> &amp; Dental Health</a:t>
            </a:r>
            <a:endParaRPr lang="en-GB" sz="1200" b="1" u="sng">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0</xdr:colOff>
      <xdr:row>3</xdr:row>
      <xdr:rowOff>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0" y="233082"/>
          <a:ext cx="8749553" cy="412377"/>
          <a:chOff x="1" y="257175"/>
          <a:chExt cx="10382765" cy="457200"/>
        </a:xfrm>
      </xdr:grpSpPr>
      <xdr:sp macro="" textlink="">
        <xdr:nvSpPr>
          <xdr:cNvPr id="3" name="Rectangle 2">
            <a:hlinkClick xmlns:r="http://schemas.openxmlformats.org/officeDocument/2006/relationships" r:id="rId1" tooltip="Go To"/>
            <a:extLst>
              <a:ext uri="{FF2B5EF4-FFF2-40B4-BE49-F238E27FC236}">
                <a16:creationId xmlns:a16="http://schemas.microsoft.com/office/drawing/2014/main" id="{00000000-0008-0000-0600-000003000000}"/>
              </a:ext>
            </a:extLst>
          </xdr:cNvPr>
          <xdr:cNvSpPr/>
        </xdr:nvSpPr>
        <xdr:spPr>
          <a:xfrm>
            <a:off x="1"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Life Expectancy &amp; General Health</a:t>
            </a:r>
          </a:p>
        </xdr:txBody>
      </xdr:sp>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600-000004000000}"/>
              </a:ext>
            </a:extLst>
          </xdr:cNvPr>
          <xdr:cNvSpPr/>
        </xdr:nvSpPr>
        <xdr:spPr>
          <a:xfrm>
            <a:off x="1298110"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Premature Mortality</a:t>
            </a:r>
          </a:p>
        </xdr:txBody>
      </xdr:sp>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0600-000005000000}"/>
              </a:ext>
            </a:extLst>
          </xdr:cNvPr>
          <xdr:cNvSpPr/>
        </xdr:nvSpPr>
        <xdr:spPr>
          <a:xfrm>
            <a:off x="2596219" y="257175"/>
            <a:ext cx="1296000" cy="457199"/>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Major</a:t>
            </a:r>
            <a:r>
              <a:rPr lang="en-GB" sz="1200" b="1" u="sng" baseline="0">
                <a:solidFill>
                  <a:schemeClr val="bg1"/>
                </a:solidFill>
              </a:rPr>
              <a:t> Diseases</a:t>
            </a:r>
            <a:endParaRPr lang="en-GB" sz="1200" b="1" u="sng">
              <a:solidFill>
                <a:schemeClr val="bg1"/>
              </a:solidFill>
            </a:endParaRP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600-000006000000}"/>
              </a:ext>
            </a:extLst>
          </xdr:cNvPr>
          <xdr:cNvSpPr/>
        </xdr:nvSpPr>
        <xdr:spPr>
          <a:xfrm>
            <a:off x="3894328" y="257175"/>
            <a:ext cx="1296000" cy="457199"/>
          </a:xfrm>
          <a:prstGeom prst="rect">
            <a:avLst/>
          </a:prstGeom>
          <a:solidFill>
            <a:srgbClr val="EB8282"/>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Hospital Activity</a:t>
            </a: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600-000007000000}"/>
              </a:ext>
            </a:extLst>
          </xdr:cNvPr>
          <xdr:cNvSpPr/>
        </xdr:nvSpPr>
        <xdr:spPr>
          <a:xfrm>
            <a:off x="5192437" y="257175"/>
            <a:ext cx="1296000" cy="457199"/>
          </a:xfrm>
          <a:prstGeom prst="rect">
            <a:avLst/>
          </a:prstGeom>
          <a:solidFill>
            <a:srgbClr val="C6E0B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Mental Health</a:t>
            </a:r>
          </a:p>
        </xdr:txBody>
      </xdr:sp>
      <xdr:sp macro="" textlink="">
        <xdr:nvSpPr>
          <xdr:cNvPr id="8" name="Rectangle 7">
            <a:hlinkClick xmlns:r="http://schemas.openxmlformats.org/officeDocument/2006/relationships" r:id="rId6"/>
            <a:extLst>
              <a:ext uri="{FF2B5EF4-FFF2-40B4-BE49-F238E27FC236}">
                <a16:creationId xmlns:a16="http://schemas.microsoft.com/office/drawing/2014/main" id="{00000000-0008-0000-0600-000008000000}"/>
              </a:ext>
            </a:extLst>
          </xdr:cNvPr>
          <xdr:cNvSpPr/>
        </xdr:nvSpPr>
        <xdr:spPr>
          <a:xfrm>
            <a:off x="6490546"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Alcohol, Smoking</a:t>
            </a:r>
            <a:r>
              <a:rPr lang="en-GB" sz="1200" b="1" u="sng" baseline="0">
                <a:solidFill>
                  <a:schemeClr val="bg1"/>
                </a:solidFill>
              </a:rPr>
              <a:t> &amp; Drugs</a:t>
            </a:r>
            <a:endParaRPr lang="en-GB" sz="1200" b="1" u="sng">
              <a:solidFill>
                <a:schemeClr val="bg1"/>
              </a:solidFill>
            </a:endParaRPr>
          </a:p>
        </xdr:txBody>
      </xdr:sp>
      <xdr:sp macro="" textlink="">
        <xdr:nvSpPr>
          <xdr:cNvPr id="9" name="Rectangle 8">
            <a:hlinkClick xmlns:r="http://schemas.openxmlformats.org/officeDocument/2006/relationships" r:id="rId7"/>
            <a:extLst>
              <a:ext uri="{FF2B5EF4-FFF2-40B4-BE49-F238E27FC236}">
                <a16:creationId xmlns:a16="http://schemas.microsoft.com/office/drawing/2014/main" id="{00000000-0008-0000-0600-000009000000}"/>
              </a:ext>
            </a:extLst>
          </xdr:cNvPr>
          <xdr:cNvSpPr/>
        </xdr:nvSpPr>
        <xdr:spPr>
          <a:xfrm>
            <a:off x="7788655"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Pregnancy &amp; Early Years</a:t>
            </a:r>
          </a:p>
        </xdr:txBody>
      </xdr:sp>
      <xdr:sp macro="" textlink="">
        <xdr:nvSpPr>
          <xdr:cNvPr id="10" name="Rectangle 9">
            <a:hlinkClick xmlns:r="http://schemas.openxmlformats.org/officeDocument/2006/relationships" r:id="rId8"/>
            <a:extLst>
              <a:ext uri="{FF2B5EF4-FFF2-40B4-BE49-F238E27FC236}">
                <a16:creationId xmlns:a16="http://schemas.microsoft.com/office/drawing/2014/main" id="{00000000-0008-0000-0600-00000A000000}"/>
              </a:ext>
            </a:extLst>
          </xdr:cNvPr>
          <xdr:cNvSpPr/>
        </xdr:nvSpPr>
        <xdr:spPr>
          <a:xfrm>
            <a:off x="9086766" y="257175"/>
            <a:ext cx="1296000" cy="457200"/>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Diet</a:t>
            </a:r>
            <a:r>
              <a:rPr lang="en-GB" sz="1200" b="1" u="sng" baseline="0">
                <a:solidFill>
                  <a:schemeClr val="bg1"/>
                </a:solidFill>
              </a:rPr>
              <a:t> &amp; Dental Health</a:t>
            </a:r>
            <a:endParaRPr lang="en-GB" sz="1200" b="1" u="sng">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219075</xdr:colOff>
      <xdr:row>3</xdr:row>
      <xdr:rowOff>0</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237067"/>
          <a:ext cx="8761942" cy="474133"/>
          <a:chOff x="1" y="257175"/>
          <a:chExt cx="10382765" cy="457200"/>
        </a:xfrm>
      </xdr:grpSpPr>
      <xdr:sp macro="" textlink="">
        <xdr:nvSpPr>
          <xdr:cNvPr id="3" name="Rectangle 2">
            <a:hlinkClick xmlns:r="http://schemas.openxmlformats.org/officeDocument/2006/relationships" r:id="rId1" tooltip="Go To"/>
            <a:extLst>
              <a:ext uri="{FF2B5EF4-FFF2-40B4-BE49-F238E27FC236}">
                <a16:creationId xmlns:a16="http://schemas.microsoft.com/office/drawing/2014/main" id="{00000000-0008-0000-0700-000003000000}"/>
              </a:ext>
            </a:extLst>
          </xdr:cNvPr>
          <xdr:cNvSpPr/>
        </xdr:nvSpPr>
        <xdr:spPr>
          <a:xfrm>
            <a:off x="1"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Life Expectancy &amp; General Health</a:t>
            </a:r>
          </a:p>
        </xdr:txBody>
      </xdr:sp>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1298110"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Premature Mortality</a:t>
            </a:r>
          </a:p>
        </xdr:txBody>
      </xdr:sp>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0700-000005000000}"/>
              </a:ext>
            </a:extLst>
          </xdr:cNvPr>
          <xdr:cNvSpPr/>
        </xdr:nvSpPr>
        <xdr:spPr>
          <a:xfrm>
            <a:off x="2596219" y="257175"/>
            <a:ext cx="1296000" cy="457199"/>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Major</a:t>
            </a:r>
            <a:r>
              <a:rPr lang="en-GB" sz="1200" b="1" u="sng" baseline="0">
                <a:solidFill>
                  <a:schemeClr val="bg1"/>
                </a:solidFill>
              </a:rPr>
              <a:t> Diseases</a:t>
            </a:r>
            <a:endParaRPr lang="en-GB" sz="1200" b="1" u="sng">
              <a:solidFill>
                <a:schemeClr val="bg1"/>
              </a:solidFill>
            </a:endParaRP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700-000006000000}"/>
              </a:ext>
            </a:extLst>
          </xdr:cNvPr>
          <xdr:cNvSpPr/>
        </xdr:nvSpPr>
        <xdr:spPr>
          <a:xfrm>
            <a:off x="3894328" y="257175"/>
            <a:ext cx="1296000" cy="457199"/>
          </a:xfrm>
          <a:prstGeom prst="rect">
            <a:avLst/>
          </a:prstGeom>
          <a:solidFill>
            <a:srgbClr val="EB8282"/>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Hospital Activity</a:t>
            </a: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700-000007000000}"/>
              </a:ext>
            </a:extLst>
          </xdr:cNvPr>
          <xdr:cNvSpPr/>
        </xdr:nvSpPr>
        <xdr:spPr>
          <a:xfrm>
            <a:off x="5192437" y="257175"/>
            <a:ext cx="1296000" cy="457199"/>
          </a:xfrm>
          <a:prstGeom prst="rect">
            <a:avLst/>
          </a:prstGeom>
          <a:solidFill>
            <a:srgbClr val="C6E0B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Mental Health</a:t>
            </a:r>
          </a:p>
        </xdr:txBody>
      </xdr:sp>
      <xdr:sp macro="" textlink="">
        <xdr:nvSpPr>
          <xdr:cNvPr id="8" name="Rectangle 7">
            <a:hlinkClick xmlns:r="http://schemas.openxmlformats.org/officeDocument/2006/relationships" r:id="rId6"/>
            <a:extLst>
              <a:ext uri="{FF2B5EF4-FFF2-40B4-BE49-F238E27FC236}">
                <a16:creationId xmlns:a16="http://schemas.microsoft.com/office/drawing/2014/main" id="{00000000-0008-0000-0700-000008000000}"/>
              </a:ext>
            </a:extLst>
          </xdr:cNvPr>
          <xdr:cNvSpPr/>
        </xdr:nvSpPr>
        <xdr:spPr>
          <a:xfrm>
            <a:off x="6490546"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Alcohol, Smoking</a:t>
            </a:r>
            <a:r>
              <a:rPr lang="en-GB" sz="1200" b="1" u="sng" baseline="0">
                <a:solidFill>
                  <a:schemeClr val="bg1"/>
                </a:solidFill>
              </a:rPr>
              <a:t> &amp; Drugs</a:t>
            </a:r>
            <a:endParaRPr lang="en-GB" sz="1200" b="1" u="sng">
              <a:solidFill>
                <a:schemeClr val="bg1"/>
              </a:solidFill>
            </a:endParaRPr>
          </a:p>
        </xdr:txBody>
      </xdr:sp>
      <xdr:sp macro="" textlink="">
        <xdr:nvSpPr>
          <xdr:cNvPr id="9" name="Rectangle 8">
            <a:hlinkClick xmlns:r="http://schemas.openxmlformats.org/officeDocument/2006/relationships" r:id="rId7"/>
            <a:extLst>
              <a:ext uri="{FF2B5EF4-FFF2-40B4-BE49-F238E27FC236}">
                <a16:creationId xmlns:a16="http://schemas.microsoft.com/office/drawing/2014/main" id="{00000000-0008-0000-0700-000009000000}"/>
              </a:ext>
            </a:extLst>
          </xdr:cNvPr>
          <xdr:cNvSpPr/>
        </xdr:nvSpPr>
        <xdr:spPr>
          <a:xfrm>
            <a:off x="7788655"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Pregnancy &amp; Early Years</a:t>
            </a:r>
          </a:p>
        </xdr:txBody>
      </xdr:sp>
      <xdr:sp macro="" textlink="">
        <xdr:nvSpPr>
          <xdr:cNvPr id="10" name="Rectangle 9">
            <a:hlinkClick xmlns:r="http://schemas.openxmlformats.org/officeDocument/2006/relationships" r:id="rId8"/>
            <a:extLst>
              <a:ext uri="{FF2B5EF4-FFF2-40B4-BE49-F238E27FC236}">
                <a16:creationId xmlns:a16="http://schemas.microsoft.com/office/drawing/2014/main" id="{00000000-0008-0000-0700-00000A000000}"/>
              </a:ext>
            </a:extLst>
          </xdr:cNvPr>
          <xdr:cNvSpPr/>
        </xdr:nvSpPr>
        <xdr:spPr>
          <a:xfrm>
            <a:off x="9086766" y="257175"/>
            <a:ext cx="1296000" cy="457200"/>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Diet &amp; Dental</a:t>
            </a:r>
            <a:r>
              <a:rPr lang="en-GB" sz="1200" b="1" u="sng" baseline="0">
                <a:solidFill>
                  <a:schemeClr val="bg1"/>
                </a:solidFill>
              </a:rPr>
              <a:t> Health</a:t>
            </a:r>
            <a:endParaRPr lang="en-GB" sz="1200" b="1" u="sng">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0</xdr:colOff>
      <xdr:row>3</xdr:row>
      <xdr:rowOff>28575</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236220"/>
          <a:ext cx="8778240" cy="516255"/>
          <a:chOff x="1" y="257175"/>
          <a:chExt cx="10382765" cy="457200"/>
        </a:xfrm>
      </xdr:grpSpPr>
      <xdr:sp macro="" textlink="">
        <xdr:nvSpPr>
          <xdr:cNvPr id="3" name="Rectangle 2">
            <a:hlinkClick xmlns:r="http://schemas.openxmlformats.org/officeDocument/2006/relationships" r:id="rId1" tooltip="Go To"/>
            <a:extLst>
              <a:ext uri="{FF2B5EF4-FFF2-40B4-BE49-F238E27FC236}">
                <a16:creationId xmlns:a16="http://schemas.microsoft.com/office/drawing/2014/main" id="{00000000-0008-0000-0800-000003000000}"/>
              </a:ext>
            </a:extLst>
          </xdr:cNvPr>
          <xdr:cNvSpPr/>
        </xdr:nvSpPr>
        <xdr:spPr>
          <a:xfrm>
            <a:off x="1"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Life Expectancy &amp; General Health</a:t>
            </a:r>
          </a:p>
        </xdr:txBody>
      </xdr:sp>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a:xfrm>
            <a:off x="1298110"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Premature Mortality</a:t>
            </a:r>
          </a:p>
        </xdr:txBody>
      </xdr:sp>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0800-000005000000}"/>
              </a:ext>
            </a:extLst>
          </xdr:cNvPr>
          <xdr:cNvSpPr/>
        </xdr:nvSpPr>
        <xdr:spPr>
          <a:xfrm>
            <a:off x="2596219" y="257175"/>
            <a:ext cx="1296000" cy="457199"/>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Major</a:t>
            </a:r>
            <a:r>
              <a:rPr lang="en-GB" sz="1200" b="1" u="sng" baseline="0">
                <a:solidFill>
                  <a:schemeClr val="bg1"/>
                </a:solidFill>
              </a:rPr>
              <a:t> Diseases</a:t>
            </a:r>
            <a:endParaRPr lang="en-GB" sz="1200" b="1" u="sng">
              <a:solidFill>
                <a:schemeClr val="bg1"/>
              </a:solidFill>
            </a:endParaRP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800-000006000000}"/>
              </a:ext>
            </a:extLst>
          </xdr:cNvPr>
          <xdr:cNvSpPr/>
        </xdr:nvSpPr>
        <xdr:spPr>
          <a:xfrm>
            <a:off x="3894328" y="257175"/>
            <a:ext cx="1296000" cy="457199"/>
          </a:xfrm>
          <a:prstGeom prst="rect">
            <a:avLst/>
          </a:prstGeom>
          <a:solidFill>
            <a:srgbClr val="EB8282"/>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Hospital Activity</a:t>
            </a: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800-000007000000}"/>
              </a:ext>
            </a:extLst>
          </xdr:cNvPr>
          <xdr:cNvSpPr/>
        </xdr:nvSpPr>
        <xdr:spPr>
          <a:xfrm>
            <a:off x="5192437" y="257175"/>
            <a:ext cx="1296000" cy="457199"/>
          </a:xfrm>
          <a:prstGeom prst="rect">
            <a:avLst/>
          </a:prstGeom>
          <a:solidFill>
            <a:srgbClr val="C6E0B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Mental Health</a:t>
            </a:r>
          </a:p>
        </xdr:txBody>
      </xdr:sp>
      <xdr:sp macro="" textlink="">
        <xdr:nvSpPr>
          <xdr:cNvPr id="8" name="Rectangle 7">
            <a:hlinkClick xmlns:r="http://schemas.openxmlformats.org/officeDocument/2006/relationships" r:id="rId6"/>
            <a:extLst>
              <a:ext uri="{FF2B5EF4-FFF2-40B4-BE49-F238E27FC236}">
                <a16:creationId xmlns:a16="http://schemas.microsoft.com/office/drawing/2014/main" id="{00000000-0008-0000-0800-000008000000}"/>
              </a:ext>
            </a:extLst>
          </xdr:cNvPr>
          <xdr:cNvSpPr/>
        </xdr:nvSpPr>
        <xdr:spPr>
          <a:xfrm>
            <a:off x="6490546"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Alcohol, Smoking</a:t>
            </a:r>
            <a:r>
              <a:rPr lang="en-GB" sz="1200" b="1" u="sng" baseline="0">
                <a:solidFill>
                  <a:schemeClr val="bg1"/>
                </a:solidFill>
              </a:rPr>
              <a:t> &amp; Drugs</a:t>
            </a:r>
            <a:endParaRPr lang="en-GB" sz="1200" b="1" u="sng">
              <a:solidFill>
                <a:schemeClr val="bg1"/>
              </a:solidFill>
            </a:endParaRPr>
          </a:p>
        </xdr:txBody>
      </xdr:sp>
      <xdr:sp macro="" textlink="">
        <xdr:nvSpPr>
          <xdr:cNvPr id="9" name="Rectangle 8">
            <a:hlinkClick xmlns:r="http://schemas.openxmlformats.org/officeDocument/2006/relationships" r:id="rId7"/>
            <a:extLst>
              <a:ext uri="{FF2B5EF4-FFF2-40B4-BE49-F238E27FC236}">
                <a16:creationId xmlns:a16="http://schemas.microsoft.com/office/drawing/2014/main" id="{00000000-0008-0000-0800-000009000000}"/>
              </a:ext>
            </a:extLst>
          </xdr:cNvPr>
          <xdr:cNvSpPr/>
        </xdr:nvSpPr>
        <xdr:spPr>
          <a:xfrm>
            <a:off x="7788655"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Pregnancy &amp; Early Years</a:t>
            </a:r>
          </a:p>
        </xdr:txBody>
      </xdr:sp>
      <xdr:sp macro="" textlink="">
        <xdr:nvSpPr>
          <xdr:cNvPr id="10" name="Rectangle 9">
            <a:hlinkClick xmlns:r="http://schemas.openxmlformats.org/officeDocument/2006/relationships" r:id="rId8"/>
            <a:extLst>
              <a:ext uri="{FF2B5EF4-FFF2-40B4-BE49-F238E27FC236}">
                <a16:creationId xmlns:a16="http://schemas.microsoft.com/office/drawing/2014/main" id="{00000000-0008-0000-0800-00000A000000}"/>
              </a:ext>
            </a:extLst>
          </xdr:cNvPr>
          <xdr:cNvSpPr/>
        </xdr:nvSpPr>
        <xdr:spPr>
          <a:xfrm>
            <a:off x="9086766" y="257175"/>
            <a:ext cx="1296000" cy="457200"/>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Diet &amp; Dental Health</a:t>
            </a:r>
          </a:p>
        </xdr:txBody>
      </xdr:sp>
    </xdr:grpSp>
    <xdr:clientData/>
  </xdr:twoCellAnchor>
  <xdr:twoCellAnchor>
    <xdr:from>
      <xdr:col>11</xdr:col>
      <xdr:colOff>0</xdr:colOff>
      <xdr:row>54</xdr:row>
      <xdr:rowOff>185738</xdr:rowOff>
    </xdr:from>
    <xdr:to>
      <xdr:col>16</xdr:col>
      <xdr:colOff>378618</xdr:colOff>
      <xdr:row>77</xdr:row>
      <xdr:rowOff>119063</xdr:rowOff>
    </xdr:to>
    <xdr:sp macro="" textlink="">
      <xdr:nvSpPr>
        <xdr:cNvPr id="11" name="TextBox 10">
          <a:hlinkClick xmlns:r="http://schemas.openxmlformats.org/officeDocument/2006/relationships" r:id="rId9"/>
          <a:extLst>
            <a:ext uri="{FF2B5EF4-FFF2-40B4-BE49-F238E27FC236}">
              <a16:creationId xmlns:a16="http://schemas.microsoft.com/office/drawing/2014/main" id="{00000000-0008-0000-0800-00000B000000}"/>
            </a:ext>
          </a:extLst>
        </xdr:cNvPr>
        <xdr:cNvSpPr txBox="1"/>
      </xdr:nvSpPr>
      <xdr:spPr>
        <a:xfrm>
          <a:off x="23974425" y="9222582"/>
          <a:ext cx="3919537" cy="444579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800">
              <a:solidFill>
                <a:schemeClr val="dk1"/>
              </a:solidFill>
              <a:effectLst/>
              <a:latin typeface="+mn-lt"/>
              <a:ea typeface="+mn-ea"/>
              <a:cs typeface="+mn-cs"/>
            </a:rPr>
            <a:t>Treatable,</a:t>
          </a:r>
          <a:r>
            <a:rPr lang="en-GB" sz="1800" baseline="0">
              <a:solidFill>
                <a:schemeClr val="dk1"/>
              </a:solidFill>
              <a:effectLst/>
              <a:latin typeface="+mn-lt"/>
              <a:ea typeface="+mn-ea"/>
              <a:cs typeface="+mn-cs"/>
            </a:rPr>
            <a:t> Preventable and Avoidable data is based on a </a:t>
          </a:r>
          <a:r>
            <a:rPr lang="en-GB" sz="1800">
              <a:solidFill>
                <a:schemeClr val="dk1"/>
              </a:solidFill>
              <a:effectLst/>
              <a:latin typeface="+mn-lt"/>
              <a:ea typeface="+mn-ea"/>
              <a:cs typeface="+mn-cs"/>
            </a:rPr>
            <a:t>new definition proposed by the Organisation for Economic Co-operation and Development (OECD) and implemented by the Office for National Statistics (ONS) in 2020. For data relating to the original ONS definition, which is still monitored within existing strategies, programmes and community plans (including NI Programme for Government), see the ‘additional indicators’ sheet.</a:t>
          </a:r>
          <a:endParaRPr lang="en-GB" sz="18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0</xdr:colOff>
      <xdr:row>3</xdr:row>
      <xdr:rowOff>28575</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0A00-000002000000}"/>
            </a:ext>
          </a:extLst>
        </xdr:cNvPr>
        <xdr:cNvGrpSpPr/>
      </xdr:nvGrpSpPr>
      <xdr:grpSpPr>
        <a:xfrm>
          <a:off x="0" y="233082"/>
          <a:ext cx="10004612" cy="458881"/>
          <a:chOff x="1" y="257175"/>
          <a:chExt cx="10382765" cy="457200"/>
        </a:xfrm>
      </xdr:grpSpPr>
      <xdr:sp macro="" textlink="">
        <xdr:nvSpPr>
          <xdr:cNvPr id="3" name="Rectangle 2">
            <a:hlinkClick xmlns:r="http://schemas.openxmlformats.org/officeDocument/2006/relationships" r:id="rId2" tooltip="Go To"/>
            <a:extLst>
              <a:ext uri="{FF2B5EF4-FFF2-40B4-BE49-F238E27FC236}">
                <a16:creationId xmlns:a16="http://schemas.microsoft.com/office/drawing/2014/main" id="{00000000-0008-0000-0A00-000003000000}"/>
              </a:ext>
            </a:extLst>
          </xdr:cNvPr>
          <xdr:cNvSpPr/>
        </xdr:nvSpPr>
        <xdr:spPr>
          <a:xfrm>
            <a:off x="1"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Life Expectancy &amp; General Health</a:t>
            </a:r>
          </a:p>
        </xdr:txBody>
      </xdr:sp>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A00-000004000000}"/>
              </a:ext>
            </a:extLst>
          </xdr:cNvPr>
          <xdr:cNvSpPr/>
        </xdr:nvSpPr>
        <xdr:spPr>
          <a:xfrm>
            <a:off x="1298110"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Premature Mortality</a:t>
            </a:r>
          </a:p>
        </xdr:txBody>
      </xdr:sp>
      <xdr:sp macro="" textlink="">
        <xdr:nvSpPr>
          <xdr:cNvPr id="5" name="Rectangle 4">
            <a:hlinkClick xmlns:r="http://schemas.openxmlformats.org/officeDocument/2006/relationships" r:id="rId4"/>
            <a:extLst>
              <a:ext uri="{FF2B5EF4-FFF2-40B4-BE49-F238E27FC236}">
                <a16:creationId xmlns:a16="http://schemas.microsoft.com/office/drawing/2014/main" id="{00000000-0008-0000-0A00-000005000000}"/>
              </a:ext>
            </a:extLst>
          </xdr:cNvPr>
          <xdr:cNvSpPr/>
        </xdr:nvSpPr>
        <xdr:spPr>
          <a:xfrm>
            <a:off x="2596219" y="257175"/>
            <a:ext cx="1296000" cy="457199"/>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Major</a:t>
            </a:r>
            <a:r>
              <a:rPr lang="en-GB" sz="1200" b="1" u="sng" baseline="0">
                <a:solidFill>
                  <a:schemeClr val="bg1"/>
                </a:solidFill>
              </a:rPr>
              <a:t> Diseases</a:t>
            </a:r>
            <a:endParaRPr lang="en-GB" sz="1200" b="1" u="sng">
              <a:solidFill>
                <a:schemeClr val="bg1"/>
              </a:solidFill>
            </a:endParaRPr>
          </a:p>
        </xdr:txBody>
      </xdr:sp>
      <xdr:sp macro="" textlink="">
        <xdr:nvSpPr>
          <xdr:cNvPr id="6" name="Rectangle 5">
            <a:hlinkClick xmlns:r="http://schemas.openxmlformats.org/officeDocument/2006/relationships" r:id="rId5"/>
            <a:extLst>
              <a:ext uri="{FF2B5EF4-FFF2-40B4-BE49-F238E27FC236}">
                <a16:creationId xmlns:a16="http://schemas.microsoft.com/office/drawing/2014/main" id="{00000000-0008-0000-0A00-000006000000}"/>
              </a:ext>
            </a:extLst>
          </xdr:cNvPr>
          <xdr:cNvSpPr/>
        </xdr:nvSpPr>
        <xdr:spPr>
          <a:xfrm>
            <a:off x="3894328" y="257175"/>
            <a:ext cx="1296000" cy="457199"/>
          </a:xfrm>
          <a:prstGeom prst="rect">
            <a:avLst/>
          </a:prstGeom>
          <a:solidFill>
            <a:srgbClr val="EB8282"/>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Hospital Activity</a:t>
            </a:r>
          </a:p>
        </xdr:txBody>
      </xdr:sp>
      <xdr:sp macro="" textlink="">
        <xdr:nvSpPr>
          <xdr:cNvPr id="7" name="Rectangle 6">
            <a:hlinkClick xmlns:r="http://schemas.openxmlformats.org/officeDocument/2006/relationships" r:id="rId6"/>
            <a:extLst>
              <a:ext uri="{FF2B5EF4-FFF2-40B4-BE49-F238E27FC236}">
                <a16:creationId xmlns:a16="http://schemas.microsoft.com/office/drawing/2014/main" id="{00000000-0008-0000-0A00-000007000000}"/>
              </a:ext>
            </a:extLst>
          </xdr:cNvPr>
          <xdr:cNvSpPr/>
        </xdr:nvSpPr>
        <xdr:spPr>
          <a:xfrm>
            <a:off x="5192437" y="257175"/>
            <a:ext cx="1296000" cy="457199"/>
          </a:xfrm>
          <a:prstGeom prst="rect">
            <a:avLst/>
          </a:prstGeom>
          <a:solidFill>
            <a:srgbClr val="C6E0B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Mental Health</a:t>
            </a:r>
          </a:p>
        </xdr:txBody>
      </xdr:sp>
      <xdr:sp macro="" textlink="">
        <xdr:nvSpPr>
          <xdr:cNvPr id="8" name="Rectangle 7">
            <a:hlinkClick xmlns:r="http://schemas.openxmlformats.org/officeDocument/2006/relationships" r:id="rId7"/>
            <a:extLst>
              <a:ext uri="{FF2B5EF4-FFF2-40B4-BE49-F238E27FC236}">
                <a16:creationId xmlns:a16="http://schemas.microsoft.com/office/drawing/2014/main" id="{00000000-0008-0000-0A00-000008000000}"/>
              </a:ext>
            </a:extLst>
          </xdr:cNvPr>
          <xdr:cNvSpPr/>
        </xdr:nvSpPr>
        <xdr:spPr>
          <a:xfrm>
            <a:off x="6490546"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Alcohol, Smoking</a:t>
            </a:r>
            <a:r>
              <a:rPr lang="en-GB" sz="1200" b="1" u="sng" baseline="0">
                <a:solidFill>
                  <a:schemeClr val="bg1"/>
                </a:solidFill>
              </a:rPr>
              <a:t> &amp; Drugs</a:t>
            </a:r>
            <a:endParaRPr lang="en-GB" sz="1200" b="1" u="sng">
              <a:solidFill>
                <a:schemeClr val="bg1"/>
              </a:solidFill>
            </a:endParaRPr>
          </a:p>
        </xdr:txBody>
      </xdr:sp>
      <xdr:sp macro="" textlink="">
        <xdr:nvSpPr>
          <xdr:cNvPr id="9" name="Rectangle 8">
            <a:hlinkClick xmlns:r="http://schemas.openxmlformats.org/officeDocument/2006/relationships" r:id="rId8"/>
            <a:extLst>
              <a:ext uri="{FF2B5EF4-FFF2-40B4-BE49-F238E27FC236}">
                <a16:creationId xmlns:a16="http://schemas.microsoft.com/office/drawing/2014/main" id="{00000000-0008-0000-0A00-000009000000}"/>
              </a:ext>
            </a:extLst>
          </xdr:cNvPr>
          <xdr:cNvSpPr/>
        </xdr:nvSpPr>
        <xdr:spPr>
          <a:xfrm>
            <a:off x="7788655"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Pregnancy &amp; Early Years</a:t>
            </a:r>
          </a:p>
        </xdr:txBody>
      </xdr:sp>
      <xdr:sp macro="" textlink="">
        <xdr:nvSpPr>
          <xdr:cNvPr id="10" name="Rectangle 9">
            <a:hlinkClick xmlns:r="http://schemas.openxmlformats.org/officeDocument/2006/relationships" r:id="rId9"/>
            <a:extLst>
              <a:ext uri="{FF2B5EF4-FFF2-40B4-BE49-F238E27FC236}">
                <a16:creationId xmlns:a16="http://schemas.microsoft.com/office/drawing/2014/main" id="{00000000-0008-0000-0A00-00000A000000}"/>
              </a:ext>
            </a:extLst>
          </xdr:cNvPr>
          <xdr:cNvSpPr/>
        </xdr:nvSpPr>
        <xdr:spPr>
          <a:xfrm>
            <a:off x="9086766" y="257175"/>
            <a:ext cx="1296000" cy="457200"/>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Diet</a:t>
            </a:r>
            <a:r>
              <a:rPr lang="en-GB" sz="1200" b="1" u="sng" baseline="0">
                <a:solidFill>
                  <a:schemeClr val="bg1"/>
                </a:solidFill>
              </a:rPr>
              <a:t> &amp; Dental Health</a:t>
            </a:r>
            <a:endParaRPr lang="en-GB" sz="1200" b="1" u="sng">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232832</xdr:colOff>
      <xdr:row>3</xdr:row>
      <xdr:rowOff>28575</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0B00-000002000000}"/>
            </a:ext>
          </a:extLst>
        </xdr:cNvPr>
        <xdr:cNvGrpSpPr/>
      </xdr:nvGrpSpPr>
      <xdr:grpSpPr>
        <a:xfrm>
          <a:off x="0" y="237067"/>
          <a:ext cx="10020299" cy="494241"/>
          <a:chOff x="1" y="257175"/>
          <a:chExt cx="10382765" cy="457200"/>
        </a:xfrm>
      </xdr:grpSpPr>
      <xdr:sp macro="" textlink="">
        <xdr:nvSpPr>
          <xdr:cNvPr id="3" name="Rectangle 2">
            <a:hlinkClick xmlns:r="http://schemas.openxmlformats.org/officeDocument/2006/relationships" r:id="rId2" tooltip="Go To"/>
            <a:extLst>
              <a:ext uri="{FF2B5EF4-FFF2-40B4-BE49-F238E27FC236}">
                <a16:creationId xmlns:a16="http://schemas.microsoft.com/office/drawing/2014/main" id="{00000000-0008-0000-0B00-000003000000}"/>
              </a:ext>
            </a:extLst>
          </xdr:cNvPr>
          <xdr:cNvSpPr/>
        </xdr:nvSpPr>
        <xdr:spPr>
          <a:xfrm>
            <a:off x="1"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Life Expectancy &amp; General Health</a:t>
            </a:r>
          </a:p>
        </xdr:txBody>
      </xdr:sp>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B00-000004000000}"/>
              </a:ext>
            </a:extLst>
          </xdr:cNvPr>
          <xdr:cNvSpPr/>
        </xdr:nvSpPr>
        <xdr:spPr>
          <a:xfrm>
            <a:off x="1298110"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Premature Mortality</a:t>
            </a:r>
          </a:p>
        </xdr:txBody>
      </xdr:sp>
      <xdr:sp macro="" textlink="">
        <xdr:nvSpPr>
          <xdr:cNvPr id="5" name="Rectangle 4">
            <a:hlinkClick xmlns:r="http://schemas.openxmlformats.org/officeDocument/2006/relationships" r:id="rId4"/>
            <a:extLst>
              <a:ext uri="{FF2B5EF4-FFF2-40B4-BE49-F238E27FC236}">
                <a16:creationId xmlns:a16="http://schemas.microsoft.com/office/drawing/2014/main" id="{00000000-0008-0000-0B00-000005000000}"/>
              </a:ext>
            </a:extLst>
          </xdr:cNvPr>
          <xdr:cNvSpPr/>
        </xdr:nvSpPr>
        <xdr:spPr>
          <a:xfrm>
            <a:off x="2596219" y="257175"/>
            <a:ext cx="1296000" cy="457199"/>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Major</a:t>
            </a:r>
            <a:r>
              <a:rPr lang="en-GB" sz="1200" b="1" u="sng" baseline="0">
                <a:solidFill>
                  <a:schemeClr val="bg1"/>
                </a:solidFill>
              </a:rPr>
              <a:t> Diseases</a:t>
            </a:r>
            <a:endParaRPr lang="en-GB" sz="1200" b="1" u="sng">
              <a:solidFill>
                <a:schemeClr val="bg1"/>
              </a:solidFill>
            </a:endParaRPr>
          </a:p>
        </xdr:txBody>
      </xdr:sp>
      <xdr:sp macro="" textlink="">
        <xdr:nvSpPr>
          <xdr:cNvPr id="6" name="Rectangle 5">
            <a:hlinkClick xmlns:r="http://schemas.openxmlformats.org/officeDocument/2006/relationships" r:id="rId5"/>
            <a:extLst>
              <a:ext uri="{FF2B5EF4-FFF2-40B4-BE49-F238E27FC236}">
                <a16:creationId xmlns:a16="http://schemas.microsoft.com/office/drawing/2014/main" id="{00000000-0008-0000-0B00-000006000000}"/>
              </a:ext>
            </a:extLst>
          </xdr:cNvPr>
          <xdr:cNvSpPr/>
        </xdr:nvSpPr>
        <xdr:spPr>
          <a:xfrm>
            <a:off x="3894328" y="257175"/>
            <a:ext cx="1296000" cy="457199"/>
          </a:xfrm>
          <a:prstGeom prst="rect">
            <a:avLst/>
          </a:prstGeom>
          <a:solidFill>
            <a:srgbClr val="EB8282"/>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Hospital Activity</a:t>
            </a:r>
          </a:p>
        </xdr:txBody>
      </xdr:sp>
      <xdr:sp macro="" textlink="">
        <xdr:nvSpPr>
          <xdr:cNvPr id="7" name="Rectangle 6">
            <a:hlinkClick xmlns:r="http://schemas.openxmlformats.org/officeDocument/2006/relationships" r:id="rId6"/>
            <a:extLst>
              <a:ext uri="{FF2B5EF4-FFF2-40B4-BE49-F238E27FC236}">
                <a16:creationId xmlns:a16="http://schemas.microsoft.com/office/drawing/2014/main" id="{00000000-0008-0000-0B00-000007000000}"/>
              </a:ext>
            </a:extLst>
          </xdr:cNvPr>
          <xdr:cNvSpPr/>
        </xdr:nvSpPr>
        <xdr:spPr>
          <a:xfrm>
            <a:off x="5192437" y="257175"/>
            <a:ext cx="1296000" cy="457199"/>
          </a:xfrm>
          <a:prstGeom prst="rect">
            <a:avLst/>
          </a:prstGeom>
          <a:solidFill>
            <a:srgbClr val="C6E0B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Mental Health</a:t>
            </a:r>
          </a:p>
        </xdr:txBody>
      </xdr:sp>
      <xdr:sp macro="" textlink="">
        <xdr:nvSpPr>
          <xdr:cNvPr id="8" name="Rectangle 7">
            <a:hlinkClick xmlns:r="http://schemas.openxmlformats.org/officeDocument/2006/relationships" r:id="rId7"/>
            <a:extLst>
              <a:ext uri="{FF2B5EF4-FFF2-40B4-BE49-F238E27FC236}">
                <a16:creationId xmlns:a16="http://schemas.microsoft.com/office/drawing/2014/main" id="{00000000-0008-0000-0B00-000008000000}"/>
              </a:ext>
            </a:extLst>
          </xdr:cNvPr>
          <xdr:cNvSpPr/>
        </xdr:nvSpPr>
        <xdr:spPr>
          <a:xfrm>
            <a:off x="6490546" y="257175"/>
            <a:ext cx="1296000" cy="457199"/>
          </a:xfrm>
          <a:prstGeom prst="rect">
            <a:avLst/>
          </a:prstGeom>
          <a:solidFill>
            <a:srgbClr val="BDD7E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Alcohol, Smoking</a:t>
            </a:r>
            <a:r>
              <a:rPr lang="en-GB" sz="1200" b="1" u="sng" baseline="0">
                <a:solidFill>
                  <a:schemeClr val="bg1"/>
                </a:solidFill>
              </a:rPr>
              <a:t> &amp; Drugs</a:t>
            </a:r>
            <a:endParaRPr lang="en-GB" sz="1200" b="1" u="sng">
              <a:solidFill>
                <a:schemeClr val="bg1"/>
              </a:solidFill>
            </a:endParaRPr>
          </a:p>
        </xdr:txBody>
      </xdr:sp>
      <xdr:sp macro="" textlink="">
        <xdr:nvSpPr>
          <xdr:cNvPr id="9" name="Rectangle 8">
            <a:hlinkClick xmlns:r="http://schemas.openxmlformats.org/officeDocument/2006/relationships" r:id="rId8"/>
            <a:extLst>
              <a:ext uri="{FF2B5EF4-FFF2-40B4-BE49-F238E27FC236}">
                <a16:creationId xmlns:a16="http://schemas.microsoft.com/office/drawing/2014/main" id="{00000000-0008-0000-0B00-000009000000}"/>
              </a:ext>
            </a:extLst>
          </xdr:cNvPr>
          <xdr:cNvSpPr/>
        </xdr:nvSpPr>
        <xdr:spPr>
          <a:xfrm>
            <a:off x="7788655" y="257175"/>
            <a:ext cx="1296000" cy="457199"/>
          </a:xfrm>
          <a:prstGeom prst="rect">
            <a:avLst/>
          </a:prstGeom>
          <a:solidFill>
            <a:srgbClr val="C3AAC8"/>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Pregnancy &amp; Early Years</a:t>
            </a:r>
          </a:p>
        </xdr:txBody>
      </xdr:sp>
      <xdr:sp macro="" textlink="">
        <xdr:nvSpPr>
          <xdr:cNvPr id="10" name="Rectangle 9">
            <a:hlinkClick xmlns:r="http://schemas.openxmlformats.org/officeDocument/2006/relationships" r:id="rId9"/>
            <a:extLst>
              <a:ext uri="{FF2B5EF4-FFF2-40B4-BE49-F238E27FC236}">
                <a16:creationId xmlns:a16="http://schemas.microsoft.com/office/drawing/2014/main" id="{00000000-0008-0000-0B00-00000A000000}"/>
              </a:ext>
            </a:extLst>
          </xdr:cNvPr>
          <xdr:cNvSpPr/>
        </xdr:nvSpPr>
        <xdr:spPr>
          <a:xfrm>
            <a:off x="9086766" y="257175"/>
            <a:ext cx="1296000" cy="457200"/>
          </a:xfrm>
          <a:prstGeom prst="rect">
            <a:avLst/>
          </a:prstGeom>
          <a:solidFill>
            <a:srgbClr val="F4B084"/>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lang="en-GB" sz="1200" b="1" u="sng">
                <a:solidFill>
                  <a:schemeClr val="bg1"/>
                </a:solidFill>
              </a:rPr>
              <a:t>Diet &amp;</a:t>
            </a:r>
            <a:r>
              <a:rPr lang="en-GB" sz="1200" b="1" u="sng" baseline="0">
                <a:solidFill>
                  <a:schemeClr val="bg1"/>
                </a:solidFill>
              </a:rPr>
              <a:t> Dental Health</a:t>
            </a:r>
            <a:endParaRPr lang="en-GB" sz="1200" b="1" u="sng">
              <a:solidFill>
                <a:schemeClr val="bg1"/>
              </a:solidFill>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formation%20Analysis%20Directorate/HSCIMS/INEQUALITIES%20MONITORING%20SYSTEM/INEQUALITIES%20SUBREGIONAL%20ANALYSIS/Reports/2019%20HSCIMS%20Annual%20Report/HI%20Data%20Table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Northern Ireland"/>
      <sheetName val="Chart"/>
      <sheetName val="Belfast HSCT"/>
      <sheetName val="Northern HSCT"/>
      <sheetName val="South Eastern HSCT"/>
      <sheetName val="Southern HSCT"/>
      <sheetName val="Western HSCT"/>
      <sheetName val="DEAs Chart"/>
      <sheetName val="Antrim &amp; Newtownabbey"/>
      <sheetName val="Ards &amp; North Down"/>
      <sheetName val="Armagh, Banbridge &amp; Craigavon"/>
      <sheetName val="Belfast LGD"/>
      <sheetName val="Causeway Coast &amp; Glens"/>
      <sheetName val="Derry City &amp; Strabane"/>
      <sheetName val="Fermanagh &amp; Omagh"/>
      <sheetName val="Lisburn &amp; Castlereagh"/>
      <sheetName val="Mid &amp; East Antrim"/>
      <sheetName val="Mid Ulster"/>
      <sheetName val="Newry Mourne &amp; Down"/>
      <sheetName val="Subregion to NI Comparisons"/>
      <sheetName val="Indicator Definitions"/>
      <sheetName val="Technical Notes &amp; Guidance"/>
    </sheetNames>
    <sheetDataSet>
      <sheetData sheetId="0">
        <row r="1">
          <cell r="G1">
            <v>1</v>
          </cell>
        </row>
      </sheetData>
      <sheetData sheetId="1"/>
      <sheetData sheetId="2">
        <row r="4">
          <cell r="S4" t="str">
            <v>Male Life Expectancy at Birth</v>
          </cell>
        </row>
        <row r="50">
          <cell r="S50" t="str">
            <v>Belfast HSCT</v>
          </cell>
        </row>
        <row r="51">
          <cell r="S51" t="str">
            <v>Northern HSCT</v>
          </cell>
        </row>
        <row r="52">
          <cell r="S52" t="str">
            <v>South Eastern HSCT</v>
          </cell>
        </row>
        <row r="53">
          <cell r="S53" t="str">
            <v>Southern HSCT</v>
          </cell>
        </row>
        <row r="54">
          <cell r="S54" t="str">
            <v>Western HSCT</v>
          </cell>
        </row>
        <row r="55">
          <cell r="S55" t="str">
            <v>Antrim &amp; Newtownabbey</v>
          </cell>
        </row>
        <row r="56">
          <cell r="S56" t="str">
            <v>Ards &amp; North Down</v>
          </cell>
        </row>
        <row r="57">
          <cell r="S57" t="str">
            <v>Armagh, Banbridge &amp; Craigavon</v>
          </cell>
        </row>
        <row r="58">
          <cell r="S58" t="str">
            <v>Belfast LGD</v>
          </cell>
        </row>
        <row r="59">
          <cell r="S59" t="str">
            <v>Causeway Coast &amp; Glens</v>
          </cell>
        </row>
        <row r="60">
          <cell r="S60" t="str">
            <v>Derry City &amp; Strabane</v>
          </cell>
        </row>
        <row r="61">
          <cell r="S61" t="str">
            <v>Fermanagh &amp; Omagh</v>
          </cell>
        </row>
        <row r="62">
          <cell r="S62" t="str">
            <v>Lisburn &amp; Castlereagh</v>
          </cell>
        </row>
        <row r="63">
          <cell r="S63" t="str">
            <v>Mid &amp; East Antrim</v>
          </cell>
        </row>
        <row r="64">
          <cell r="S64" t="str">
            <v>Mid Ulster</v>
          </cell>
        </row>
        <row r="65">
          <cell r="S65" t="str">
            <v>Newry Mourne &amp; Down</v>
          </cell>
        </row>
      </sheetData>
      <sheetData sheetId="3"/>
      <sheetData sheetId="4"/>
      <sheetData sheetId="5"/>
      <sheetData sheetId="6"/>
      <sheetData sheetId="7"/>
      <sheetData sheetId="8">
        <row r="5">
          <cell r="S5" t="str">
            <v>Male Life Expectancy at Birth</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consultations.ons.gov.uk/health-and-life-events/avoidable-mortality-definition/" TargetMode="External"/><Relationship Id="rId1" Type="http://schemas.openxmlformats.org/officeDocument/2006/relationships/hyperlink" Target="http://apps.who.int/classifications/icd10/browse/2010/en"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pageSetUpPr autoPageBreaks="0"/>
  </sheetPr>
  <dimension ref="B1:K30"/>
  <sheetViews>
    <sheetView tabSelected="1" workbookViewId="0">
      <selection activeCell="D52" sqref="D52"/>
    </sheetView>
  </sheetViews>
  <sheetFormatPr defaultColWidth="9.109375" defaultRowHeight="14.4" x14ac:dyDescent="0.3"/>
  <cols>
    <col min="1" max="1" width="3.88671875" style="8" customWidth="1"/>
    <col min="2" max="2" width="94.5546875" style="8" bestFit="1" customWidth="1"/>
    <col min="3" max="6" width="9.109375" style="8"/>
    <col min="7" max="11" width="0" style="8" hidden="1" customWidth="1"/>
    <col min="12" max="16384" width="9.109375" style="8"/>
  </cols>
  <sheetData>
    <row r="1" spans="2:11" x14ac:dyDescent="0.3">
      <c r="J1" s="8">
        <v>4</v>
      </c>
      <c r="K1" s="8">
        <v>5</v>
      </c>
    </row>
    <row r="2" spans="2:11" ht="25.8" x14ac:dyDescent="0.5">
      <c r="B2" s="721" t="s">
        <v>534</v>
      </c>
      <c r="E2" s="720" t="s">
        <v>0</v>
      </c>
    </row>
    <row r="3" spans="2:11" ht="18" x14ac:dyDescent="0.35">
      <c r="B3" s="719" t="s">
        <v>734</v>
      </c>
      <c r="E3" s="175"/>
    </row>
    <row r="4" spans="2:11" x14ac:dyDescent="0.3">
      <c r="E4" s="718" t="s">
        <v>533</v>
      </c>
    </row>
    <row r="5" spans="2:11" x14ac:dyDescent="0.3">
      <c r="E5" s="717" t="s">
        <v>237</v>
      </c>
    </row>
    <row r="6" spans="2:11" x14ac:dyDescent="0.3">
      <c r="E6" s="717" t="s">
        <v>408</v>
      </c>
    </row>
    <row r="7" spans="2:11" x14ac:dyDescent="0.3">
      <c r="E7" s="717" t="s">
        <v>411</v>
      </c>
    </row>
    <row r="8" spans="2:11" x14ac:dyDescent="0.3">
      <c r="E8" s="717" t="s">
        <v>409</v>
      </c>
    </row>
    <row r="9" spans="2:11" x14ac:dyDescent="0.3">
      <c r="E9" s="717" t="s">
        <v>410</v>
      </c>
    </row>
    <row r="10" spans="2:11" x14ac:dyDescent="0.3">
      <c r="E10" s="175"/>
    </row>
    <row r="11" spans="2:11" x14ac:dyDescent="0.3">
      <c r="E11" s="718" t="s">
        <v>532</v>
      </c>
    </row>
    <row r="12" spans="2:11" x14ac:dyDescent="0.3">
      <c r="E12" s="717" t="s">
        <v>347</v>
      </c>
      <c r="F12" s="716"/>
      <c r="G12" s="716"/>
    </row>
    <row r="13" spans="2:11" x14ac:dyDescent="0.3">
      <c r="B13" s="1533" t="s">
        <v>531</v>
      </c>
      <c r="E13" s="717" t="s">
        <v>348</v>
      </c>
      <c r="F13" s="716"/>
    </row>
    <row r="14" spans="2:11" x14ac:dyDescent="0.3">
      <c r="B14" s="1533"/>
      <c r="E14" s="717" t="s">
        <v>448</v>
      </c>
      <c r="F14" s="716"/>
      <c r="G14" s="716"/>
      <c r="H14" s="716"/>
    </row>
    <row r="15" spans="2:11" x14ac:dyDescent="0.3">
      <c r="B15" s="1533"/>
      <c r="E15" s="717" t="s">
        <v>237</v>
      </c>
    </row>
    <row r="16" spans="2:11" x14ac:dyDescent="0.3">
      <c r="B16" s="1533"/>
      <c r="E16" s="717" t="s">
        <v>349</v>
      </c>
      <c r="F16" s="716"/>
    </row>
    <row r="17" spans="2:7" x14ac:dyDescent="0.3">
      <c r="B17" s="1533"/>
      <c r="E17" s="717" t="s">
        <v>350</v>
      </c>
      <c r="F17" s="716"/>
    </row>
    <row r="18" spans="2:7" x14ac:dyDescent="0.3">
      <c r="B18" s="1533"/>
      <c r="E18" s="717" t="s">
        <v>351</v>
      </c>
      <c r="F18" s="716"/>
    </row>
    <row r="19" spans="2:7" x14ac:dyDescent="0.3">
      <c r="B19" s="1533"/>
      <c r="E19" s="717" t="s">
        <v>352</v>
      </c>
      <c r="F19" s="716"/>
    </row>
    <row r="20" spans="2:7" x14ac:dyDescent="0.3">
      <c r="B20" s="1533"/>
      <c r="E20" s="717" t="s">
        <v>353</v>
      </c>
      <c r="F20" s="716"/>
    </row>
    <row r="21" spans="2:7" x14ac:dyDescent="0.3">
      <c r="B21" s="1533"/>
      <c r="E21" s="717" t="s">
        <v>243</v>
      </c>
    </row>
    <row r="22" spans="2:7" x14ac:dyDescent="0.3">
      <c r="B22" s="1533"/>
      <c r="E22" s="717" t="s">
        <v>449</v>
      </c>
      <c r="F22" s="716"/>
    </row>
    <row r="23" spans="2:7" x14ac:dyDescent="0.3">
      <c r="B23" s="1533"/>
      <c r="E23" s="175"/>
    </row>
    <row r="24" spans="2:7" x14ac:dyDescent="0.3">
      <c r="B24" s="1533"/>
      <c r="E24" s="717" t="s">
        <v>359</v>
      </c>
      <c r="F24" s="716"/>
    </row>
    <row r="25" spans="2:7" x14ac:dyDescent="0.3">
      <c r="B25" s="1533"/>
      <c r="E25" s="717" t="s">
        <v>454</v>
      </c>
      <c r="F25" s="716"/>
    </row>
    <row r="26" spans="2:7" x14ac:dyDescent="0.3">
      <c r="B26" s="1533"/>
      <c r="E26" s="717" t="s">
        <v>62</v>
      </c>
    </row>
    <row r="27" spans="2:7" x14ac:dyDescent="0.3">
      <c r="B27" s="1533"/>
      <c r="E27" s="717" t="s">
        <v>530</v>
      </c>
      <c r="F27" s="716"/>
    </row>
    <row r="28" spans="2:7" x14ac:dyDescent="0.3">
      <c r="B28" s="1533"/>
      <c r="E28" s="175"/>
    </row>
    <row r="29" spans="2:7" x14ac:dyDescent="0.3">
      <c r="E29" s="717" t="s">
        <v>248</v>
      </c>
      <c r="F29" s="716"/>
    </row>
    <row r="30" spans="2:7" x14ac:dyDescent="0.3">
      <c r="E30" s="717" t="s">
        <v>529</v>
      </c>
      <c r="F30" s="716"/>
      <c r="G30" s="716"/>
    </row>
  </sheetData>
  <mergeCells count="1">
    <mergeCell ref="B13:B28"/>
  </mergeCells>
  <hyperlinks>
    <hyperlink ref="E2" location="'Northern Ireland'!A1" display="Northern Ireland" xr:uid="{00000000-0004-0000-0200-000000000000}"/>
    <hyperlink ref="E5" location="'Belfast HSCT'!A1" display="Belfast" xr:uid="{00000000-0004-0000-0200-000001000000}"/>
    <hyperlink ref="E6" location="'Northern HSCT'!A1" display="Northern" xr:uid="{00000000-0004-0000-0200-000002000000}"/>
    <hyperlink ref="E7" location="'South Eastern HSCT'!A1" display="South Eastern" xr:uid="{00000000-0004-0000-0200-000003000000}"/>
    <hyperlink ref="E8" location="'Southern HSCT'!A1" display="Southern" xr:uid="{00000000-0004-0000-0200-000004000000}"/>
    <hyperlink ref="E9" location="'Western HSCT'!A1" display="Western" xr:uid="{00000000-0004-0000-0200-000005000000}"/>
    <hyperlink ref="E12:G12" location="'Antrim &amp; Newtownabbey'!A1" display="Antrim &amp; Newtownabbey" xr:uid="{00000000-0004-0000-0200-000006000000}"/>
    <hyperlink ref="E13:F13" location="'Ards &amp; North Down'!A1" display="Ards &amp; North Down" xr:uid="{00000000-0004-0000-0200-000007000000}"/>
    <hyperlink ref="E14:H14" location="'Armagh, Banbridge &amp; Craigavon'!A1" display="Armagh City, Banbridge &amp; Craigavon" xr:uid="{00000000-0004-0000-0200-000008000000}"/>
    <hyperlink ref="E15" location="'Belfast LGD'!A1" display="Belfast" xr:uid="{00000000-0004-0000-0200-000009000000}"/>
    <hyperlink ref="E16:F16" location="'Causeway Coast &amp; Glens'!A1" display="Causeway Coast &amp; Glens" xr:uid="{00000000-0004-0000-0200-00000A000000}"/>
    <hyperlink ref="E17:F17" location="'Derry City &amp; Strabane'!A1" display="Derry City &amp; Strabane" xr:uid="{00000000-0004-0000-0200-00000B000000}"/>
    <hyperlink ref="E18:F18" location="'Fermanagh &amp; Omagh'!A1" display="Fermanagh &amp; Omagh" xr:uid="{00000000-0004-0000-0200-00000C000000}"/>
    <hyperlink ref="E19:F19" location="'Lisburn &amp; Castlereagh'!A1" display="Lisburn &amp; Castlereagh" xr:uid="{00000000-0004-0000-0200-00000D000000}"/>
    <hyperlink ref="E20:F20" location="'Mid &amp; East Antrim'!A1" display="Mid &amp; East Antrim" xr:uid="{00000000-0004-0000-0200-00000E000000}"/>
    <hyperlink ref="E21" location="'Mid Ulster'!A1" display="Mid Ulster" xr:uid="{00000000-0004-0000-0200-00000F000000}"/>
    <hyperlink ref="E22:F22" location="'Newry Mourne &amp; Down'!A1" display="Newry, Mourne &amp; Down" xr:uid="{00000000-0004-0000-0200-000010000000}"/>
    <hyperlink ref="E24:F24" location="'Urban Rural Analysis'!A1" display="Urban Rural Analysis" xr:uid="{00000000-0004-0000-0200-000011000000}"/>
    <hyperlink ref="E25:F25" location="'Social Gradient'!A1" display="Social Gradient" xr:uid="{00000000-0004-0000-0200-000012000000}"/>
    <hyperlink ref="E27:F27" location="Decomposition!A1" display="Decomposition" xr:uid="{00000000-0004-0000-0200-000013000000}"/>
    <hyperlink ref="E29:F29" location="'Indicator Definitions'!A1" display="Indicator Definitions" xr:uid="{00000000-0004-0000-0200-000014000000}"/>
    <hyperlink ref="E30:G30" location="'Technical Notes &amp; Guidance'!A1" display="Technical Notes &amp; Guidance" xr:uid="{00000000-0004-0000-0200-000015000000}"/>
    <hyperlink ref="E27" location="'Comparison with Regional Avg'!A1" display="Sub-Regional Comparison with Regional Average" xr:uid="{00000000-0004-0000-0200-000016000000}"/>
    <hyperlink ref="E26" location="'Additional indicators'!A1" display="Additional Indicators" xr:uid="{00000000-0004-0000-0200-000017000000}"/>
    <hyperlink ref="E29" location="'Technical Notes &amp; Guidance'!A1" display="Technical Notes &amp; Guidance" xr:uid="{4DA67D5A-4654-4090-8931-0EDC8E86E495}"/>
    <hyperlink ref="E30" location="'Indicator Definitions'!A1" display="Indicator Definitions" xr:uid="{82AE934F-F0E3-4688-A3BD-4EA41DAC8058}"/>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BDD7EE"/>
    <pageSetUpPr autoPageBreaks="0"/>
  </sheetPr>
  <dimension ref="A1:L680"/>
  <sheetViews>
    <sheetView showGridLines="0" zoomScale="90" zoomScaleNormal="90" workbookViewId="0">
      <pane ySplit="6" topLeftCell="A7" activePane="bottomLeft" state="frozen"/>
      <selection activeCell="Q17" sqref="Q17"/>
      <selection pane="bottomLeft" activeCell="X678" sqref="X678"/>
    </sheetView>
  </sheetViews>
  <sheetFormatPr defaultRowHeight="14.4" x14ac:dyDescent="0.3"/>
  <cols>
    <col min="1" max="1" width="63.5546875" customWidth="1"/>
    <col min="2" max="5" width="16.44140625" customWidth="1"/>
    <col min="6" max="6" width="13.5546875" customWidth="1"/>
    <col min="7" max="7" width="3.44140625" customWidth="1"/>
    <col min="8" max="8" width="15.6640625" style="140" hidden="1" customWidth="1"/>
    <col min="9" max="9" width="15.33203125" style="68" hidden="1" customWidth="1"/>
    <col min="10" max="10" width="0" style="68" hidden="1" customWidth="1"/>
    <col min="11" max="11" width="15.33203125" style="68" hidden="1" customWidth="1"/>
  </cols>
  <sheetData>
    <row r="1" spans="1:11" ht="18.75" customHeight="1" x14ac:dyDescent="0.35">
      <c r="A1" s="63" t="s">
        <v>124</v>
      </c>
      <c r="B1" s="63"/>
      <c r="C1" s="63"/>
      <c r="D1" s="63"/>
      <c r="E1" s="63"/>
      <c r="F1" s="63"/>
      <c r="G1" s="158"/>
      <c r="I1" s="133"/>
      <c r="J1" s="356" t="s">
        <v>344</v>
      </c>
      <c r="K1" s="133"/>
    </row>
    <row r="2" spans="1:11" ht="18" x14ac:dyDescent="0.35">
      <c r="F2" s="69"/>
      <c r="H2" s="141"/>
      <c r="I2" s="120"/>
      <c r="J2" s="120"/>
      <c r="K2" s="120"/>
    </row>
    <row r="3" spans="1:11" ht="18.75" customHeight="1" thickBot="1" x14ac:dyDescent="0.4">
      <c r="F3" s="69"/>
      <c r="H3" s="1535" t="s">
        <v>345</v>
      </c>
      <c r="I3" s="133"/>
      <c r="J3" s="133"/>
      <c r="K3" s="133"/>
    </row>
    <row r="4" spans="1:11" ht="18.600000000000001" thickBot="1" x14ac:dyDescent="0.4">
      <c r="A4" s="875" t="s">
        <v>340</v>
      </c>
      <c r="B4" s="871" t="s">
        <v>341</v>
      </c>
      <c r="C4" s="872">
        <v>-1</v>
      </c>
      <c r="D4" s="873" t="s">
        <v>342</v>
      </c>
      <c r="E4" s="874">
        <v>0</v>
      </c>
      <c r="F4" s="868" t="s">
        <v>343</v>
      </c>
      <c r="G4" s="869">
        <v>1</v>
      </c>
      <c r="H4" s="1535"/>
      <c r="I4" s="120"/>
      <c r="J4" s="120"/>
      <c r="K4" s="120"/>
    </row>
    <row r="5" spans="1:11" ht="15" thickBot="1" x14ac:dyDescent="0.35">
      <c r="A5" s="136" t="s">
        <v>590</v>
      </c>
      <c r="B5" s="877" t="s">
        <v>591</v>
      </c>
      <c r="C5" s="876">
        <v>-1</v>
      </c>
      <c r="D5" s="877" t="s">
        <v>342</v>
      </c>
      <c r="E5" s="878">
        <v>0</v>
      </c>
      <c r="F5" s="879" t="s">
        <v>592</v>
      </c>
      <c r="G5" s="880">
        <v>1</v>
      </c>
      <c r="H5" s="146"/>
    </row>
    <row r="6" spans="1:11" ht="15" thickBot="1" x14ac:dyDescent="0.35">
      <c r="A6" s="1546" t="s">
        <v>355</v>
      </c>
      <c r="B6" s="1547"/>
      <c r="C6" s="1547"/>
      <c r="D6" s="1547"/>
      <c r="E6" s="1547"/>
      <c r="F6" s="1556"/>
      <c r="G6" s="853"/>
      <c r="H6" s="142"/>
      <c r="I6" s="68" t="s">
        <v>245</v>
      </c>
      <c r="K6" s="68" t="s">
        <v>246</v>
      </c>
    </row>
    <row r="7" spans="1:11" ht="15" thickBot="1" x14ac:dyDescent="0.35">
      <c r="B7" s="8"/>
      <c r="C7" s="8"/>
      <c r="D7" s="8"/>
      <c r="E7" s="8"/>
      <c r="F7" s="8"/>
      <c r="G7" s="8"/>
    </row>
    <row r="8" spans="1:11" ht="15" thickBot="1" x14ac:dyDescent="0.35">
      <c r="A8" s="29" t="s">
        <v>1</v>
      </c>
      <c r="B8" s="26"/>
      <c r="C8" s="26"/>
      <c r="D8" s="26"/>
      <c r="E8" s="26"/>
      <c r="F8" s="26"/>
      <c r="G8" s="215"/>
      <c r="H8" s="139"/>
      <c r="I8" s="135"/>
      <c r="J8" s="135"/>
      <c r="K8" s="135"/>
    </row>
    <row r="9" spans="1:11" ht="15" thickBot="1" x14ac:dyDescent="0.35">
      <c r="A9" s="61" t="s">
        <v>16</v>
      </c>
      <c r="B9" s="132" t="s">
        <v>465</v>
      </c>
      <c r="C9" s="132" t="s">
        <v>523</v>
      </c>
      <c r="D9" s="132" t="s">
        <v>558</v>
      </c>
      <c r="E9" s="132" t="s">
        <v>620</v>
      </c>
      <c r="F9" s="1536" t="s">
        <v>726</v>
      </c>
      <c r="G9" s="1537"/>
      <c r="H9" s="143"/>
      <c r="I9" s="68" t="s">
        <v>726</v>
      </c>
      <c r="K9" s="68" t="s">
        <v>726</v>
      </c>
    </row>
    <row r="10" spans="1:11" x14ac:dyDescent="0.3">
      <c r="A10" s="21" t="s">
        <v>0</v>
      </c>
      <c r="B10" s="72">
        <v>78.733213249127559</v>
      </c>
      <c r="C10" s="72">
        <v>78.476597621654875</v>
      </c>
      <c r="D10" s="73">
        <v>78.425672107842658</v>
      </c>
      <c r="E10" s="73">
        <v>78.763744798134113</v>
      </c>
      <c r="F10" s="73">
        <v>78.803494137782266</v>
      </c>
      <c r="G10" s="1148"/>
      <c r="H10" s="461"/>
      <c r="I10" s="123">
        <v>78.644173462996335</v>
      </c>
      <c r="K10" s="123">
        <v>78.962814812568197</v>
      </c>
    </row>
    <row r="11" spans="1:11" x14ac:dyDescent="0.3">
      <c r="A11" s="21" t="s">
        <v>120</v>
      </c>
      <c r="B11" s="75">
        <v>79.395948626690156</v>
      </c>
      <c r="C11" s="75">
        <v>79.246133591542886</v>
      </c>
      <c r="D11" s="75">
        <v>78.765944743617709</v>
      </c>
      <c r="E11" s="75">
        <v>79.156332982479356</v>
      </c>
      <c r="F11" s="75">
        <v>79.039174638515064</v>
      </c>
      <c r="G11" s="863">
        <f>H11</f>
        <v>0</v>
      </c>
      <c r="H11" s="461">
        <v>0</v>
      </c>
      <c r="I11" s="123">
        <v>78.552075029618678</v>
      </c>
      <c r="K11" s="123">
        <v>79.52627424741145</v>
      </c>
    </row>
    <row r="12" spans="1:11" x14ac:dyDescent="0.3">
      <c r="A12" s="20" t="s">
        <v>121</v>
      </c>
      <c r="B12" s="75">
        <v>76.490017278879989</v>
      </c>
      <c r="C12" s="75">
        <v>76.068664312509014</v>
      </c>
      <c r="D12" s="75">
        <v>75.851083282092986</v>
      </c>
      <c r="E12" s="75">
        <v>75.707743566400424</v>
      </c>
      <c r="F12" s="75">
        <v>75.899627635589354</v>
      </c>
      <c r="G12" s="863">
        <f>H12</f>
        <v>-1</v>
      </c>
      <c r="H12" s="461">
        <v>-1</v>
      </c>
      <c r="I12" s="123">
        <v>74.666618172007361</v>
      </c>
      <c r="K12" s="123">
        <v>77.132637099171347</v>
      </c>
    </row>
    <row r="13" spans="1:11" x14ac:dyDescent="0.3">
      <c r="A13" s="19" t="s">
        <v>122</v>
      </c>
      <c r="B13" s="164">
        <v>-0.66273537756259771</v>
      </c>
      <c r="C13" s="164">
        <v>-0.7695359698880111</v>
      </c>
      <c r="D13" s="164">
        <v>-0.34027263577505096</v>
      </c>
      <c r="E13" s="164">
        <v>-0.39258818434524301</v>
      </c>
      <c r="F13" s="164">
        <v>-0.23568050073279778</v>
      </c>
      <c r="G13" s="865"/>
      <c r="H13" s="461"/>
      <c r="I13" s="123"/>
      <c r="K13" s="123"/>
    </row>
    <row r="14" spans="1:11" ht="15" thickBot="1" x14ac:dyDescent="0.35">
      <c r="A14" s="22" t="s">
        <v>123</v>
      </c>
      <c r="B14" s="75">
        <v>2.9059313478101672</v>
      </c>
      <c r="C14" s="74">
        <v>3.1774692790338719</v>
      </c>
      <c r="D14" s="13">
        <v>2.9148614615247226</v>
      </c>
      <c r="E14" s="75">
        <v>3.4485894160789314</v>
      </c>
      <c r="F14" s="75">
        <v>3.1395470029257098</v>
      </c>
      <c r="G14" s="863"/>
      <c r="H14" s="461"/>
      <c r="I14" s="123"/>
      <c r="K14" s="123"/>
    </row>
    <row r="15" spans="1:11" x14ac:dyDescent="0.3">
      <c r="A15" s="21" t="s">
        <v>125</v>
      </c>
      <c r="B15" s="72">
        <v>80.38749089898829</v>
      </c>
      <c r="C15" s="72">
        <v>79.714469867336732</v>
      </c>
      <c r="D15" s="397">
        <v>78.625663486909062</v>
      </c>
      <c r="E15" s="73">
        <v>78.102733197965293</v>
      </c>
      <c r="F15" s="73">
        <v>77.733846120219042</v>
      </c>
      <c r="G15" s="907"/>
      <c r="H15" s="461">
        <v>0</v>
      </c>
      <c r="I15" s="123">
        <v>76.40125428052842</v>
      </c>
      <c r="K15" s="123">
        <v>79.066437959909663</v>
      </c>
    </row>
    <row r="16" spans="1:11" x14ac:dyDescent="0.3">
      <c r="A16" s="21" t="s">
        <v>126</v>
      </c>
      <c r="B16" s="74">
        <v>79.582715089264966</v>
      </c>
      <c r="C16" s="74">
        <v>79.742159365336846</v>
      </c>
      <c r="D16" s="13">
        <v>79.025436632354115</v>
      </c>
      <c r="E16" s="75">
        <v>79.566453827938673</v>
      </c>
      <c r="F16" s="75">
        <v>79.728768652564384</v>
      </c>
      <c r="G16" s="912"/>
      <c r="H16" s="461">
        <v>0</v>
      </c>
      <c r="I16" s="123">
        <v>78.555939427063763</v>
      </c>
      <c r="K16" s="123">
        <v>80.901597878065004</v>
      </c>
    </row>
    <row r="17" spans="1:11" x14ac:dyDescent="0.3">
      <c r="A17" s="21" t="s">
        <v>127</v>
      </c>
      <c r="B17" s="74">
        <v>80.149618341547807</v>
      </c>
      <c r="C17" s="74">
        <v>79.730413513575584</v>
      </c>
      <c r="D17" s="13">
        <v>78.733974989297266</v>
      </c>
      <c r="E17" s="75">
        <v>79.387489950680234</v>
      </c>
      <c r="F17" s="75">
        <v>79.490370923781427</v>
      </c>
      <c r="G17" s="913"/>
      <c r="H17" s="461">
        <v>0</v>
      </c>
      <c r="I17" s="123">
        <v>78.096496040107709</v>
      </c>
      <c r="K17" s="123">
        <v>80.884245807455144</v>
      </c>
    </row>
    <row r="18" spans="1:11" x14ac:dyDescent="0.3">
      <c r="A18" s="21" t="s">
        <v>128</v>
      </c>
      <c r="B18" s="74">
        <v>81.069293622656346</v>
      </c>
      <c r="C18" s="74">
        <v>80.453469605405189</v>
      </c>
      <c r="D18" s="13">
        <v>80.225735703249114</v>
      </c>
      <c r="E18" s="75">
        <v>80.530571074926684</v>
      </c>
      <c r="F18" s="75">
        <v>80.496292157142221</v>
      </c>
      <c r="G18" s="863"/>
      <c r="H18" s="461">
        <v>0</v>
      </c>
      <c r="I18" s="123">
        <v>79.28750882507768</v>
      </c>
      <c r="K18" s="123">
        <v>81.705075489206763</v>
      </c>
    </row>
    <row r="19" spans="1:11" x14ac:dyDescent="0.3">
      <c r="A19" s="21" t="s">
        <v>129</v>
      </c>
      <c r="B19" s="74">
        <v>80.889525428558727</v>
      </c>
      <c r="C19" s="74">
        <v>81.135576987844857</v>
      </c>
      <c r="D19" s="13">
        <v>81.617458648859099</v>
      </c>
      <c r="E19" s="75">
        <v>82.823125405561115</v>
      </c>
      <c r="F19" s="75">
        <v>81.637121143833539</v>
      </c>
      <c r="G19" s="863"/>
      <c r="H19" s="461">
        <v>1</v>
      </c>
      <c r="I19" s="123">
        <v>80.338141248437822</v>
      </c>
      <c r="K19" s="123">
        <v>82.936101039229257</v>
      </c>
    </row>
    <row r="20" spans="1:11" x14ac:dyDescent="0.3">
      <c r="A20" s="21" t="s">
        <v>130</v>
      </c>
      <c r="B20" s="74">
        <v>77.666491717852111</v>
      </c>
      <c r="C20" s="74">
        <v>77.772344788059542</v>
      </c>
      <c r="D20" s="13">
        <v>77.616867185467001</v>
      </c>
      <c r="E20" s="75">
        <v>77.818824478751623</v>
      </c>
      <c r="F20" s="75">
        <v>77.463452425398671</v>
      </c>
      <c r="G20" s="863"/>
      <c r="H20" s="461">
        <v>0</v>
      </c>
      <c r="I20" s="123">
        <v>76.218580050168683</v>
      </c>
      <c r="K20" s="123">
        <v>78.70832480062866</v>
      </c>
    </row>
    <row r="21" spans="1:11" ht="15" thickBot="1" x14ac:dyDescent="0.35">
      <c r="A21" s="22" t="s">
        <v>131</v>
      </c>
      <c r="B21" s="79">
        <v>77.389447683702443</v>
      </c>
      <c r="C21" s="79">
        <v>77.388638717930661</v>
      </c>
      <c r="D21" s="17">
        <v>77.010998405931346</v>
      </c>
      <c r="E21" s="80">
        <v>77.936359773533127</v>
      </c>
      <c r="F21" s="80">
        <v>78.374281944036966</v>
      </c>
      <c r="G21" s="864"/>
      <c r="H21" s="461">
        <v>0</v>
      </c>
      <c r="I21" s="123">
        <v>77.124098762553871</v>
      </c>
      <c r="K21" s="123">
        <v>79.624465125520061</v>
      </c>
    </row>
    <row r="22" spans="1:11" ht="15" thickBot="1" x14ac:dyDescent="0.35">
      <c r="B22" s="8"/>
      <c r="C22" s="8"/>
      <c r="D22" s="8"/>
      <c r="E22" s="8"/>
      <c r="F22" s="8"/>
      <c r="G22" s="864"/>
      <c r="H22" s="172"/>
    </row>
    <row r="23" spans="1:11" ht="15" thickBot="1" x14ac:dyDescent="0.35">
      <c r="A23" s="29" t="s">
        <v>8</v>
      </c>
      <c r="B23" s="26"/>
      <c r="C23" s="26"/>
      <c r="D23" s="26"/>
      <c r="E23" s="26"/>
      <c r="F23" s="26"/>
      <c r="G23" s="53"/>
      <c r="H23" s="172"/>
    </row>
    <row r="24" spans="1:11" ht="15" thickBot="1" x14ac:dyDescent="0.35">
      <c r="A24" s="61" t="s">
        <v>16</v>
      </c>
      <c r="B24" s="132" t="s">
        <v>465</v>
      </c>
      <c r="C24" s="132" t="s">
        <v>523</v>
      </c>
      <c r="D24" s="132" t="s">
        <v>558</v>
      </c>
      <c r="E24" s="132" t="s">
        <v>620</v>
      </c>
      <c r="F24" s="1536" t="s">
        <v>726</v>
      </c>
      <c r="G24" s="1537"/>
      <c r="H24" s="143"/>
      <c r="I24" s="68" t="s">
        <v>726</v>
      </c>
      <c r="K24" s="68" t="s">
        <v>726</v>
      </c>
    </row>
    <row r="25" spans="1:11" x14ac:dyDescent="0.3">
      <c r="A25" s="21" t="s">
        <v>0</v>
      </c>
      <c r="B25" s="72">
        <v>82.42504084342832</v>
      </c>
      <c r="C25" s="72">
        <v>82.28975106343691</v>
      </c>
      <c r="D25" s="73">
        <v>82.255853906820036</v>
      </c>
      <c r="E25" s="73">
        <v>82.485163674233164</v>
      </c>
      <c r="F25" s="73">
        <v>82.629126855648167</v>
      </c>
      <c r="G25" s="1148"/>
      <c r="H25" s="172"/>
      <c r="I25" s="68">
        <v>82.484763092259371</v>
      </c>
      <c r="K25" s="68">
        <v>82.773490619036963</v>
      </c>
    </row>
    <row r="26" spans="1:11" x14ac:dyDescent="0.3">
      <c r="A26" s="21" t="s">
        <v>120</v>
      </c>
      <c r="B26" s="75">
        <v>83.329745881824806</v>
      </c>
      <c r="C26" s="75">
        <v>83.077759146482492</v>
      </c>
      <c r="D26" s="75">
        <v>82.821233509191515</v>
      </c>
      <c r="E26" s="75">
        <v>82.975639540889063</v>
      </c>
      <c r="F26" s="75">
        <v>83.161836888875555</v>
      </c>
      <c r="G26" s="863">
        <f>H26</f>
        <v>0</v>
      </c>
      <c r="H26" s="172">
        <v>0</v>
      </c>
      <c r="I26" s="68">
        <v>82.727732099051053</v>
      </c>
      <c r="K26" s="68">
        <v>83.595941678700058</v>
      </c>
    </row>
    <row r="27" spans="1:11" x14ac:dyDescent="0.3">
      <c r="A27" s="20" t="s">
        <v>121</v>
      </c>
      <c r="B27" s="75">
        <v>82.591635871054763</v>
      </c>
      <c r="C27" s="75">
        <v>81.83991127209471</v>
      </c>
      <c r="D27" s="75">
        <v>81.6236089357445</v>
      </c>
      <c r="E27" s="75">
        <v>81.923104358887585</v>
      </c>
      <c r="F27" s="75">
        <v>82.236170472644602</v>
      </c>
      <c r="G27" s="863">
        <f>H27</f>
        <v>0</v>
      </c>
      <c r="H27" s="172">
        <v>0</v>
      </c>
      <c r="I27" s="68">
        <v>81.186697603658715</v>
      </c>
      <c r="K27" s="68">
        <v>83.28564334163049</v>
      </c>
    </row>
    <row r="28" spans="1:11" x14ac:dyDescent="0.3">
      <c r="A28" s="19" t="s">
        <v>122</v>
      </c>
      <c r="B28" s="164">
        <v>-0.90470503839648586</v>
      </c>
      <c r="C28" s="164">
        <v>-0.78800808304558245</v>
      </c>
      <c r="D28" s="164">
        <v>-0.565379602371479</v>
      </c>
      <c r="E28" s="164">
        <v>-0.49047586665589904</v>
      </c>
      <c r="F28" s="164">
        <v>-0.53271003322738864</v>
      </c>
      <c r="G28" s="865"/>
      <c r="H28" s="172"/>
    </row>
    <row r="29" spans="1:11" ht="15" thickBot="1" x14ac:dyDescent="0.35">
      <c r="A29" s="22" t="s">
        <v>123</v>
      </c>
      <c r="B29" s="75">
        <v>0.73811001077004335</v>
      </c>
      <c r="C29" s="75">
        <v>1.2378478743877821</v>
      </c>
      <c r="D29" s="75">
        <v>1.1976245734470155</v>
      </c>
      <c r="E29" s="75">
        <v>1.0525351820014777</v>
      </c>
      <c r="F29" s="75">
        <v>0.92566641623095336</v>
      </c>
      <c r="G29" s="863"/>
      <c r="H29" s="172"/>
    </row>
    <row r="30" spans="1:11" x14ac:dyDescent="0.3">
      <c r="A30" s="21" t="s">
        <v>125</v>
      </c>
      <c r="B30" s="72">
        <v>82.603570791425199</v>
      </c>
      <c r="C30" s="72">
        <v>82.592947672985275</v>
      </c>
      <c r="D30" s="73">
        <v>82.349416924579515</v>
      </c>
      <c r="E30" s="73">
        <v>82.85671766071944</v>
      </c>
      <c r="F30" s="73">
        <v>82.894116732458556</v>
      </c>
      <c r="G30" s="907"/>
      <c r="H30" s="172">
        <v>0</v>
      </c>
      <c r="I30" s="68">
        <v>81.751716488288565</v>
      </c>
      <c r="K30" s="68">
        <v>84.036516976628548</v>
      </c>
    </row>
    <row r="31" spans="1:11" x14ac:dyDescent="0.3">
      <c r="A31" s="21" t="s">
        <v>126</v>
      </c>
      <c r="B31" s="74">
        <v>82.796576389567875</v>
      </c>
      <c r="C31" s="74">
        <v>82.278970756901373</v>
      </c>
      <c r="D31" s="75">
        <v>81.800760797322042</v>
      </c>
      <c r="E31" s="75">
        <v>82.432645712018484</v>
      </c>
      <c r="F31" s="75">
        <v>83.160879524594719</v>
      </c>
      <c r="G31" s="863"/>
      <c r="H31" s="172">
        <v>0</v>
      </c>
      <c r="I31" s="68">
        <v>82.033017532211716</v>
      </c>
      <c r="K31" s="68">
        <v>84.288741516977723</v>
      </c>
    </row>
    <row r="32" spans="1:11" x14ac:dyDescent="0.3">
      <c r="A32" s="21" t="s">
        <v>127</v>
      </c>
      <c r="B32" s="74">
        <v>83.634068500430814</v>
      </c>
      <c r="C32" s="74">
        <v>82.984131427579925</v>
      </c>
      <c r="D32" s="13">
        <v>83.149633051851836</v>
      </c>
      <c r="E32" s="75">
        <v>83.409451845935578</v>
      </c>
      <c r="F32" s="75">
        <v>83.405563733478687</v>
      </c>
      <c r="G32" s="912"/>
      <c r="H32" s="172">
        <v>0</v>
      </c>
      <c r="I32" s="68">
        <v>82.171583381965988</v>
      </c>
      <c r="K32" s="68">
        <v>84.639544084991385</v>
      </c>
    </row>
    <row r="33" spans="1:11" x14ac:dyDescent="0.3">
      <c r="A33" s="21" t="s">
        <v>128</v>
      </c>
      <c r="B33" s="74">
        <v>84.657341848391411</v>
      </c>
      <c r="C33" s="74">
        <v>84.434056024447827</v>
      </c>
      <c r="D33" s="13">
        <v>84.17619849104058</v>
      </c>
      <c r="E33" s="75">
        <v>83.514602009907279</v>
      </c>
      <c r="F33" s="75">
        <v>83.862527388023494</v>
      </c>
      <c r="G33" s="913"/>
      <c r="H33" s="172">
        <v>0</v>
      </c>
      <c r="I33" s="68">
        <v>82.692464857165461</v>
      </c>
      <c r="K33" s="68">
        <v>85.032589918881527</v>
      </c>
    </row>
    <row r="34" spans="1:11" x14ac:dyDescent="0.3">
      <c r="A34" s="21" t="s">
        <v>129</v>
      </c>
      <c r="B34" s="74">
        <v>85.697019656671657</v>
      </c>
      <c r="C34" s="74">
        <v>85.302522830635567</v>
      </c>
      <c r="D34" s="13">
        <v>85.422116081851584</v>
      </c>
      <c r="E34" s="75">
        <v>85.458532934820099</v>
      </c>
      <c r="F34" s="75">
        <v>85.371412188244278</v>
      </c>
      <c r="G34" s="863"/>
      <c r="H34" s="172">
        <v>1</v>
      </c>
      <c r="I34" s="68">
        <v>84.094592369576873</v>
      </c>
      <c r="K34" s="68">
        <v>86.648232006911684</v>
      </c>
    </row>
    <row r="35" spans="1:11" x14ac:dyDescent="0.3">
      <c r="A35" s="21" t="s">
        <v>130</v>
      </c>
      <c r="B35" s="74">
        <v>84.205822468911038</v>
      </c>
      <c r="C35" s="74">
        <v>82.995869026760332</v>
      </c>
      <c r="D35" s="13">
        <v>82.146425753196397</v>
      </c>
      <c r="E35" s="75">
        <v>81.948801335049993</v>
      </c>
      <c r="F35" s="75">
        <v>82.437660866612461</v>
      </c>
      <c r="G35" s="863"/>
      <c r="H35" s="172">
        <v>0</v>
      </c>
      <c r="I35" s="68">
        <v>81.384796552251643</v>
      </c>
      <c r="K35" s="68">
        <v>83.490525180973279</v>
      </c>
    </row>
    <row r="36" spans="1:11" ht="15" thickBot="1" x14ac:dyDescent="0.35">
      <c r="A36" s="22" t="s">
        <v>131</v>
      </c>
      <c r="B36" s="79">
        <v>81.179474839622245</v>
      </c>
      <c r="C36" s="79">
        <v>82.049738438902466</v>
      </c>
      <c r="D36" s="17">
        <v>82.277758516847342</v>
      </c>
      <c r="E36" s="80">
        <v>82.693595685046901</v>
      </c>
      <c r="F36" s="80">
        <v>82.320137023256009</v>
      </c>
      <c r="G36" s="864"/>
      <c r="H36" s="172">
        <v>0</v>
      </c>
      <c r="I36" s="68">
        <v>81.238381761906538</v>
      </c>
      <c r="K36" s="68">
        <v>83.401892284605481</v>
      </c>
    </row>
    <row r="37" spans="1:11" ht="15" thickBot="1" x14ac:dyDescent="0.35">
      <c r="A37" s="8"/>
      <c r="B37" s="8"/>
      <c r="C37" s="8"/>
      <c r="D37" s="8"/>
      <c r="G37" s="864"/>
      <c r="H37" s="172"/>
    </row>
    <row r="38" spans="1:11" ht="15" thickBot="1" x14ac:dyDescent="0.35">
      <c r="A38" s="29" t="s">
        <v>9</v>
      </c>
      <c r="B38" s="26"/>
      <c r="C38" s="26"/>
      <c r="D38" s="26"/>
      <c r="E38" s="26"/>
      <c r="F38" s="26"/>
      <c r="G38" s="53"/>
      <c r="H38" s="172"/>
    </row>
    <row r="39" spans="1:11" ht="15" thickBot="1" x14ac:dyDescent="0.35">
      <c r="A39" s="61" t="s">
        <v>16</v>
      </c>
      <c r="B39" s="132" t="s">
        <v>465</v>
      </c>
      <c r="C39" s="132" t="s">
        <v>523</v>
      </c>
      <c r="D39" s="132" t="s">
        <v>558</v>
      </c>
      <c r="E39" s="132" t="s">
        <v>620</v>
      </c>
      <c r="F39" s="1536" t="s">
        <v>726</v>
      </c>
      <c r="G39" s="1537"/>
      <c r="H39" s="143"/>
      <c r="I39" s="68" t="s">
        <v>726</v>
      </c>
      <c r="K39" s="68" t="s">
        <v>726</v>
      </c>
    </row>
    <row r="40" spans="1:11" x14ac:dyDescent="0.3">
      <c r="A40" s="21" t="s">
        <v>0</v>
      </c>
      <c r="B40" s="75">
        <v>18.484434882004429</v>
      </c>
      <c r="C40" s="75">
        <v>18.365173565128245</v>
      </c>
      <c r="D40" s="75">
        <v>18.304983829762143</v>
      </c>
      <c r="E40" s="75">
        <v>18.506211568813182</v>
      </c>
      <c r="F40" s="75">
        <v>18.579241359751322</v>
      </c>
      <c r="G40" s="912"/>
      <c r="H40" s="172"/>
      <c r="I40" s="522">
        <v>18.479184359227386</v>
      </c>
      <c r="K40" s="522">
        <v>18.679298360275258</v>
      </c>
    </row>
    <row r="41" spans="1:11" x14ac:dyDescent="0.3">
      <c r="A41" s="21" t="s">
        <v>120</v>
      </c>
      <c r="B41" s="75">
        <v>18.792465654975615</v>
      </c>
      <c r="C41" s="75">
        <v>18.701836506923257</v>
      </c>
      <c r="D41" s="75">
        <v>18.908061196367246</v>
      </c>
      <c r="E41" s="75">
        <v>18.907431688927112</v>
      </c>
      <c r="F41" s="75">
        <v>18.977298415863459</v>
      </c>
      <c r="G41" s="863">
        <f>H41</f>
        <v>0</v>
      </c>
      <c r="H41" s="172">
        <v>0</v>
      </c>
      <c r="I41" s="522">
        <v>18.668049508874592</v>
      </c>
      <c r="K41" s="522">
        <v>19.286547322852325</v>
      </c>
    </row>
    <row r="42" spans="1:11" x14ac:dyDescent="0.3">
      <c r="A42" s="20" t="s">
        <v>121</v>
      </c>
      <c r="B42" s="75">
        <v>17.352002438779508</v>
      </c>
      <c r="C42" s="75">
        <v>17.225361342812086</v>
      </c>
      <c r="D42" s="75">
        <v>17.21741545456085</v>
      </c>
      <c r="E42" s="75">
        <v>17.257314475250013</v>
      </c>
      <c r="F42" s="75">
        <v>17.880657244637916</v>
      </c>
      <c r="G42" s="863">
        <f>H42</f>
        <v>0</v>
      </c>
      <c r="H42" s="172">
        <v>0</v>
      </c>
      <c r="I42" s="522">
        <v>17.061477811517289</v>
      </c>
      <c r="K42" s="522">
        <v>18.699836677758544</v>
      </c>
    </row>
    <row r="43" spans="1:11" x14ac:dyDescent="0.3">
      <c r="A43" s="19" t="s">
        <v>122</v>
      </c>
      <c r="B43" s="164">
        <v>-0.3080307729711862</v>
      </c>
      <c r="C43" s="164">
        <v>-0.33666294179501222</v>
      </c>
      <c r="D43" s="164">
        <v>-0.60307736660510258</v>
      </c>
      <c r="E43" s="164">
        <v>-0.40122012011392982</v>
      </c>
      <c r="F43" s="164">
        <v>-0.39805705611213682</v>
      </c>
      <c r="G43" s="932"/>
      <c r="H43" s="172"/>
      <c r="I43" s="522"/>
      <c r="K43" s="522"/>
    </row>
    <row r="44" spans="1:11" ht="15" thickBot="1" x14ac:dyDescent="0.35">
      <c r="A44" s="22" t="s">
        <v>123</v>
      </c>
      <c r="B44" s="75">
        <v>1.4404632161961075</v>
      </c>
      <c r="C44" s="75">
        <v>1.4764751641111715</v>
      </c>
      <c r="D44" s="75">
        <v>1.6906457418063958</v>
      </c>
      <c r="E44" s="75">
        <v>1.650117213677099</v>
      </c>
      <c r="F44" s="75">
        <v>1.0966411712255422</v>
      </c>
      <c r="G44" s="933"/>
      <c r="H44" s="172"/>
      <c r="I44" s="522"/>
      <c r="K44" s="522"/>
    </row>
    <row r="45" spans="1:11" x14ac:dyDescent="0.3">
      <c r="A45" s="21" t="s">
        <v>125</v>
      </c>
      <c r="B45" s="73">
        <v>19.155979625398395</v>
      </c>
      <c r="C45" s="73">
        <v>18.685765163186876</v>
      </c>
      <c r="D45" s="73">
        <v>18.695191370994085</v>
      </c>
      <c r="E45" s="73">
        <v>18.255826643766031</v>
      </c>
      <c r="F45" s="73">
        <v>18.586703024300803</v>
      </c>
      <c r="G45" s="885"/>
      <c r="H45" s="172">
        <v>0</v>
      </c>
      <c r="I45" s="522">
        <v>17.813806789705271</v>
      </c>
      <c r="K45" s="522">
        <v>19.359599258896335</v>
      </c>
    </row>
    <row r="46" spans="1:11" x14ac:dyDescent="0.3">
      <c r="A46" s="21" t="s">
        <v>126</v>
      </c>
      <c r="B46" s="75">
        <v>18.375869260758851</v>
      </c>
      <c r="C46" s="75">
        <v>18.778056651890065</v>
      </c>
      <c r="D46" s="75">
        <v>18.797795371954802</v>
      </c>
      <c r="E46" s="75">
        <v>19.193086931059682</v>
      </c>
      <c r="F46" s="75">
        <v>18.967467965597763</v>
      </c>
      <c r="G46" s="885"/>
      <c r="H46" s="172">
        <v>0</v>
      </c>
      <c r="I46" s="522">
        <v>18.230618214295713</v>
      </c>
      <c r="K46" s="522">
        <v>19.704317716899812</v>
      </c>
    </row>
    <row r="47" spans="1:11" x14ac:dyDescent="0.3">
      <c r="A47" s="21" t="s">
        <v>127</v>
      </c>
      <c r="B47" s="75">
        <v>18.864852616017128</v>
      </c>
      <c r="C47" s="75">
        <v>18.447833791961198</v>
      </c>
      <c r="D47" s="75">
        <v>18.458272832519981</v>
      </c>
      <c r="E47" s="75">
        <v>19.12575694103694</v>
      </c>
      <c r="F47" s="75">
        <v>19.344002351391875</v>
      </c>
      <c r="G47" s="863"/>
      <c r="H47" s="172">
        <v>0</v>
      </c>
      <c r="I47" s="522">
        <v>18.416209356689624</v>
      </c>
      <c r="K47" s="522">
        <v>20.271795346094127</v>
      </c>
    </row>
    <row r="48" spans="1:11" x14ac:dyDescent="0.3">
      <c r="A48" s="21" t="s">
        <v>128</v>
      </c>
      <c r="B48" s="75">
        <v>18.999457927148267</v>
      </c>
      <c r="C48" s="75">
        <v>18.55393814116162</v>
      </c>
      <c r="D48" s="75">
        <v>18.346456175379281</v>
      </c>
      <c r="E48" s="75">
        <v>18.608496765015857</v>
      </c>
      <c r="F48" s="75">
        <v>18.597425298382554</v>
      </c>
      <c r="G48" s="912"/>
      <c r="H48" s="172">
        <v>0</v>
      </c>
      <c r="I48" s="522">
        <v>17.729328180583753</v>
      </c>
      <c r="K48" s="522">
        <v>19.465522416181354</v>
      </c>
    </row>
    <row r="49" spans="1:11" x14ac:dyDescent="0.3">
      <c r="A49" s="21" t="s">
        <v>129</v>
      </c>
      <c r="B49" s="75">
        <v>19.873968500688949</v>
      </c>
      <c r="C49" s="75">
        <v>20.405961662342129</v>
      </c>
      <c r="D49" s="75">
        <v>20.58666438018005</v>
      </c>
      <c r="E49" s="75">
        <v>21.19693645731828</v>
      </c>
      <c r="F49" s="75">
        <v>19.968091663515512</v>
      </c>
      <c r="G49" s="913"/>
      <c r="H49" s="172">
        <v>1</v>
      </c>
      <c r="I49" s="522">
        <v>19.002286044716012</v>
      </c>
      <c r="K49" s="522">
        <v>20.933897282315012</v>
      </c>
    </row>
    <row r="50" spans="1:11" x14ac:dyDescent="0.3">
      <c r="A50" s="21" t="s">
        <v>130</v>
      </c>
      <c r="B50" s="75">
        <v>18.854280638763107</v>
      </c>
      <c r="C50" s="75">
        <v>18.491162473173144</v>
      </c>
      <c r="D50" s="75">
        <v>18.468475962339213</v>
      </c>
      <c r="E50" s="75">
        <v>18.397439852787773</v>
      </c>
      <c r="F50" s="75">
        <v>18.875630805289461</v>
      </c>
      <c r="G50" s="863"/>
      <c r="H50" s="172">
        <v>0</v>
      </c>
      <c r="I50" s="522">
        <v>18.128327681935019</v>
      </c>
      <c r="K50" s="522">
        <v>19.622933928643903</v>
      </c>
    </row>
    <row r="51" spans="1:11" ht="15" thickBot="1" x14ac:dyDescent="0.35">
      <c r="A51" s="22" t="s">
        <v>131</v>
      </c>
      <c r="B51" s="80">
        <v>17.91737356011215</v>
      </c>
      <c r="C51" s="80">
        <v>18.04935944232718</v>
      </c>
      <c r="D51" s="80">
        <v>18.109973368014618</v>
      </c>
      <c r="E51" s="80">
        <v>18.554984243795548</v>
      </c>
      <c r="F51" s="80">
        <v>18.886434633265935</v>
      </c>
      <c r="G51" s="864"/>
      <c r="H51" s="172">
        <v>0</v>
      </c>
      <c r="I51" s="522">
        <v>18.072080282943105</v>
      </c>
      <c r="K51" s="522">
        <v>19.700788983588765</v>
      </c>
    </row>
    <row r="52" spans="1:11" ht="15" thickBot="1" x14ac:dyDescent="0.35">
      <c r="B52" s="8"/>
      <c r="C52" s="8"/>
      <c r="D52" s="8"/>
      <c r="G52" s="867"/>
      <c r="H52" s="172"/>
    </row>
    <row r="53" spans="1:11" ht="15" thickBot="1" x14ac:dyDescent="0.35">
      <c r="A53" s="29" t="s">
        <v>10</v>
      </c>
      <c r="B53" s="26"/>
      <c r="C53" s="26"/>
      <c r="D53" s="26"/>
      <c r="E53" s="26"/>
      <c r="F53" s="26"/>
      <c r="G53" s="909"/>
      <c r="H53" s="172"/>
    </row>
    <row r="54" spans="1:11" ht="15" thickBot="1" x14ac:dyDescent="0.35">
      <c r="A54" s="61" t="s">
        <v>16</v>
      </c>
      <c r="B54" s="132" t="s">
        <v>465</v>
      </c>
      <c r="C54" s="132" t="s">
        <v>523</v>
      </c>
      <c r="D54" s="132" t="s">
        <v>558</v>
      </c>
      <c r="E54" s="132" t="s">
        <v>620</v>
      </c>
      <c r="F54" s="1536" t="s">
        <v>726</v>
      </c>
      <c r="G54" s="1537"/>
      <c r="H54" s="143"/>
      <c r="I54" s="68" t="s">
        <v>726</v>
      </c>
      <c r="K54" s="68" t="s">
        <v>726</v>
      </c>
    </row>
    <row r="55" spans="1:11" x14ac:dyDescent="0.3">
      <c r="A55" s="21" t="s">
        <v>0</v>
      </c>
      <c r="B55" s="75">
        <v>20.749343323442556</v>
      </c>
      <c r="C55" s="75">
        <v>20.701913265141485</v>
      </c>
      <c r="D55" s="75">
        <v>20.573689538699153</v>
      </c>
      <c r="E55" s="75">
        <v>20.74698827281237</v>
      </c>
      <c r="F55" s="75">
        <v>20.829201341394484</v>
      </c>
      <c r="G55" s="863"/>
      <c r="H55" s="172"/>
      <c r="I55" s="68">
        <v>20.730386262698065</v>
      </c>
      <c r="K55" s="522">
        <v>20.928016420090902</v>
      </c>
    </row>
    <row r="56" spans="1:11" x14ac:dyDescent="0.3">
      <c r="A56" s="21" t="s">
        <v>120</v>
      </c>
      <c r="B56" s="75">
        <v>21.317570765732718</v>
      </c>
      <c r="C56" s="75">
        <v>21.267749980063385</v>
      </c>
      <c r="D56" s="75">
        <v>21.037435826496093</v>
      </c>
      <c r="E56" s="75">
        <v>21.133455974025196</v>
      </c>
      <c r="F56" s="75">
        <v>21.249016137620831</v>
      </c>
      <c r="G56" s="863">
        <f>H56</f>
        <v>1</v>
      </c>
      <c r="H56" s="172">
        <v>1</v>
      </c>
      <c r="I56" s="68">
        <v>20.949975093225465</v>
      </c>
      <c r="K56" s="522">
        <v>21.548057182016198</v>
      </c>
    </row>
    <row r="57" spans="1:11" x14ac:dyDescent="0.3">
      <c r="A57" s="20" t="s">
        <v>121</v>
      </c>
      <c r="B57" s="77">
        <v>21.591846431038775</v>
      </c>
      <c r="C57" s="77">
        <v>20.582767744388274</v>
      </c>
      <c r="D57" s="77">
        <v>20.295594908407711</v>
      </c>
      <c r="E57" s="77">
        <v>20.518252270794537</v>
      </c>
      <c r="F57" s="77">
        <v>21.00522570007951</v>
      </c>
      <c r="G57" s="863">
        <f>H57</f>
        <v>0</v>
      </c>
      <c r="H57" s="172">
        <v>0</v>
      </c>
      <c r="I57" s="68">
        <v>20.250755711221874</v>
      </c>
      <c r="K57" s="522">
        <v>21.759695688937146</v>
      </c>
    </row>
    <row r="58" spans="1:11" x14ac:dyDescent="0.3">
      <c r="A58" s="19" t="s">
        <v>122</v>
      </c>
      <c r="B58" s="164">
        <v>-0.56822744229016209</v>
      </c>
      <c r="C58" s="164">
        <v>-0.56583671492190035</v>
      </c>
      <c r="D58" s="164">
        <v>-0.46374628779694049</v>
      </c>
      <c r="E58" s="164">
        <v>-0.38646770121282614</v>
      </c>
      <c r="F58" s="164">
        <v>-0.41981479622634765</v>
      </c>
      <c r="G58" s="865"/>
      <c r="H58" s="172"/>
      <c r="K58" s="522"/>
    </row>
    <row r="59" spans="1:11" ht="15" thickBot="1" x14ac:dyDescent="0.35">
      <c r="A59" s="22" t="s">
        <v>123</v>
      </c>
      <c r="B59" s="75">
        <v>-0.27427566530605674</v>
      </c>
      <c r="C59" s="75">
        <v>0.68498223567511118</v>
      </c>
      <c r="D59" s="75">
        <v>0.74184091808838204</v>
      </c>
      <c r="E59" s="75">
        <v>0.61520370323065876</v>
      </c>
      <c r="F59" s="75">
        <v>0.24379043754132113</v>
      </c>
      <c r="G59" s="864"/>
      <c r="H59" s="172"/>
      <c r="K59" s="522"/>
    </row>
    <row r="60" spans="1:11" x14ac:dyDescent="0.3">
      <c r="A60" s="21" t="s">
        <v>125</v>
      </c>
      <c r="B60" s="73">
        <v>21.215441891986149</v>
      </c>
      <c r="C60" s="73">
        <v>21.330703447011448</v>
      </c>
      <c r="D60" s="73">
        <v>21.017403463270867</v>
      </c>
      <c r="E60" s="73">
        <v>20.997659277176542</v>
      </c>
      <c r="F60" s="73">
        <v>20.892529152486851</v>
      </c>
      <c r="G60" s="863"/>
      <c r="H60" s="172">
        <v>0</v>
      </c>
      <c r="I60" s="68">
        <v>20.131797376128588</v>
      </c>
      <c r="K60" s="522">
        <v>21.653260928845114</v>
      </c>
    </row>
    <row r="61" spans="1:11" x14ac:dyDescent="0.3">
      <c r="A61" s="21" t="s">
        <v>126</v>
      </c>
      <c r="B61" s="75">
        <v>21.028166510288834</v>
      </c>
      <c r="C61" s="75">
        <v>20.965081507553258</v>
      </c>
      <c r="D61" s="75">
        <v>20.915069374600026</v>
      </c>
      <c r="E61" s="75">
        <v>21.232349866531862</v>
      </c>
      <c r="F61" s="75">
        <v>21.435036644840189</v>
      </c>
      <c r="G61" s="885"/>
      <c r="H61" s="172">
        <v>0</v>
      </c>
      <c r="I61" s="68">
        <v>20.730676223520511</v>
      </c>
      <c r="K61" s="522">
        <v>22.139397066159866</v>
      </c>
    </row>
    <row r="62" spans="1:11" x14ac:dyDescent="0.3">
      <c r="A62" s="21" t="s">
        <v>127</v>
      </c>
      <c r="B62" s="75">
        <v>21.147155776661577</v>
      </c>
      <c r="C62" s="75">
        <v>20.798980585307358</v>
      </c>
      <c r="D62" s="75">
        <v>21.204256345552185</v>
      </c>
      <c r="E62" s="75">
        <v>21.311475509742493</v>
      </c>
      <c r="F62" s="75">
        <v>21.144921674369357</v>
      </c>
      <c r="G62" s="885"/>
      <c r="H62" s="172">
        <v>0</v>
      </c>
      <c r="I62" s="68">
        <v>20.216687761283289</v>
      </c>
      <c r="K62" s="522">
        <v>22.073155587455425</v>
      </c>
    </row>
    <row r="63" spans="1:11" x14ac:dyDescent="0.3">
      <c r="A63" s="21" t="s">
        <v>128</v>
      </c>
      <c r="B63" s="75">
        <v>21.75756941776978</v>
      </c>
      <c r="C63" s="75">
        <v>22.001605622568981</v>
      </c>
      <c r="D63" s="75">
        <v>21.989210110327495</v>
      </c>
      <c r="E63" s="75">
        <v>21.69776221819934</v>
      </c>
      <c r="F63" s="75">
        <v>21.787835297553535</v>
      </c>
      <c r="G63" s="863"/>
      <c r="H63" s="172">
        <v>1</v>
      </c>
      <c r="I63" s="68">
        <v>20.936060618731965</v>
      </c>
      <c r="K63" s="522">
        <v>22.639609976375105</v>
      </c>
    </row>
    <row r="64" spans="1:11" x14ac:dyDescent="0.3">
      <c r="A64" s="21" t="s">
        <v>129</v>
      </c>
      <c r="B64" s="75">
        <v>22.352780381012366</v>
      </c>
      <c r="C64" s="75">
        <v>22.197701496113471</v>
      </c>
      <c r="D64" s="75">
        <v>22.542019413178018</v>
      </c>
      <c r="E64" s="75">
        <v>22.930024527573796</v>
      </c>
      <c r="F64" s="75">
        <v>22.99547499391344</v>
      </c>
      <c r="G64" s="912"/>
      <c r="H64" s="172">
        <v>1</v>
      </c>
      <c r="I64" s="68">
        <v>22.063151951477654</v>
      </c>
      <c r="K64" s="522">
        <v>23.927798036349227</v>
      </c>
    </row>
    <row r="65" spans="1:11" x14ac:dyDescent="0.3">
      <c r="A65" s="21" t="s">
        <v>130</v>
      </c>
      <c r="B65" s="75">
        <v>22.376418778496468</v>
      </c>
      <c r="C65" s="75">
        <v>21.489051824081148</v>
      </c>
      <c r="D65" s="75">
        <v>20.426546149892925</v>
      </c>
      <c r="E65" s="75">
        <v>20.282432075551053</v>
      </c>
      <c r="F65" s="75">
        <v>20.943860646044037</v>
      </c>
      <c r="G65" s="913"/>
      <c r="H65" s="172">
        <v>0</v>
      </c>
      <c r="I65" s="68">
        <v>20.179111555665688</v>
      </c>
      <c r="K65" s="522">
        <v>21.708609736422385</v>
      </c>
    </row>
    <row r="66" spans="1:11" ht="15" thickBot="1" x14ac:dyDescent="0.35">
      <c r="A66" s="22" t="s">
        <v>131</v>
      </c>
      <c r="B66" s="80">
        <v>20.171065970216006</v>
      </c>
      <c r="C66" s="80">
        <v>20.55049784924941</v>
      </c>
      <c r="D66" s="80">
        <v>20.122451506798651</v>
      </c>
      <c r="E66" s="80">
        <v>20.520356211497653</v>
      </c>
      <c r="F66" s="80">
        <v>20.484171648043677</v>
      </c>
      <c r="G66" s="887"/>
      <c r="H66" s="172">
        <v>0</v>
      </c>
      <c r="I66" s="68">
        <v>19.774880923328446</v>
      </c>
      <c r="K66" s="522">
        <v>21.193462372758908</v>
      </c>
    </row>
    <row r="67" spans="1:11" ht="15" thickBot="1" x14ac:dyDescent="0.35">
      <c r="A67" s="8"/>
      <c r="B67" s="8"/>
      <c r="C67" s="8"/>
      <c r="D67" s="8"/>
      <c r="E67" s="8"/>
      <c r="G67" s="867"/>
      <c r="H67" s="172"/>
    </row>
    <row r="68" spans="1:11" ht="15" thickBot="1" x14ac:dyDescent="0.35">
      <c r="A68" s="1561" t="s">
        <v>537</v>
      </c>
      <c r="B68" s="1562"/>
      <c r="C68" s="1562"/>
      <c r="D68" s="1562"/>
      <c r="E68" s="1562"/>
      <c r="F68" s="1562"/>
      <c r="G68" s="53"/>
      <c r="H68" s="173"/>
    </row>
    <row r="69" spans="1:11" ht="15" thickBot="1" x14ac:dyDescent="0.35">
      <c r="A69" s="61" t="s">
        <v>18</v>
      </c>
      <c r="B69" s="132" t="s">
        <v>465</v>
      </c>
      <c r="C69" s="132" t="s">
        <v>523</v>
      </c>
      <c r="D69" s="132" t="s">
        <v>558</v>
      </c>
      <c r="E69" s="132" t="s">
        <v>620</v>
      </c>
      <c r="F69" s="1536" t="s">
        <v>726</v>
      </c>
      <c r="G69" s="1537"/>
      <c r="H69" s="143"/>
      <c r="I69" s="68" t="s">
        <v>726</v>
      </c>
      <c r="K69" s="68" t="s">
        <v>726</v>
      </c>
    </row>
    <row r="70" spans="1:11" x14ac:dyDescent="0.3">
      <c r="A70" s="21" t="s">
        <v>0</v>
      </c>
      <c r="B70" s="106">
        <v>1017.2747212407878</v>
      </c>
      <c r="C70" s="106">
        <v>1029.7709993947692</v>
      </c>
      <c r="D70" s="106">
        <v>1041.211372318239</v>
      </c>
      <c r="E70" s="106">
        <v>1015.5379962443475</v>
      </c>
      <c r="F70" s="106">
        <v>1006.3604124385786</v>
      </c>
      <c r="G70" s="885"/>
      <c r="H70" s="172"/>
      <c r="I70" s="648">
        <v>998.56476581551919</v>
      </c>
      <c r="K70" s="648">
        <v>1014.156059061638</v>
      </c>
    </row>
    <row r="71" spans="1:11" x14ac:dyDescent="0.3">
      <c r="A71" s="21" t="s">
        <v>120</v>
      </c>
      <c r="B71" s="106">
        <v>959.88478060189573</v>
      </c>
      <c r="C71" s="106">
        <v>967.52402747301267</v>
      </c>
      <c r="D71" s="106">
        <v>991.99463701695731</v>
      </c>
      <c r="E71" s="106">
        <v>972.87577536522735</v>
      </c>
      <c r="F71" s="106">
        <v>965.37540313272871</v>
      </c>
      <c r="G71" s="883">
        <f>H71</f>
        <v>-1</v>
      </c>
      <c r="H71" s="172">
        <v>-1</v>
      </c>
      <c r="I71" s="648">
        <v>943.56051808107122</v>
      </c>
      <c r="K71" s="648">
        <v>987.19028818438619</v>
      </c>
    </row>
    <row r="72" spans="1:11" x14ac:dyDescent="0.3">
      <c r="A72" s="20" t="s">
        <v>121</v>
      </c>
      <c r="B72" s="108">
        <v>1062.3743636814802</v>
      </c>
      <c r="C72" s="108">
        <v>1114.2864140684978</v>
      </c>
      <c r="D72" s="108">
        <v>1134.311903739791</v>
      </c>
      <c r="E72" s="108">
        <v>1111.7274126596851</v>
      </c>
      <c r="F72" s="108">
        <v>1070.9315380938624</v>
      </c>
      <c r="G72" s="884">
        <f>H72</f>
        <v>1</v>
      </c>
      <c r="H72" s="172">
        <v>1</v>
      </c>
      <c r="I72" s="648">
        <v>1018.8244141070653</v>
      </c>
      <c r="K72" s="648">
        <v>1123.0386620806594</v>
      </c>
    </row>
    <row r="73" spans="1:11" x14ac:dyDescent="0.3">
      <c r="A73" s="19" t="s">
        <v>122</v>
      </c>
      <c r="B73" s="2">
        <v>-5.6415380664224676E-2</v>
      </c>
      <c r="C73" s="2">
        <v>-6.0447392632285393E-2</v>
      </c>
      <c r="D73" s="2">
        <v>-4.7268726225782078E-2</v>
      </c>
      <c r="E73" s="2">
        <v>-4.2009477771282937E-2</v>
      </c>
      <c r="F73" s="2">
        <v>-4.0725975305940722E-2</v>
      </c>
      <c r="G73" s="951"/>
      <c r="H73" s="172"/>
    </row>
    <row r="74" spans="1:11" ht="15" thickBot="1" x14ac:dyDescent="0.35">
      <c r="A74" s="22" t="s">
        <v>123</v>
      </c>
      <c r="B74" s="62">
        <v>0.1067727972677287</v>
      </c>
      <c r="C74" s="62">
        <v>0.15168862212011458</v>
      </c>
      <c r="D74" s="62">
        <v>0.14346576222508436</v>
      </c>
      <c r="E74" s="62">
        <v>0.14272288488459017</v>
      </c>
      <c r="F74" s="62">
        <v>0.10934205969884325</v>
      </c>
      <c r="G74" s="933"/>
      <c r="H74" s="172"/>
    </row>
    <row r="75" spans="1:11" ht="15" thickBot="1" x14ac:dyDescent="0.35">
      <c r="A75" s="8"/>
      <c r="B75" s="8"/>
      <c r="C75" s="8"/>
      <c r="D75" s="8"/>
      <c r="E75" s="8"/>
      <c r="G75" s="867"/>
      <c r="H75" s="172"/>
    </row>
    <row r="76" spans="1:11" ht="15" thickBot="1" x14ac:dyDescent="0.35">
      <c r="A76" s="29" t="s">
        <v>15</v>
      </c>
      <c r="B76" s="29"/>
      <c r="C76" s="29"/>
      <c r="D76" s="29"/>
      <c r="E76" s="29"/>
      <c r="F76" s="29"/>
      <c r="G76" s="53"/>
      <c r="H76" s="172"/>
    </row>
    <row r="77" spans="1:11" ht="15" thickBot="1" x14ac:dyDescent="0.35">
      <c r="A77" s="61" t="s">
        <v>17</v>
      </c>
      <c r="B77" s="132" t="s">
        <v>465</v>
      </c>
      <c r="C77" s="132" t="s">
        <v>523</v>
      </c>
      <c r="D77" s="132" t="s">
        <v>558</v>
      </c>
      <c r="E77" s="132" t="s">
        <v>620</v>
      </c>
      <c r="F77" s="1536" t="s">
        <v>726</v>
      </c>
      <c r="G77" s="1537"/>
      <c r="H77" s="143"/>
      <c r="I77" s="68" t="s">
        <v>726</v>
      </c>
      <c r="K77" s="68" t="s">
        <v>726</v>
      </c>
    </row>
    <row r="78" spans="1:11" x14ac:dyDescent="0.3">
      <c r="A78" s="21" t="s">
        <v>0</v>
      </c>
      <c r="B78" s="75">
        <v>8.5044877911430561</v>
      </c>
      <c r="C78" s="75">
        <v>8.6991847078454043</v>
      </c>
      <c r="D78" s="75">
        <v>8.7130255195252602</v>
      </c>
      <c r="E78" s="75">
        <v>8.4902427193100021</v>
      </c>
      <c r="F78" s="75">
        <v>8.474017396871238</v>
      </c>
      <c r="G78" s="885"/>
      <c r="H78" s="172"/>
      <c r="I78" s="68">
        <v>8.3344255747104228</v>
      </c>
      <c r="K78" s="68">
        <v>8.613609219032055</v>
      </c>
    </row>
    <row r="79" spans="1:11" x14ac:dyDescent="0.3">
      <c r="A79" s="21" t="s">
        <v>120</v>
      </c>
      <c r="B79" s="75">
        <v>7.7253743325504001</v>
      </c>
      <c r="C79" s="75">
        <v>7.9554849510884971</v>
      </c>
      <c r="D79" s="75">
        <v>8.3412741397152228</v>
      </c>
      <c r="E79" s="75">
        <v>8.1100137673795558</v>
      </c>
      <c r="F79" s="75">
        <v>8.1712521054379561</v>
      </c>
      <c r="G79" s="883">
        <f>H79</f>
        <v>0</v>
      </c>
      <c r="H79" s="172">
        <v>0</v>
      </c>
      <c r="I79" s="68">
        <v>7.7839837401073435</v>
      </c>
      <c r="K79" s="68">
        <v>8.5585204707685687</v>
      </c>
    </row>
    <row r="80" spans="1:11" x14ac:dyDescent="0.3">
      <c r="A80" s="20" t="s">
        <v>121</v>
      </c>
      <c r="B80" s="77">
        <v>10.941607534667224</v>
      </c>
      <c r="C80" s="77">
        <v>11.103544059868112</v>
      </c>
      <c r="D80" s="77">
        <v>11.223186643962702</v>
      </c>
      <c r="E80" s="77">
        <v>11.39376169265894</v>
      </c>
      <c r="F80" s="77">
        <v>11.55220265550269</v>
      </c>
      <c r="G80" s="884">
        <f>H80</f>
        <v>1</v>
      </c>
      <c r="H80" s="172">
        <v>1</v>
      </c>
      <c r="I80" s="68">
        <v>10.435619281613857</v>
      </c>
      <c r="K80" s="68">
        <v>12.668786029391521</v>
      </c>
    </row>
    <row r="81" spans="1:11" x14ac:dyDescent="0.3">
      <c r="A81" s="19" t="s">
        <v>122</v>
      </c>
      <c r="B81" s="166">
        <v>-9.1612037988232364E-2</v>
      </c>
      <c r="C81" s="166">
        <v>-8.5490742148077142E-2</v>
      </c>
      <c r="D81" s="166">
        <v>-4.2666164465715084E-2</v>
      </c>
      <c r="E81" s="166">
        <v>-4.4784226376198027E-2</v>
      </c>
      <c r="F81" s="166">
        <v>-3.5728660593152474E-2</v>
      </c>
      <c r="G81" s="941"/>
      <c r="H81" s="172"/>
    </row>
    <row r="82" spans="1:11" ht="15" thickBot="1" x14ac:dyDescent="0.35">
      <c r="A82" s="22" t="s">
        <v>123</v>
      </c>
      <c r="B82" s="87">
        <v>0.41632069381614539</v>
      </c>
      <c r="C82" s="87">
        <v>0.39570926576247073</v>
      </c>
      <c r="D82" s="87">
        <v>0.34550027441561459</v>
      </c>
      <c r="E82" s="87">
        <v>0.4049004131765368</v>
      </c>
      <c r="F82" s="87">
        <v>0.41376162507759567</v>
      </c>
      <c r="G82" s="949"/>
      <c r="H82" s="172"/>
    </row>
    <row r="83" spans="1:11" x14ac:dyDescent="0.3">
      <c r="A83" s="21" t="s">
        <v>125</v>
      </c>
      <c r="B83" s="73">
        <v>7.6279610738971977</v>
      </c>
      <c r="C83" s="73">
        <v>8.1011516581553611</v>
      </c>
      <c r="D83" s="73">
        <v>8.8661054852641783</v>
      </c>
      <c r="E83" s="73">
        <v>8.7539865228718057</v>
      </c>
      <c r="F83" s="73">
        <v>9.0332828117867017</v>
      </c>
      <c r="G83" s="863"/>
      <c r="H83" s="172">
        <v>0</v>
      </c>
      <c r="I83" s="68">
        <v>7.9654100382206972</v>
      </c>
      <c r="K83" s="68">
        <v>10.101155585352704</v>
      </c>
    </row>
    <row r="84" spans="1:11" x14ac:dyDescent="0.3">
      <c r="A84" s="21" t="s">
        <v>126</v>
      </c>
      <c r="B84" s="75">
        <v>7.5492406872395721</v>
      </c>
      <c r="C84" s="75">
        <v>7.974064606847862</v>
      </c>
      <c r="D84" s="75">
        <v>8.7086210136429649</v>
      </c>
      <c r="E84" s="75">
        <v>8.1561304070406262</v>
      </c>
      <c r="F84" s="75">
        <v>7.4794166893089002</v>
      </c>
      <c r="G84" s="863"/>
      <c r="H84" s="172">
        <v>0</v>
      </c>
      <c r="I84" s="68">
        <v>6.5786117145739267</v>
      </c>
      <c r="K84" s="68">
        <v>8.3802216640438747</v>
      </c>
    </row>
    <row r="85" spans="1:11" x14ac:dyDescent="0.3">
      <c r="A85" s="21" t="s">
        <v>127</v>
      </c>
      <c r="B85" s="75">
        <v>7.3267640124785283</v>
      </c>
      <c r="C85" s="75">
        <v>7.7350379345244056</v>
      </c>
      <c r="D85" s="75">
        <v>8.346242204153981</v>
      </c>
      <c r="E85" s="75">
        <v>7.8946722306758019</v>
      </c>
      <c r="F85" s="75">
        <v>7.9508205365568392</v>
      </c>
      <c r="G85" s="885"/>
      <c r="H85" s="172">
        <v>0</v>
      </c>
      <c r="I85" s="68">
        <v>6.8966047467186735</v>
      </c>
      <c r="K85" s="68">
        <v>9.0050363263950057</v>
      </c>
    </row>
    <row r="86" spans="1:11" x14ac:dyDescent="0.3">
      <c r="A86" s="21" t="s">
        <v>128</v>
      </c>
      <c r="B86" s="75">
        <v>5.8545710688629828</v>
      </c>
      <c r="C86" s="75">
        <v>6.2690139795526729</v>
      </c>
      <c r="D86" s="75">
        <v>6.6192407353796465</v>
      </c>
      <c r="E86" s="75">
        <v>6.8757255816683216</v>
      </c>
      <c r="F86" s="75">
        <v>6.8310857350524135</v>
      </c>
      <c r="G86" s="885"/>
      <c r="H86" s="172">
        <v>0</v>
      </c>
      <c r="I86" s="68">
        <v>5.814357356955659</v>
      </c>
      <c r="K86" s="68">
        <v>7.8478141131491688</v>
      </c>
    </row>
    <row r="87" spans="1:11" x14ac:dyDescent="0.3">
      <c r="A87" s="21" t="s">
        <v>129</v>
      </c>
      <c r="B87" s="75">
        <v>5.9657902565694076</v>
      </c>
      <c r="C87" s="75">
        <v>6.143025785208831</v>
      </c>
      <c r="D87" s="75">
        <v>5.8448125883991562</v>
      </c>
      <c r="E87" s="75">
        <v>5.8767196360809297</v>
      </c>
      <c r="F87" s="75">
        <v>5.995919292228141</v>
      </c>
      <c r="G87" s="863"/>
      <c r="H87" s="172">
        <v>-1</v>
      </c>
      <c r="I87" s="68">
        <v>4.9797796278572024</v>
      </c>
      <c r="K87" s="68">
        <v>7.0120589565990796</v>
      </c>
    </row>
    <row r="88" spans="1:11" x14ac:dyDescent="0.3">
      <c r="A88" s="21" t="s">
        <v>130</v>
      </c>
      <c r="B88" s="75">
        <v>8.9044288801416158</v>
      </c>
      <c r="C88" s="75">
        <v>9.1713845232156839</v>
      </c>
      <c r="D88" s="75">
        <v>9.4550257796220638</v>
      </c>
      <c r="E88" s="75">
        <v>9.453918900323254</v>
      </c>
      <c r="F88" s="75">
        <v>9.8789642635703867</v>
      </c>
      <c r="G88" s="912"/>
      <c r="H88" s="172">
        <v>1</v>
      </c>
      <c r="I88" s="68">
        <v>8.8605450840914379</v>
      </c>
      <c r="K88" s="68">
        <v>10.897383443049334</v>
      </c>
    </row>
    <row r="89" spans="1:11" ht="15" thickBot="1" x14ac:dyDescent="0.35">
      <c r="A89" s="22" t="s">
        <v>131</v>
      </c>
      <c r="B89" s="80">
        <v>9.8835113357382003</v>
      </c>
      <c r="C89" s="80">
        <v>9.374398723448131</v>
      </c>
      <c r="D89" s="80">
        <v>9.4181666411125153</v>
      </c>
      <c r="E89" s="80">
        <v>8.6589075062662637</v>
      </c>
      <c r="F89" s="80">
        <v>8.9068262183670708</v>
      </c>
      <c r="G89" s="948"/>
      <c r="H89" s="172">
        <v>0</v>
      </c>
      <c r="I89" s="68">
        <v>7.8752888599867035</v>
      </c>
      <c r="K89" s="68">
        <v>9.9383635767474363</v>
      </c>
    </row>
    <row r="90" spans="1:11" ht="15" thickBot="1" x14ac:dyDescent="0.35">
      <c r="B90" s="8"/>
      <c r="C90" s="8"/>
      <c r="D90" s="8"/>
      <c r="E90" s="8"/>
      <c r="F90" s="8"/>
      <c r="G90" s="947"/>
      <c r="H90" s="172"/>
    </row>
    <row r="91" spans="1:11" ht="15" thickBot="1" x14ac:dyDescent="0.35">
      <c r="A91" s="29" t="s">
        <v>435</v>
      </c>
      <c r="B91" s="26"/>
      <c r="C91" s="26"/>
      <c r="D91" s="26"/>
      <c r="E91" s="26"/>
      <c r="F91" s="26"/>
      <c r="G91" s="53"/>
      <c r="H91" s="172"/>
    </row>
    <row r="92" spans="1:11" ht="15" thickBot="1" x14ac:dyDescent="0.35">
      <c r="A92" s="61" t="s">
        <v>18</v>
      </c>
      <c r="B92" s="132" t="s">
        <v>466</v>
      </c>
      <c r="C92" s="132" t="s">
        <v>524</v>
      </c>
      <c r="D92" s="132" t="s">
        <v>559</v>
      </c>
      <c r="E92" s="132" t="s">
        <v>622</v>
      </c>
      <c r="F92" s="1536" t="s">
        <v>727</v>
      </c>
      <c r="G92" s="1537"/>
      <c r="H92" s="173"/>
      <c r="I92" s="68" t="s">
        <v>727</v>
      </c>
      <c r="K92" s="68" t="s">
        <v>727</v>
      </c>
    </row>
    <row r="93" spans="1:11" x14ac:dyDescent="0.3">
      <c r="A93" s="21" t="s">
        <v>0</v>
      </c>
      <c r="B93" s="106">
        <v>81.893402934809458</v>
      </c>
      <c r="C93" s="106">
        <v>81.030619274647194</v>
      </c>
      <c r="D93" s="106">
        <v>79.559700453069638</v>
      </c>
      <c r="E93" s="106">
        <v>79.419745186719481</v>
      </c>
      <c r="F93" s="106">
        <v>81.246136762139102</v>
      </c>
      <c r="G93" s="885"/>
      <c r="H93" s="172"/>
      <c r="I93" s="170">
        <v>79.570901603696839</v>
      </c>
      <c r="J93" s="170"/>
      <c r="K93" s="170">
        <v>82.921371920581365</v>
      </c>
    </row>
    <row r="94" spans="1:11" x14ac:dyDescent="0.3">
      <c r="A94" s="21" t="s">
        <v>120</v>
      </c>
      <c r="B94" s="106">
        <v>79.310457481126122</v>
      </c>
      <c r="C94" s="106">
        <v>76.480666412483899</v>
      </c>
      <c r="D94" s="106">
        <v>77.320026060707647</v>
      </c>
      <c r="E94" s="106">
        <v>75.21290200694348</v>
      </c>
      <c r="F94" s="106">
        <v>78.141874625541419</v>
      </c>
      <c r="G94" s="883">
        <f>H94</f>
        <v>0</v>
      </c>
      <c r="H94" s="172">
        <v>0</v>
      </c>
      <c r="I94" s="170">
        <v>73.388215152135899</v>
      </c>
      <c r="J94" s="170"/>
      <c r="K94" s="170">
        <v>82.895534098946939</v>
      </c>
    </row>
    <row r="95" spans="1:11" x14ac:dyDescent="0.3">
      <c r="A95" s="20" t="s">
        <v>121</v>
      </c>
      <c r="B95" s="108">
        <v>109.58473606157523</v>
      </c>
      <c r="C95" s="108">
        <v>100.98020846767091</v>
      </c>
      <c r="D95" s="108">
        <v>97.526057858029901</v>
      </c>
      <c r="E95" s="108">
        <v>94.217065236884082</v>
      </c>
      <c r="F95" s="108">
        <v>102.6588808851411</v>
      </c>
      <c r="G95" s="884">
        <f>H95</f>
        <v>1</v>
      </c>
      <c r="H95" s="172">
        <v>1</v>
      </c>
      <c r="I95" s="170">
        <v>90.26994957702118</v>
      </c>
      <c r="J95" s="170"/>
      <c r="K95" s="170">
        <v>115.04781219326102</v>
      </c>
    </row>
    <row r="96" spans="1:11" x14ac:dyDescent="0.3">
      <c r="A96" s="19" t="s">
        <v>122</v>
      </c>
      <c r="B96" s="166">
        <v>-3.1540336109118196E-2</v>
      </c>
      <c r="C96" s="166">
        <v>-4.9588935312569048E-2</v>
      </c>
      <c r="D96" s="166">
        <v>-2.8150865068718063E-2</v>
      </c>
      <c r="E96" s="166">
        <v>-5.2969739072890744E-2</v>
      </c>
      <c r="F96" s="166">
        <v>-3.8208119921885032E-2</v>
      </c>
      <c r="G96" s="946"/>
      <c r="H96" s="172"/>
      <c r="I96" s="169"/>
      <c r="J96" s="169"/>
      <c r="K96" s="169"/>
    </row>
    <row r="97" spans="1:11" ht="15" thickBot="1" x14ac:dyDescent="0.35">
      <c r="A97" s="22" t="s">
        <v>123</v>
      </c>
      <c r="B97" s="87">
        <v>0.38171862251145905</v>
      </c>
      <c r="C97" s="87">
        <v>0.32033640924431012</v>
      </c>
      <c r="D97" s="87">
        <v>0.26132986273772763</v>
      </c>
      <c r="E97" s="87">
        <v>0.25267158589607647</v>
      </c>
      <c r="F97" s="87">
        <v>0.3137499116457857</v>
      </c>
      <c r="G97" s="938"/>
      <c r="H97" s="172"/>
      <c r="I97" s="169"/>
      <c r="J97" s="169"/>
      <c r="K97" s="169"/>
    </row>
    <row r="98" spans="1:11" x14ac:dyDescent="0.3">
      <c r="A98" s="21" t="s">
        <v>125</v>
      </c>
      <c r="B98" s="103">
        <v>83.577789049420915</v>
      </c>
      <c r="C98" s="104">
        <v>78.042609995472304</v>
      </c>
      <c r="D98" s="104">
        <v>79.569796976031242</v>
      </c>
      <c r="E98" s="104">
        <v>75.750723703441196</v>
      </c>
      <c r="F98" s="104">
        <v>82.207387291948621</v>
      </c>
      <c r="G98" s="883"/>
      <c r="H98" s="172">
        <v>0</v>
      </c>
      <c r="I98" s="170">
        <v>69.717280432649119</v>
      </c>
      <c r="J98" s="170"/>
      <c r="K98" s="170">
        <v>94.697494151248122</v>
      </c>
    </row>
    <row r="99" spans="1:11" x14ac:dyDescent="0.3">
      <c r="A99" s="21" t="s">
        <v>126</v>
      </c>
      <c r="B99" s="105">
        <v>77.109749796088124</v>
      </c>
      <c r="C99" s="106">
        <v>78.77002435139029</v>
      </c>
      <c r="D99" s="106">
        <v>84.115190306811741</v>
      </c>
      <c r="E99" s="106">
        <v>82.939571351809107</v>
      </c>
      <c r="F99" s="106">
        <v>79.921103976985563</v>
      </c>
      <c r="G99" s="863"/>
      <c r="H99" s="172">
        <v>0</v>
      </c>
      <c r="I99" s="170">
        <v>67.755348863347749</v>
      </c>
      <c r="J99" s="170"/>
      <c r="K99" s="170">
        <v>92.086859090623378</v>
      </c>
    </row>
    <row r="100" spans="1:11" x14ac:dyDescent="0.3">
      <c r="A100" s="21" t="s">
        <v>127</v>
      </c>
      <c r="B100" s="105">
        <v>88.05376881428657</v>
      </c>
      <c r="C100" s="106">
        <v>79.331681298669736</v>
      </c>
      <c r="D100" s="106">
        <v>66.381611595176096</v>
      </c>
      <c r="E100" s="106">
        <v>62.861119731919217</v>
      </c>
      <c r="F100" s="106">
        <v>67.438631612345219</v>
      </c>
      <c r="G100" s="863"/>
      <c r="H100" s="172">
        <v>0</v>
      </c>
      <c r="I100" s="170">
        <v>55.674167844156685</v>
      </c>
      <c r="J100" s="170"/>
      <c r="K100" s="170">
        <v>79.203095380533753</v>
      </c>
    </row>
    <row r="101" spans="1:11" x14ac:dyDescent="0.3">
      <c r="A101" s="21" t="s">
        <v>128</v>
      </c>
      <c r="B101" s="105">
        <v>67.188295719566867</v>
      </c>
      <c r="C101" s="106">
        <v>72.18643692337406</v>
      </c>
      <c r="D101" s="106">
        <v>73.106503028691876</v>
      </c>
      <c r="E101" s="106">
        <v>75.848124377470484</v>
      </c>
      <c r="F101" s="106">
        <v>72.200447612093399</v>
      </c>
      <c r="G101" s="885"/>
      <c r="H101" s="172">
        <v>0</v>
      </c>
      <c r="I101" s="170">
        <v>58.485127901152296</v>
      </c>
      <c r="J101" s="170"/>
      <c r="K101" s="170">
        <v>85.915767323034501</v>
      </c>
    </row>
    <row r="102" spans="1:11" x14ac:dyDescent="0.3">
      <c r="A102" s="21" t="s">
        <v>129</v>
      </c>
      <c r="B102" s="105">
        <v>62.079474956962258</v>
      </c>
      <c r="C102" s="106">
        <v>52.673010942182444</v>
      </c>
      <c r="D102" s="106">
        <v>57.337890545185118</v>
      </c>
      <c r="E102" s="106">
        <v>55.21688704242014</v>
      </c>
      <c r="F102" s="106">
        <v>52.379408199540485</v>
      </c>
      <c r="G102" s="885"/>
      <c r="H102" s="172">
        <v>-1</v>
      </c>
      <c r="I102" s="170">
        <v>40.718940391350579</v>
      </c>
      <c r="J102" s="170"/>
      <c r="K102" s="170">
        <v>64.039876007730399</v>
      </c>
    </row>
    <row r="103" spans="1:11" x14ac:dyDescent="0.3">
      <c r="A103" s="21" t="s">
        <v>130</v>
      </c>
      <c r="B103" s="105">
        <v>78.854989051837151</v>
      </c>
      <c r="C103" s="106">
        <v>77.752000565945039</v>
      </c>
      <c r="D103" s="106">
        <v>80.237070207479704</v>
      </c>
      <c r="E103" s="106">
        <v>84.813987417031043</v>
      </c>
      <c r="F103" s="106">
        <v>94.328523264127767</v>
      </c>
      <c r="G103" s="863"/>
      <c r="H103" s="172">
        <v>0</v>
      </c>
      <c r="I103" s="170">
        <v>81.959906695248051</v>
      </c>
      <c r="J103" s="170"/>
      <c r="K103" s="170">
        <v>106.69713983300748</v>
      </c>
    </row>
    <row r="104" spans="1:11" ht="15" thickBot="1" x14ac:dyDescent="0.35">
      <c r="A104" s="22" t="s">
        <v>131</v>
      </c>
      <c r="B104" s="145">
        <v>96.357540892243804</v>
      </c>
      <c r="C104" s="168">
        <v>92.312675618849966</v>
      </c>
      <c r="D104" s="168">
        <v>92.642747517304784</v>
      </c>
      <c r="E104" s="168">
        <v>80.237572533998133</v>
      </c>
      <c r="F104" s="168">
        <v>87.005080143253466</v>
      </c>
      <c r="G104" s="945"/>
      <c r="H104" s="172">
        <v>0</v>
      </c>
      <c r="I104" s="170">
        <v>74.145774451587187</v>
      </c>
      <c r="J104" s="170"/>
      <c r="K104" s="170">
        <v>99.864385834919744</v>
      </c>
    </row>
    <row r="105" spans="1:11" ht="15" thickBot="1" x14ac:dyDescent="0.35">
      <c r="B105" s="8"/>
      <c r="C105" s="8"/>
      <c r="D105" s="8"/>
      <c r="E105" s="8"/>
      <c r="F105" s="379"/>
      <c r="G105" s="820"/>
      <c r="H105" s="172"/>
    </row>
    <row r="106" spans="1:11" ht="15" thickBot="1" x14ac:dyDescent="0.35">
      <c r="A106" s="1561" t="s">
        <v>19</v>
      </c>
      <c r="B106" s="1562"/>
      <c r="C106" s="1562"/>
      <c r="D106" s="1562"/>
      <c r="E106" s="1562"/>
      <c r="F106" s="1562"/>
      <c r="G106" s="812"/>
      <c r="H106" s="172"/>
    </row>
    <row r="107" spans="1:11" ht="15" thickBot="1" x14ac:dyDescent="0.35">
      <c r="A107" s="61" t="s">
        <v>18</v>
      </c>
      <c r="B107" s="132" t="s">
        <v>466</v>
      </c>
      <c r="C107" s="132" t="s">
        <v>524</v>
      </c>
      <c r="D107" s="132" t="s">
        <v>559</v>
      </c>
      <c r="E107" s="132" t="s">
        <v>622</v>
      </c>
      <c r="F107" s="1536" t="s">
        <v>727</v>
      </c>
      <c r="G107" s="1537"/>
      <c r="H107" s="173"/>
      <c r="I107" s="68" t="s">
        <v>727</v>
      </c>
      <c r="K107" s="68" t="s">
        <v>727</v>
      </c>
    </row>
    <row r="108" spans="1:11" x14ac:dyDescent="0.3">
      <c r="A108" s="21" t="s">
        <v>0</v>
      </c>
      <c r="B108" s="106">
        <v>172.5508101753596</v>
      </c>
      <c r="C108" s="106">
        <v>179.57359511079844</v>
      </c>
      <c r="D108" s="106">
        <v>178.97441101128476</v>
      </c>
      <c r="E108" s="106">
        <v>177.45494333550337</v>
      </c>
      <c r="F108" s="106">
        <v>180.67183866707248</v>
      </c>
      <c r="G108" s="863"/>
      <c r="H108" s="172"/>
      <c r="I108" s="170">
        <v>178.17807047294858</v>
      </c>
      <c r="J108" s="170"/>
      <c r="K108" s="170">
        <v>183.16560686119638</v>
      </c>
    </row>
    <row r="109" spans="1:11" x14ac:dyDescent="0.3">
      <c r="A109" s="21" t="s">
        <v>120</v>
      </c>
      <c r="B109" s="106">
        <v>154.48994565240309</v>
      </c>
      <c r="C109" s="106">
        <v>161.96198361554818</v>
      </c>
      <c r="D109" s="106">
        <v>162.91523420475031</v>
      </c>
      <c r="E109" s="106">
        <v>162.3958901654014</v>
      </c>
      <c r="F109" s="106">
        <v>170.39730504501887</v>
      </c>
      <c r="G109" s="883">
        <f>H109</f>
        <v>-1</v>
      </c>
      <c r="H109" s="172">
        <v>-1</v>
      </c>
      <c r="I109" s="170">
        <v>163.40714848242627</v>
      </c>
      <c r="J109" s="170"/>
      <c r="K109" s="170">
        <v>177.38746160761147</v>
      </c>
    </row>
    <row r="110" spans="1:11" x14ac:dyDescent="0.3">
      <c r="A110" s="20" t="s">
        <v>121</v>
      </c>
      <c r="B110" s="108">
        <v>252.07070679829638</v>
      </c>
      <c r="C110" s="108">
        <v>270.03509999411995</v>
      </c>
      <c r="D110" s="108">
        <v>263.1805535268353</v>
      </c>
      <c r="E110" s="108">
        <v>260.09029822021864</v>
      </c>
      <c r="F110" s="108">
        <v>272.23432244814529</v>
      </c>
      <c r="G110" s="884">
        <f>H110</f>
        <v>1</v>
      </c>
      <c r="H110" s="172">
        <v>1</v>
      </c>
      <c r="I110" s="170">
        <v>252.02870668999438</v>
      </c>
      <c r="J110" s="170"/>
      <c r="K110" s="170">
        <v>292.43993820629623</v>
      </c>
    </row>
    <row r="111" spans="1:11" x14ac:dyDescent="0.3">
      <c r="A111" s="19" t="s">
        <v>122</v>
      </c>
      <c r="B111" s="166">
        <v>-0.10466983321956963</v>
      </c>
      <c r="C111" s="166">
        <v>-9.1780379539095347E-2</v>
      </c>
      <c r="D111" s="166">
        <v>-8.9728898761521181E-2</v>
      </c>
      <c r="E111" s="166">
        <v>-8.4861277387075829E-2</v>
      </c>
      <c r="F111" s="166">
        <v>-5.6868484307544431E-2</v>
      </c>
      <c r="G111" s="865"/>
      <c r="H111" s="172"/>
      <c r="I111" s="169"/>
      <c r="J111" s="169"/>
      <c r="K111" s="169"/>
    </row>
    <row r="112" spans="1:11" ht="15" thickBot="1" x14ac:dyDescent="0.35">
      <c r="A112" s="22" t="s">
        <v>123</v>
      </c>
      <c r="B112" s="87">
        <v>0.63163179153060578</v>
      </c>
      <c r="C112" s="87">
        <v>0.66727459102443876</v>
      </c>
      <c r="D112" s="87">
        <v>0.61544471154902858</v>
      </c>
      <c r="E112" s="87">
        <v>0.60158177620945197</v>
      </c>
      <c r="F112" s="87">
        <v>0.59764453068210877</v>
      </c>
      <c r="G112" s="945"/>
      <c r="H112" s="172"/>
      <c r="I112" s="169"/>
      <c r="J112" s="169"/>
      <c r="K112" s="169"/>
    </row>
    <row r="113" spans="1:11" x14ac:dyDescent="0.3">
      <c r="A113" s="21" t="s">
        <v>125</v>
      </c>
      <c r="B113" s="103">
        <v>162.98157147706624</v>
      </c>
      <c r="C113" s="104">
        <v>160.94828443120787</v>
      </c>
      <c r="D113" s="104">
        <v>164.13328813339672</v>
      </c>
      <c r="E113" s="104">
        <v>169.62665562643491</v>
      </c>
      <c r="F113" s="104">
        <v>172.17770778402769</v>
      </c>
      <c r="G113" s="863"/>
      <c r="H113" s="172">
        <v>0</v>
      </c>
      <c r="I113" s="170">
        <v>154.22651494699295</v>
      </c>
      <c r="J113" s="170"/>
      <c r="K113" s="170">
        <v>190.12890062106243</v>
      </c>
    </row>
    <row r="114" spans="1:11" x14ac:dyDescent="0.3">
      <c r="A114" s="21" t="s">
        <v>126</v>
      </c>
      <c r="B114" s="105">
        <v>141.60669619681465</v>
      </c>
      <c r="C114" s="106">
        <v>151.65196186136794</v>
      </c>
      <c r="D114" s="106">
        <v>151.41238200616792</v>
      </c>
      <c r="E114" s="106">
        <v>147.23788662133759</v>
      </c>
      <c r="F114" s="106">
        <v>150.90793192940589</v>
      </c>
      <c r="G114" s="883"/>
      <c r="H114" s="172">
        <v>0</v>
      </c>
      <c r="I114" s="170">
        <v>134.34631395067299</v>
      </c>
      <c r="J114" s="170"/>
      <c r="K114" s="170">
        <v>167.46954990813879</v>
      </c>
    </row>
    <row r="115" spans="1:11" x14ac:dyDescent="0.3">
      <c r="A115" s="21" t="s">
        <v>127</v>
      </c>
      <c r="B115" s="105">
        <v>159.69106370635595</v>
      </c>
      <c r="C115" s="106">
        <v>169.61374829971527</v>
      </c>
      <c r="D115" s="106">
        <v>164.02020256473557</v>
      </c>
      <c r="E115" s="106">
        <v>161.7094988489699</v>
      </c>
      <c r="F115" s="106">
        <v>176.27166145139151</v>
      </c>
      <c r="G115" s="863"/>
      <c r="H115" s="172">
        <v>0</v>
      </c>
      <c r="I115" s="170">
        <v>157.36137307044382</v>
      </c>
      <c r="J115" s="170"/>
      <c r="K115" s="170">
        <v>195.1819498323392</v>
      </c>
    </row>
    <row r="116" spans="1:11" x14ac:dyDescent="0.3">
      <c r="A116" s="21" t="s">
        <v>128</v>
      </c>
      <c r="B116" s="105">
        <v>116.97040910631205</v>
      </c>
      <c r="C116" s="106">
        <v>125.24834354889904</v>
      </c>
      <c r="D116" s="106">
        <v>121.07171103002113</v>
      </c>
      <c r="E116" s="106">
        <v>117.17791172221607</v>
      </c>
      <c r="F116" s="106">
        <v>132.54261973841068</v>
      </c>
      <c r="G116" s="863"/>
      <c r="H116" s="172">
        <v>-1</v>
      </c>
      <c r="I116" s="170">
        <v>114.01123348552724</v>
      </c>
      <c r="J116" s="170"/>
      <c r="K116" s="170">
        <v>151.07400599129411</v>
      </c>
    </row>
    <row r="117" spans="1:11" x14ac:dyDescent="0.3">
      <c r="A117" s="21" t="s">
        <v>129</v>
      </c>
      <c r="B117" s="105">
        <v>121.41182051662483</v>
      </c>
      <c r="C117" s="106">
        <v>121.28614928784374</v>
      </c>
      <c r="D117" s="106">
        <v>124.38197587546547</v>
      </c>
      <c r="E117" s="106">
        <v>122.77515130078943</v>
      </c>
      <c r="F117" s="106">
        <v>121.99760599019311</v>
      </c>
      <c r="G117" s="885"/>
      <c r="H117" s="172">
        <v>-1</v>
      </c>
      <c r="I117" s="170">
        <v>104.25467105509568</v>
      </c>
      <c r="J117" s="170"/>
      <c r="K117" s="170">
        <v>139.74054092529053</v>
      </c>
    </row>
    <row r="118" spans="1:11" x14ac:dyDescent="0.3">
      <c r="A118" s="21" t="s">
        <v>130</v>
      </c>
      <c r="B118" s="105">
        <v>173.97810732900251</v>
      </c>
      <c r="C118" s="106">
        <v>192.98374267287323</v>
      </c>
      <c r="D118" s="106">
        <v>197.09051486597247</v>
      </c>
      <c r="E118" s="106">
        <v>202.71616566768284</v>
      </c>
      <c r="F118" s="106">
        <v>219.96563233158034</v>
      </c>
      <c r="G118" s="885"/>
      <c r="H118" s="172">
        <v>1</v>
      </c>
      <c r="I118" s="170">
        <v>201.01790387324556</v>
      </c>
      <c r="J118" s="170"/>
      <c r="K118" s="170">
        <v>238.91336078991512</v>
      </c>
    </row>
    <row r="119" spans="1:11" ht="15" thickBot="1" x14ac:dyDescent="0.35">
      <c r="A119" s="22" t="s">
        <v>131</v>
      </c>
      <c r="B119" s="145">
        <v>190.62094603967662</v>
      </c>
      <c r="C119" s="168">
        <v>194.37931295320323</v>
      </c>
      <c r="D119" s="168">
        <v>196.77302400714183</v>
      </c>
      <c r="E119" s="168">
        <v>191.93583570762968</v>
      </c>
      <c r="F119" s="168">
        <v>195.70501111492703</v>
      </c>
      <c r="G119" s="864"/>
      <c r="H119" s="172">
        <v>0</v>
      </c>
      <c r="I119" s="170">
        <v>176.52306410036022</v>
      </c>
      <c r="J119" s="170"/>
      <c r="K119" s="170">
        <v>214.88695812949385</v>
      </c>
    </row>
    <row r="120" spans="1:11" ht="15" thickBot="1" x14ac:dyDescent="0.35">
      <c r="B120" s="8"/>
      <c r="C120" s="8"/>
      <c r="D120" s="8"/>
      <c r="E120" s="8"/>
      <c r="G120" s="944"/>
      <c r="H120" s="172"/>
    </row>
    <row r="121" spans="1:11" ht="15" thickBot="1" x14ac:dyDescent="0.35">
      <c r="A121" s="1561" t="s">
        <v>20</v>
      </c>
      <c r="B121" s="1562"/>
      <c r="C121" s="1562"/>
      <c r="D121" s="1562"/>
      <c r="E121" s="1562"/>
      <c r="F121" s="1562"/>
      <c r="G121" s="283"/>
      <c r="H121" s="172"/>
    </row>
    <row r="122" spans="1:11" ht="15" thickBot="1" x14ac:dyDescent="0.35">
      <c r="A122" s="61" t="s">
        <v>18</v>
      </c>
      <c r="B122" s="132" t="s">
        <v>466</v>
      </c>
      <c r="C122" s="132" t="s">
        <v>524</v>
      </c>
      <c r="D122" s="132" t="s">
        <v>559</v>
      </c>
      <c r="E122" s="132" t="s">
        <v>622</v>
      </c>
      <c r="F122" s="1536" t="s">
        <v>727</v>
      </c>
      <c r="G122" s="1537"/>
      <c r="H122" s="173"/>
      <c r="I122" s="68" t="s">
        <v>727</v>
      </c>
      <c r="K122" s="68" t="s">
        <v>727</v>
      </c>
    </row>
    <row r="123" spans="1:11" x14ac:dyDescent="0.3">
      <c r="A123" s="21" t="s">
        <v>0</v>
      </c>
      <c r="B123" s="106">
        <v>254.44421311016902</v>
      </c>
      <c r="C123" s="106">
        <v>260.60421438544535</v>
      </c>
      <c r="D123" s="106">
        <v>258.53411146435428</v>
      </c>
      <c r="E123" s="106">
        <v>256.87468852222264</v>
      </c>
      <c r="F123" s="106">
        <v>261.91797542921142</v>
      </c>
      <c r="G123" s="883"/>
      <c r="H123" s="172"/>
      <c r="I123" s="170">
        <v>258.91376294636257</v>
      </c>
      <c r="J123" s="170"/>
      <c r="K123" s="170">
        <v>264.92218791206028</v>
      </c>
    </row>
    <row r="124" spans="1:11" x14ac:dyDescent="0.3">
      <c r="A124" s="21" t="s">
        <v>120</v>
      </c>
      <c r="B124" s="106">
        <v>233.80185461408328</v>
      </c>
      <c r="C124" s="106">
        <v>238.443462180295</v>
      </c>
      <c r="D124" s="106">
        <v>240.23586289888135</v>
      </c>
      <c r="E124" s="106">
        <v>237.60893418838182</v>
      </c>
      <c r="F124" s="106">
        <v>248.53914138335813</v>
      </c>
      <c r="G124" s="883">
        <f>H124</f>
        <v>-1</v>
      </c>
      <c r="H124" s="172">
        <v>-1</v>
      </c>
      <c r="I124" s="170">
        <v>240.08576839301404</v>
      </c>
      <c r="J124" s="170"/>
      <c r="K124" s="170">
        <v>256.99251437370219</v>
      </c>
    </row>
    <row r="125" spans="1:11" x14ac:dyDescent="0.3">
      <c r="A125" s="20" t="s">
        <v>121</v>
      </c>
      <c r="B125" s="108">
        <v>361.65140321068588</v>
      </c>
      <c r="C125" s="108">
        <v>371.01367213152503</v>
      </c>
      <c r="D125" s="108">
        <v>360.70718931977308</v>
      </c>
      <c r="E125" s="108">
        <v>354.30933664707288</v>
      </c>
      <c r="F125" s="108">
        <v>374.89413172627127</v>
      </c>
      <c r="G125" s="884">
        <f>H125</f>
        <v>1</v>
      </c>
      <c r="H125" s="172">
        <v>1</v>
      </c>
      <c r="I125" s="170">
        <v>351.19280144180505</v>
      </c>
      <c r="J125" s="170"/>
      <c r="K125" s="170">
        <v>398.59546201073749</v>
      </c>
    </row>
    <row r="126" spans="1:11" x14ac:dyDescent="0.3">
      <c r="A126" s="19" t="s">
        <v>122</v>
      </c>
      <c r="B126" s="166">
        <v>-8.1127246887505458E-2</v>
      </c>
      <c r="C126" s="166">
        <v>-7.8658266655624212E-2</v>
      </c>
      <c r="D126" s="166">
        <v>-7.0776921706116241E-2</v>
      </c>
      <c r="E126" s="166">
        <v>-7.5000594432542173E-2</v>
      </c>
      <c r="F126" s="166">
        <v>-5.1080243820337538E-2</v>
      </c>
      <c r="G126" s="888"/>
      <c r="H126" s="172"/>
      <c r="I126" s="169"/>
      <c r="J126" s="169"/>
      <c r="K126" s="169"/>
    </row>
    <row r="127" spans="1:11" ht="15" thickBot="1" x14ac:dyDescent="0.35">
      <c r="A127" s="22" t="s">
        <v>123</v>
      </c>
      <c r="B127" s="87">
        <v>0.54682863319297836</v>
      </c>
      <c r="C127" s="87">
        <v>0.55598173562414266</v>
      </c>
      <c r="D127" s="87">
        <v>0.50147103337189836</v>
      </c>
      <c r="E127" s="87">
        <v>0.49114484207975234</v>
      </c>
      <c r="F127" s="87">
        <v>0.50839070916406459</v>
      </c>
      <c r="G127" s="864"/>
      <c r="H127" s="172"/>
      <c r="I127" s="169"/>
      <c r="J127" s="169"/>
      <c r="K127" s="169"/>
    </row>
    <row r="128" spans="1:11" x14ac:dyDescent="0.3">
      <c r="A128" s="21" t="s">
        <v>125</v>
      </c>
      <c r="B128" s="103">
        <v>246.58058143746172</v>
      </c>
      <c r="C128" s="104">
        <v>238.99918365998406</v>
      </c>
      <c r="D128" s="104">
        <v>243.71148748205641</v>
      </c>
      <c r="E128" s="104">
        <v>245.38656449939089</v>
      </c>
      <c r="F128" s="104">
        <v>254.39214899558877</v>
      </c>
      <c r="G128" s="912"/>
      <c r="H128" s="172">
        <v>0</v>
      </c>
      <c r="I128" s="170">
        <v>232.52297648619296</v>
      </c>
      <c r="J128" s="170"/>
      <c r="K128" s="170">
        <v>276.26132150498461</v>
      </c>
    </row>
    <row r="129" spans="1:11" x14ac:dyDescent="0.3">
      <c r="A129" s="21" t="s">
        <v>126</v>
      </c>
      <c r="B129" s="105">
        <v>218.71841969222169</v>
      </c>
      <c r="C129" s="106">
        <v>230.4185762966186</v>
      </c>
      <c r="D129" s="106">
        <v>235.52608851789995</v>
      </c>
      <c r="E129" s="106">
        <v>230.17486039860754</v>
      </c>
      <c r="F129" s="106">
        <v>230.82437698563353</v>
      </c>
      <c r="G129" s="863"/>
      <c r="H129" s="172">
        <v>0</v>
      </c>
      <c r="I129" s="170">
        <v>210.2748398658814</v>
      </c>
      <c r="J129" s="170"/>
      <c r="K129" s="170">
        <v>251.37391410538567</v>
      </c>
    </row>
    <row r="130" spans="1:11" x14ac:dyDescent="0.3">
      <c r="A130" s="21" t="s">
        <v>127</v>
      </c>
      <c r="B130" s="105">
        <v>247.74785912782335</v>
      </c>
      <c r="C130" s="106">
        <v>248.95607033742726</v>
      </c>
      <c r="D130" s="106">
        <v>230.40188706842338</v>
      </c>
      <c r="E130" s="106">
        <v>224.56864198776566</v>
      </c>
      <c r="F130" s="106">
        <v>243.70838302069461</v>
      </c>
      <c r="G130" s="883"/>
      <c r="H130" s="172">
        <v>0</v>
      </c>
      <c r="I130" s="170">
        <v>221.43738380620209</v>
      </c>
      <c r="J130" s="170"/>
      <c r="K130" s="170">
        <v>265.97938223518713</v>
      </c>
    </row>
    <row r="131" spans="1:11" x14ac:dyDescent="0.3">
      <c r="A131" s="21" t="s">
        <v>128</v>
      </c>
      <c r="B131" s="105">
        <v>184.15431998724981</v>
      </c>
      <c r="C131" s="106">
        <v>197.43293214360205</v>
      </c>
      <c r="D131" s="106">
        <v>194.175758419272</v>
      </c>
      <c r="E131" s="106">
        <v>193.01960623419927</v>
      </c>
      <c r="F131" s="106">
        <v>204.7377782682091</v>
      </c>
      <c r="G131" s="863"/>
      <c r="H131" s="172">
        <v>-1</v>
      </c>
      <c r="I131" s="170">
        <v>181.68332430519789</v>
      </c>
      <c r="J131" s="170"/>
      <c r="K131" s="170">
        <v>227.79223223122031</v>
      </c>
    </row>
    <row r="132" spans="1:11" x14ac:dyDescent="0.3">
      <c r="A132" s="21" t="s">
        <v>129</v>
      </c>
      <c r="B132" s="105">
        <v>183.48959835058241</v>
      </c>
      <c r="C132" s="106">
        <v>173.9558052181942</v>
      </c>
      <c r="D132" s="106">
        <v>181.71989055645133</v>
      </c>
      <c r="E132" s="106">
        <v>177.99233068610567</v>
      </c>
      <c r="F132" s="106">
        <v>174.3772985022602</v>
      </c>
      <c r="G132" s="863"/>
      <c r="H132" s="172">
        <v>-1</v>
      </c>
      <c r="I132" s="170">
        <v>153.14574007247302</v>
      </c>
      <c r="J132" s="170"/>
      <c r="K132" s="170">
        <v>195.60885693204739</v>
      </c>
    </row>
    <row r="133" spans="1:11" x14ac:dyDescent="0.3">
      <c r="A133" s="21" t="s">
        <v>130</v>
      </c>
      <c r="B133" s="105">
        <v>252.81808946862327</v>
      </c>
      <c r="C133" s="106">
        <v>270.73264235086617</v>
      </c>
      <c r="D133" s="106">
        <v>277.32590184601679</v>
      </c>
      <c r="E133" s="106">
        <v>287.52932874469116</v>
      </c>
      <c r="F133" s="106">
        <v>314.29506606444829</v>
      </c>
      <c r="G133" s="885"/>
      <c r="H133" s="172">
        <v>1</v>
      </c>
      <c r="I133" s="170">
        <v>291.66763526799082</v>
      </c>
      <c r="J133" s="170"/>
      <c r="K133" s="170">
        <v>336.92249686090577</v>
      </c>
    </row>
    <row r="134" spans="1:11" ht="15" thickBot="1" x14ac:dyDescent="0.35">
      <c r="A134" s="22" t="s">
        <v>131</v>
      </c>
      <c r="B134" s="145">
        <v>286.98507654490356</v>
      </c>
      <c r="C134" s="168">
        <v>286.69260653248432</v>
      </c>
      <c r="D134" s="168">
        <v>289.41712247138537</v>
      </c>
      <c r="E134" s="168">
        <v>272.17587578173266</v>
      </c>
      <c r="F134" s="168">
        <v>282.71246594202751</v>
      </c>
      <c r="G134" s="886"/>
      <c r="H134" s="172">
        <v>1</v>
      </c>
      <c r="I134" s="170">
        <v>259.61888779057489</v>
      </c>
      <c r="J134" s="170"/>
      <c r="K134" s="170">
        <v>305.80604409348012</v>
      </c>
    </row>
    <row r="135" spans="1:11" ht="15" thickBot="1" x14ac:dyDescent="0.35">
      <c r="B135" s="8"/>
      <c r="C135" s="8"/>
      <c r="D135" s="8"/>
      <c r="E135" s="8"/>
      <c r="F135" s="8"/>
      <c r="G135" s="867"/>
      <c r="H135" s="172"/>
    </row>
    <row r="136" spans="1:11" ht="15" thickBot="1" x14ac:dyDescent="0.35">
      <c r="A136" s="29" t="s">
        <v>21</v>
      </c>
      <c r="B136" s="26"/>
      <c r="C136" s="26"/>
      <c r="D136" s="26"/>
      <c r="E136" s="26"/>
      <c r="F136" s="26"/>
      <c r="G136" s="857"/>
      <c r="H136" s="173"/>
    </row>
    <row r="137" spans="1:11" ht="15" thickBot="1" x14ac:dyDescent="0.35">
      <c r="A137" s="61" t="s">
        <v>18</v>
      </c>
      <c r="B137" s="132" t="s">
        <v>466</v>
      </c>
      <c r="C137" s="132" t="s">
        <v>524</v>
      </c>
      <c r="D137" s="132" t="s">
        <v>559</v>
      </c>
      <c r="E137" s="132" t="s">
        <v>622</v>
      </c>
      <c r="F137" s="1536" t="s">
        <v>727</v>
      </c>
      <c r="G137" s="1537"/>
      <c r="H137" s="173"/>
      <c r="I137" s="68" t="s">
        <v>727</v>
      </c>
      <c r="K137" s="68" t="s">
        <v>727</v>
      </c>
    </row>
    <row r="138" spans="1:11" x14ac:dyDescent="0.3">
      <c r="A138" s="21" t="s">
        <v>0</v>
      </c>
      <c r="B138" s="105">
        <v>69.763177665931011</v>
      </c>
      <c r="C138" s="105">
        <v>69.414031634650598</v>
      </c>
      <c r="D138" s="106">
        <v>68.021737471296831</v>
      </c>
      <c r="E138" s="106">
        <v>67.87523129297611</v>
      </c>
      <c r="F138" s="106">
        <v>70.088750336616258</v>
      </c>
      <c r="G138" s="883"/>
      <c r="H138" s="172"/>
      <c r="I138" s="648">
        <v>67.245572228166466</v>
      </c>
      <c r="K138" s="648">
        <v>72.931928445066049</v>
      </c>
    </row>
    <row r="139" spans="1:11" x14ac:dyDescent="0.3">
      <c r="A139" s="21" t="s">
        <v>120</v>
      </c>
      <c r="B139" s="105">
        <v>71.237089230600418</v>
      </c>
      <c r="C139" s="105">
        <v>67.591671814837014</v>
      </c>
      <c r="D139" s="106">
        <v>65.755750972188395</v>
      </c>
      <c r="E139" s="106">
        <v>61.746620704890177</v>
      </c>
      <c r="F139" s="106">
        <v>64.120083237899067</v>
      </c>
      <c r="G139" s="883">
        <f>H139</f>
        <v>0</v>
      </c>
      <c r="H139" s="172">
        <v>0</v>
      </c>
      <c r="I139" s="648">
        <v>56.258181187797085</v>
      </c>
      <c r="K139" s="648">
        <v>71.981985288001056</v>
      </c>
    </row>
    <row r="140" spans="1:11" x14ac:dyDescent="0.3">
      <c r="A140" s="20" t="s">
        <v>121</v>
      </c>
      <c r="B140" s="107">
        <v>111.63872516256197</v>
      </c>
      <c r="C140" s="107">
        <v>103.20032198897246</v>
      </c>
      <c r="D140" s="108">
        <v>97.472325044694372</v>
      </c>
      <c r="E140" s="108">
        <v>91.415120460341186</v>
      </c>
      <c r="F140" s="108">
        <v>94.262369965144728</v>
      </c>
      <c r="G140" s="884">
        <f>H140</f>
        <v>1</v>
      </c>
      <c r="H140" s="172">
        <v>1</v>
      </c>
      <c r="I140" s="648">
        <v>76.200365203345072</v>
      </c>
      <c r="K140" s="648">
        <v>112.32437472694438</v>
      </c>
    </row>
    <row r="141" spans="1:11" x14ac:dyDescent="0.3">
      <c r="A141" s="19" t="s">
        <v>122</v>
      </c>
      <c r="B141" s="344">
        <v>2.1127357066895693E-2</v>
      </c>
      <c r="C141" s="344">
        <v>-1.9099738303626188E-2</v>
      </c>
      <c r="D141" s="2">
        <v>-3.3312681847690463E-2</v>
      </c>
      <c r="E141" s="2">
        <v>-9.0292297666470525E-2</v>
      </c>
      <c r="F141" s="2">
        <v>-8.5158703358975393E-2</v>
      </c>
      <c r="G141" s="885"/>
      <c r="H141" s="172"/>
    </row>
    <row r="142" spans="1:11" ht="15" thickBot="1" x14ac:dyDescent="0.35">
      <c r="A142" s="22" t="s">
        <v>123</v>
      </c>
      <c r="B142" s="345">
        <v>0.56714327281366139</v>
      </c>
      <c r="C142" s="345">
        <v>0.52682008327420915</v>
      </c>
      <c r="D142" s="62">
        <v>0.48233916583084274</v>
      </c>
      <c r="E142" s="62">
        <v>0.48048782940280549</v>
      </c>
      <c r="F142" s="62">
        <v>0.47009119772055513</v>
      </c>
      <c r="G142" s="886"/>
      <c r="H142" s="172"/>
    </row>
    <row r="143" spans="1:11" ht="15" thickBot="1" x14ac:dyDescent="0.35">
      <c r="G143" s="867"/>
      <c r="H143" s="172"/>
    </row>
    <row r="144" spans="1:11" ht="15" thickBot="1" x14ac:dyDescent="0.35">
      <c r="A144" s="1561" t="s">
        <v>22</v>
      </c>
      <c r="B144" s="1562"/>
      <c r="C144" s="1562"/>
      <c r="D144" s="1562"/>
      <c r="E144" s="1562"/>
      <c r="F144" s="1562"/>
      <c r="G144" s="857"/>
      <c r="H144" s="173"/>
    </row>
    <row r="145" spans="1:11" ht="15" thickBot="1" x14ac:dyDescent="0.35">
      <c r="A145" s="61" t="s">
        <v>18</v>
      </c>
      <c r="B145" s="132" t="s">
        <v>466</v>
      </c>
      <c r="C145" s="132" t="s">
        <v>524</v>
      </c>
      <c r="D145" s="132" t="s">
        <v>559</v>
      </c>
      <c r="E145" s="132" t="s">
        <v>622</v>
      </c>
      <c r="F145" s="1536" t="s">
        <v>727</v>
      </c>
      <c r="G145" s="1537"/>
      <c r="H145" s="173"/>
      <c r="I145" s="68" t="s">
        <v>727</v>
      </c>
      <c r="K145" s="68" t="s">
        <v>727</v>
      </c>
    </row>
    <row r="146" spans="1:11" x14ac:dyDescent="0.3">
      <c r="A146" s="21" t="s">
        <v>0</v>
      </c>
      <c r="B146" s="106">
        <v>139.92661849245542</v>
      </c>
      <c r="C146" s="106">
        <v>137.22102564513796</v>
      </c>
      <c r="D146" s="106">
        <v>133.32672363326571</v>
      </c>
      <c r="E146" s="106">
        <v>131.42784918571925</v>
      </c>
      <c r="F146" s="106">
        <v>129.70070420488025</v>
      </c>
      <c r="G146" s="883"/>
      <c r="H146" s="172"/>
      <c r="I146" s="648">
        <v>126.58450042341201</v>
      </c>
      <c r="K146" s="648">
        <v>132.8169079863485</v>
      </c>
    </row>
    <row r="147" spans="1:11" x14ac:dyDescent="0.3">
      <c r="A147" s="21" t="s">
        <v>120</v>
      </c>
      <c r="B147" s="106">
        <v>127.63218658162768</v>
      </c>
      <c r="C147" s="106">
        <v>125.5579556562341</v>
      </c>
      <c r="D147" s="106">
        <v>124.23626067608652</v>
      </c>
      <c r="E147" s="106">
        <v>123.39572592611025</v>
      </c>
      <c r="F147" s="106">
        <v>123.78823000316979</v>
      </c>
      <c r="G147" s="883">
        <f>H147</f>
        <v>0</v>
      </c>
      <c r="H147" s="172">
        <v>0</v>
      </c>
      <c r="I147" s="648">
        <v>115.09541153314909</v>
      </c>
      <c r="K147" s="648">
        <v>132.4810484731905</v>
      </c>
    </row>
    <row r="148" spans="1:11" x14ac:dyDescent="0.3">
      <c r="A148" s="20" t="s">
        <v>121</v>
      </c>
      <c r="B148" s="108">
        <v>164.30206305036069</v>
      </c>
      <c r="C148" s="108">
        <v>152.77802695466019</v>
      </c>
      <c r="D148" s="108">
        <v>146.71878486550895</v>
      </c>
      <c r="E148" s="108">
        <v>136.92432227742975</v>
      </c>
      <c r="F148" s="108">
        <v>133.90940934622347</v>
      </c>
      <c r="G148" s="884">
        <f>H148</f>
        <v>0</v>
      </c>
      <c r="H148" s="172">
        <v>0</v>
      </c>
      <c r="I148" s="648">
        <v>113.32628997949553</v>
      </c>
      <c r="K148" s="648">
        <v>154.49252871295141</v>
      </c>
    </row>
    <row r="149" spans="1:11" x14ac:dyDescent="0.3">
      <c r="A149" s="19" t="s">
        <v>122</v>
      </c>
      <c r="B149" s="2">
        <v>-8.7863424724228811E-2</v>
      </c>
      <c r="C149" s="2">
        <v>-7.8063303500322548E-2</v>
      </c>
      <c r="D149" s="2">
        <v>-6.8181852140789284E-2</v>
      </c>
      <c r="E149" s="2">
        <v>-6.1114317166211123E-2</v>
      </c>
      <c r="F149" s="2">
        <v>-4.5585521204039831E-2</v>
      </c>
      <c r="G149" s="885"/>
      <c r="H149" s="172"/>
    </row>
    <row r="150" spans="1:11" ht="15" thickBot="1" x14ac:dyDescent="0.35">
      <c r="A150" s="22" t="s">
        <v>123</v>
      </c>
      <c r="B150" s="62">
        <v>0.28730900449849023</v>
      </c>
      <c r="C150" s="62">
        <v>0.21679288386115567</v>
      </c>
      <c r="D150" s="62">
        <v>0.18096587958357604</v>
      </c>
      <c r="E150" s="62">
        <v>0.10963585853387235</v>
      </c>
      <c r="F150" s="62">
        <v>8.1762049128536005E-2</v>
      </c>
      <c r="G150" s="886"/>
      <c r="H150" s="172"/>
    </row>
    <row r="151" spans="1:11" ht="15" thickBot="1" x14ac:dyDescent="0.35">
      <c r="G151" s="867"/>
      <c r="H151" s="172"/>
    </row>
    <row r="152" spans="1:11" ht="15" thickBot="1" x14ac:dyDescent="0.35">
      <c r="A152" s="1561" t="s">
        <v>23</v>
      </c>
      <c r="B152" s="1562"/>
      <c r="C152" s="1562"/>
      <c r="D152" s="1562"/>
      <c r="E152" s="1562"/>
      <c r="F152" s="1562"/>
      <c r="G152" s="857"/>
      <c r="H152" s="173"/>
    </row>
    <row r="153" spans="1:11" ht="15" thickBot="1" x14ac:dyDescent="0.35">
      <c r="A153" s="61" t="s">
        <v>18</v>
      </c>
      <c r="B153" s="132" t="s">
        <v>466</v>
      </c>
      <c r="C153" s="132" t="s">
        <v>524</v>
      </c>
      <c r="D153" s="132" t="s">
        <v>559</v>
      </c>
      <c r="E153" s="132" t="s">
        <v>622</v>
      </c>
      <c r="F153" s="1536" t="s">
        <v>727</v>
      </c>
      <c r="G153" s="1537"/>
      <c r="H153" s="173"/>
      <c r="I153" s="68" t="s">
        <v>727</v>
      </c>
      <c r="K153" s="68" t="s">
        <v>727</v>
      </c>
    </row>
    <row r="154" spans="1:11" x14ac:dyDescent="0.3">
      <c r="A154" s="21" t="s">
        <v>0</v>
      </c>
      <c r="B154" s="106">
        <v>361.54670764084312</v>
      </c>
      <c r="C154" s="106">
        <v>364.15375902661953</v>
      </c>
      <c r="D154" s="106">
        <v>360.54955409599688</v>
      </c>
      <c r="E154" s="106">
        <v>361.29697608751252</v>
      </c>
      <c r="F154" s="106">
        <v>368.14942479441021</v>
      </c>
      <c r="G154" s="883"/>
      <c r="H154" s="172"/>
      <c r="I154" s="648">
        <v>362.08260159417716</v>
      </c>
      <c r="K154" s="648">
        <v>374.21624799464325</v>
      </c>
    </row>
    <row r="155" spans="1:11" x14ac:dyDescent="0.3">
      <c r="A155" s="21" t="s">
        <v>120</v>
      </c>
      <c r="B155" s="106">
        <v>330.69702992228895</v>
      </c>
      <c r="C155" s="106">
        <v>338.1051655787507</v>
      </c>
      <c r="D155" s="106">
        <v>334.08587076282959</v>
      </c>
      <c r="E155" s="106">
        <v>336.00785113628302</v>
      </c>
      <c r="F155" s="106">
        <v>349.26097315943866</v>
      </c>
      <c r="G155" s="883">
        <f>H155</f>
        <v>0</v>
      </c>
      <c r="H155" s="172">
        <v>0</v>
      </c>
      <c r="I155" s="648">
        <v>332.29292701479977</v>
      </c>
      <c r="K155" s="648">
        <v>366.22901930407755</v>
      </c>
    </row>
    <row r="156" spans="1:11" x14ac:dyDescent="0.3">
      <c r="A156" s="20" t="s">
        <v>121</v>
      </c>
      <c r="B156" s="108">
        <v>474.78538455201772</v>
      </c>
      <c r="C156" s="108">
        <v>488.98913418213675</v>
      </c>
      <c r="D156" s="108">
        <v>482.58328982384251</v>
      </c>
      <c r="E156" s="108">
        <v>466.25823228946058</v>
      </c>
      <c r="F156" s="108">
        <v>482.77253326111463</v>
      </c>
      <c r="G156" s="884">
        <f>H156</f>
        <v>1</v>
      </c>
      <c r="H156" s="172">
        <v>1</v>
      </c>
      <c r="I156" s="648">
        <v>441.98171729675948</v>
      </c>
      <c r="K156" s="648">
        <v>523.56334922546978</v>
      </c>
    </row>
    <row r="157" spans="1:11" x14ac:dyDescent="0.3">
      <c r="A157" s="19" t="s">
        <v>122</v>
      </c>
      <c r="B157" s="2">
        <v>-8.53269496487849E-2</v>
      </c>
      <c r="C157" s="2">
        <v>-7.1531853790268524E-2</v>
      </c>
      <c r="D157" s="2">
        <v>-7.3398186275724253E-2</v>
      </c>
      <c r="E157" s="2">
        <v>-6.9995396100697008E-2</v>
      </c>
      <c r="F157" s="2">
        <v>-5.1306481452523346E-2</v>
      </c>
      <c r="G157" s="885"/>
      <c r="H157" s="172"/>
    </row>
    <row r="158" spans="1:11" ht="15" thickBot="1" x14ac:dyDescent="0.35">
      <c r="A158" s="22" t="s">
        <v>123</v>
      </c>
      <c r="B158" s="62">
        <v>0.4357110635786125</v>
      </c>
      <c r="C158" s="62">
        <v>0.44626342323138063</v>
      </c>
      <c r="D158" s="62">
        <v>0.44448877386506569</v>
      </c>
      <c r="E158" s="62">
        <v>0.38764088610640435</v>
      </c>
      <c r="F158" s="62">
        <v>0.38226876279339561</v>
      </c>
      <c r="G158" s="886"/>
      <c r="H158" s="172"/>
    </row>
    <row r="159" spans="1:11" ht="15" thickBot="1" x14ac:dyDescent="0.35">
      <c r="G159" s="867"/>
      <c r="H159" s="172"/>
    </row>
    <row r="160" spans="1:11" ht="15" thickBot="1" x14ac:dyDescent="0.35">
      <c r="A160" s="29" t="s">
        <v>25</v>
      </c>
      <c r="B160" s="26"/>
      <c r="C160" s="26"/>
      <c r="D160" s="26"/>
      <c r="E160" s="26"/>
      <c r="F160" s="26"/>
      <c r="G160" s="857"/>
      <c r="H160" s="172"/>
    </row>
    <row r="161" spans="1:11" ht="17.399999999999999" customHeight="1" thickBot="1" x14ac:dyDescent="0.35">
      <c r="A161" s="61" t="s">
        <v>24</v>
      </c>
      <c r="B161" s="288" t="s">
        <v>467</v>
      </c>
      <c r="C161" s="288" t="s">
        <v>525</v>
      </c>
      <c r="D161" s="288" t="s">
        <v>560</v>
      </c>
      <c r="E161" s="288" t="s">
        <v>623</v>
      </c>
      <c r="F161" s="1540" t="s">
        <v>728</v>
      </c>
      <c r="G161" s="1541"/>
      <c r="H161" s="173"/>
      <c r="I161" s="715" t="s">
        <v>731</v>
      </c>
      <c r="J161" s="534"/>
      <c r="K161" s="715" t="s">
        <v>731</v>
      </c>
    </row>
    <row r="162" spans="1:11" x14ac:dyDescent="0.3">
      <c r="A162" s="21" t="s">
        <v>0</v>
      </c>
      <c r="B162" s="115">
        <v>1720.615609049989</v>
      </c>
      <c r="C162" s="114">
        <v>1576.1947322126703</v>
      </c>
      <c r="D162" s="354">
        <v>1441.0406078249093</v>
      </c>
      <c r="E162" s="115">
        <v>1521.053939521875</v>
      </c>
      <c r="F162" s="115">
        <v>1506.8425213542066</v>
      </c>
      <c r="G162" s="891"/>
      <c r="H162" s="172"/>
      <c r="I162" s="170">
        <v>1497.0959089904718</v>
      </c>
      <c r="J162" s="170"/>
      <c r="K162" s="170">
        <v>1516.5891337179414</v>
      </c>
    </row>
    <row r="163" spans="1:11" x14ac:dyDescent="0.3">
      <c r="A163" s="21" t="s">
        <v>120</v>
      </c>
      <c r="B163" s="117">
        <v>1755.6389934719944</v>
      </c>
      <c r="C163" s="116">
        <v>1594.7421227446773</v>
      </c>
      <c r="D163" s="55">
        <v>1447.6692259025465</v>
      </c>
      <c r="E163" s="117">
        <v>1552.8294175260264</v>
      </c>
      <c r="F163" s="117">
        <v>1521.9910546812976</v>
      </c>
      <c r="G163" s="883">
        <f>H163</f>
        <v>0</v>
      </c>
      <c r="H163" s="172">
        <v>0</v>
      </c>
      <c r="I163" s="170">
        <v>1493.7745766697042</v>
      </c>
      <c r="J163" s="170"/>
      <c r="K163" s="170">
        <v>1550.2075326928909</v>
      </c>
    </row>
    <row r="164" spans="1:11" x14ac:dyDescent="0.3">
      <c r="A164" s="20" t="s">
        <v>121</v>
      </c>
      <c r="B164" s="119">
        <v>1971.0955095870904</v>
      </c>
      <c r="C164" s="118">
        <v>1809.5061271200027</v>
      </c>
      <c r="D164" s="56">
        <v>1580.8922987049827</v>
      </c>
      <c r="E164" s="119">
        <v>1645.2364021968244</v>
      </c>
      <c r="F164" s="119">
        <v>1572.7255562875712</v>
      </c>
      <c r="G164" s="883">
        <f>H164</f>
        <v>0</v>
      </c>
      <c r="H164" s="172">
        <v>0</v>
      </c>
      <c r="I164" s="170">
        <v>1507.2489158932731</v>
      </c>
      <c r="J164" s="170"/>
      <c r="K164" s="170">
        <v>1638.2021966818693</v>
      </c>
    </row>
    <row r="165" spans="1:11" x14ac:dyDescent="0.3">
      <c r="A165" s="19" t="s">
        <v>122</v>
      </c>
      <c r="B165" s="166">
        <v>2.035514744710645E-2</v>
      </c>
      <c r="C165" s="86">
        <v>1.9050019688952698E-2</v>
      </c>
      <c r="D165" s="165">
        <v>4.5998829190818701E-3</v>
      </c>
      <c r="E165" s="166">
        <v>2.0890434703544864E-2</v>
      </c>
      <c r="F165" s="166">
        <v>1.0053162896861235E-2</v>
      </c>
      <c r="G165" s="888"/>
      <c r="H165" s="172"/>
      <c r="I165" s="169"/>
      <c r="J165" s="169"/>
      <c r="K165" s="169"/>
    </row>
    <row r="166" spans="1:11" ht="15" thickBot="1" x14ac:dyDescent="0.35">
      <c r="A166" s="22" t="s">
        <v>123</v>
      </c>
      <c r="B166" s="87">
        <v>0.12272256250643193</v>
      </c>
      <c r="C166" s="131">
        <v>0.13467005186123732</v>
      </c>
      <c r="D166" s="52">
        <v>9.2025906483836878E-2</v>
      </c>
      <c r="E166" s="87">
        <v>5.9508780312792608E-2</v>
      </c>
      <c r="F166" s="87">
        <v>3.3334296841118653E-2</v>
      </c>
      <c r="G166" s="886"/>
      <c r="H166" s="172"/>
      <c r="I166" s="169"/>
      <c r="J166" s="169"/>
      <c r="K166" s="169"/>
    </row>
    <row r="167" spans="1:11" x14ac:dyDescent="0.3">
      <c r="A167" s="21" t="s">
        <v>125</v>
      </c>
      <c r="B167" s="115">
        <v>1655.3621873716497</v>
      </c>
      <c r="C167" s="114">
        <v>1514.7007229193318</v>
      </c>
      <c r="D167" s="354">
        <v>1391.5729393735769</v>
      </c>
      <c r="E167" s="115">
        <v>1606.9657446009242</v>
      </c>
      <c r="F167" s="115">
        <v>1554.0913712834647</v>
      </c>
      <c r="G167" s="863"/>
      <c r="H167" s="172">
        <v>0</v>
      </c>
      <c r="I167" s="170">
        <v>1481.0074981602847</v>
      </c>
      <c r="J167" s="170"/>
      <c r="K167" s="170">
        <v>1627.1752444066447</v>
      </c>
    </row>
    <row r="168" spans="1:11" x14ac:dyDescent="0.3">
      <c r="A168" s="21" t="s">
        <v>126</v>
      </c>
      <c r="B168" s="117">
        <v>1649.9710825041702</v>
      </c>
      <c r="C168" s="116">
        <v>1621.6746944751715</v>
      </c>
      <c r="D168" s="55">
        <v>1560.9603849716996</v>
      </c>
      <c r="E168" s="117">
        <v>1713.4746712295062</v>
      </c>
      <c r="F168" s="117">
        <v>1673.1081062478675</v>
      </c>
      <c r="G168" s="930"/>
      <c r="H168" s="172">
        <v>1</v>
      </c>
      <c r="I168" s="170">
        <v>1597.6667195238965</v>
      </c>
      <c r="J168" s="170"/>
      <c r="K168" s="170">
        <v>1748.5494929718384</v>
      </c>
    </row>
    <row r="169" spans="1:11" x14ac:dyDescent="0.3">
      <c r="A169" s="21" t="s">
        <v>127</v>
      </c>
      <c r="B169" s="117">
        <v>1808.0589761832239</v>
      </c>
      <c r="C169" s="116">
        <v>1604.5931110552356</v>
      </c>
      <c r="D169" s="55">
        <v>1429.9364590289267</v>
      </c>
      <c r="E169" s="117">
        <v>1514.7391760741871</v>
      </c>
      <c r="F169" s="117">
        <v>1518.1269447859786</v>
      </c>
      <c r="G169" s="931"/>
      <c r="H169" s="172">
        <v>0</v>
      </c>
      <c r="I169" s="170">
        <v>1443.6127169527936</v>
      </c>
      <c r="J169" s="170"/>
      <c r="K169" s="170">
        <v>1592.6411726191636</v>
      </c>
    </row>
    <row r="170" spans="1:11" x14ac:dyDescent="0.3">
      <c r="A170" s="21" t="s">
        <v>128</v>
      </c>
      <c r="B170" s="117">
        <v>1883.786609998215</v>
      </c>
      <c r="C170" s="116">
        <v>1602.3855044033585</v>
      </c>
      <c r="D170" s="55">
        <v>1446.6150100899429</v>
      </c>
      <c r="E170" s="117">
        <v>1542.1910408740268</v>
      </c>
      <c r="F170" s="117">
        <v>1520.4019030759703</v>
      </c>
      <c r="G170" s="883"/>
      <c r="H170" s="172">
        <v>0</v>
      </c>
      <c r="I170" s="170">
        <v>1435.513473926602</v>
      </c>
      <c r="J170" s="170"/>
      <c r="K170" s="170">
        <v>1605.2903322253385</v>
      </c>
    </row>
    <row r="171" spans="1:11" x14ac:dyDescent="0.3">
      <c r="A171" s="21" t="s">
        <v>129</v>
      </c>
      <c r="B171" s="117">
        <v>1666.771626256271</v>
      </c>
      <c r="C171" s="116">
        <v>1559.3796159495473</v>
      </c>
      <c r="D171" s="55">
        <v>1414.1274803765045</v>
      </c>
      <c r="E171" s="117">
        <v>1462.15783693803</v>
      </c>
      <c r="F171" s="117">
        <v>1405.4199063085023</v>
      </c>
      <c r="G171" s="883"/>
      <c r="H171" s="172">
        <v>-1</v>
      </c>
      <c r="I171" s="170">
        <v>1324.5249031019255</v>
      </c>
      <c r="J171" s="170"/>
      <c r="K171" s="170">
        <v>1486.3149095150791</v>
      </c>
    </row>
    <row r="172" spans="1:11" x14ac:dyDescent="0.3">
      <c r="A172" s="21" t="s">
        <v>130</v>
      </c>
      <c r="B172" s="117">
        <v>1723.0038801898272</v>
      </c>
      <c r="C172" s="116">
        <v>1554.3397828940067</v>
      </c>
      <c r="D172" s="55">
        <v>1393.7700062890315</v>
      </c>
      <c r="E172" s="117">
        <v>1450.9139279506455</v>
      </c>
      <c r="F172" s="117">
        <v>1421.9229980714567</v>
      </c>
      <c r="G172" s="883"/>
      <c r="H172" s="172">
        <v>-1</v>
      </c>
      <c r="I172" s="170">
        <v>1357.2252336888928</v>
      </c>
      <c r="J172" s="170"/>
      <c r="K172" s="170">
        <v>1486.6207624540207</v>
      </c>
    </row>
    <row r="173" spans="1:11" ht="15" thickBot="1" x14ac:dyDescent="0.35">
      <c r="A173" s="22" t="s">
        <v>131</v>
      </c>
      <c r="B173" s="205">
        <v>1954.0863233775938</v>
      </c>
      <c r="C173" s="346">
        <v>1715.4988019863911</v>
      </c>
      <c r="D173" s="57">
        <v>1482.994866608992</v>
      </c>
      <c r="E173" s="205">
        <v>1538.0486769911861</v>
      </c>
      <c r="F173" s="205">
        <v>1522.4174430568335</v>
      </c>
      <c r="G173" s="886"/>
      <c r="H173" s="172">
        <v>0</v>
      </c>
      <c r="I173" s="170">
        <v>1449.9852313505401</v>
      </c>
      <c r="J173" s="170"/>
      <c r="K173" s="170">
        <v>1594.8496547631269</v>
      </c>
    </row>
    <row r="174" spans="1:11" ht="15" thickBot="1" x14ac:dyDescent="0.35">
      <c r="B174" s="8"/>
      <c r="C174" s="8"/>
      <c r="D174" s="8"/>
      <c r="E174" s="8"/>
      <c r="F174" s="8"/>
      <c r="G174" s="886"/>
      <c r="H174" s="172"/>
    </row>
    <row r="175" spans="1:11" ht="15" thickBot="1" x14ac:dyDescent="0.35">
      <c r="A175" s="29" t="s">
        <v>26</v>
      </c>
      <c r="B175" s="26"/>
      <c r="C175" s="26"/>
      <c r="D175" s="26"/>
      <c r="E175" s="26"/>
      <c r="F175" s="26"/>
      <c r="G175" s="53"/>
      <c r="H175" s="172"/>
    </row>
    <row r="176" spans="1:11" ht="16.8" customHeight="1" thickBot="1" x14ac:dyDescent="0.35">
      <c r="A176" s="61" t="s">
        <v>24</v>
      </c>
      <c r="B176" s="288" t="s">
        <v>467</v>
      </c>
      <c r="C176" s="288" t="s">
        <v>525</v>
      </c>
      <c r="D176" s="288" t="s">
        <v>560</v>
      </c>
      <c r="E176" s="288" t="s">
        <v>623</v>
      </c>
      <c r="F176" s="1540" t="s">
        <v>728</v>
      </c>
      <c r="G176" s="1541"/>
      <c r="H176" s="173"/>
      <c r="I176" s="715" t="s">
        <v>731</v>
      </c>
      <c r="J176" s="534"/>
      <c r="K176" s="715" t="s">
        <v>731</v>
      </c>
    </row>
    <row r="177" spans="1:11" x14ac:dyDescent="0.3">
      <c r="A177" s="21" t="s">
        <v>0</v>
      </c>
      <c r="B177" s="115">
        <v>1180.2276410121069</v>
      </c>
      <c r="C177" s="114">
        <v>1068.3423796014201</v>
      </c>
      <c r="D177" s="354">
        <v>970.87200409492982</v>
      </c>
      <c r="E177" s="115">
        <v>1033.629838792004</v>
      </c>
      <c r="F177" s="115">
        <v>1030.8784086577484</v>
      </c>
      <c r="G177" s="1154"/>
      <c r="H177" s="172"/>
      <c r="I177" s="170">
        <v>1021.1317962940135</v>
      </c>
      <c r="J177" s="170"/>
      <c r="K177" s="170">
        <v>1040.6250210214832</v>
      </c>
    </row>
    <row r="178" spans="1:11" x14ac:dyDescent="0.3">
      <c r="A178" s="21" t="s">
        <v>120</v>
      </c>
      <c r="B178" s="117">
        <v>1219.2558815342522</v>
      </c>
      <c r="C178" s="116">
        <v>1089.9426698075767</v>
      </c>
      <c r="D178" s="55">
        <v>998.21610004274555</v>
      </c>
      <c r="E178" s="117">
        <v>1081.5260279196216</v>
      </c>
      <c r="F178" s="117">
        <v>1074.1575007013587</v>
      </c>
      <c r="G178" s="883">
        <f>H178</f>
        <v>1</v>
      </c>
      <c r="H178" s="172">
        <v>1</v>
      </c>
      <c r="I178" s="170">
        <v>1045.9410226897653</v>
      </c>
      <c r="J178" s="170"/>
      <c r="K178" s="170">
        <v>1102.3739787129521</v>
      </c>
    </row>
    <row r="179" spans="1:11" x14ac:dyDescent="0.3">
      <c r="A179" s="20" t="s">
        <v>121</v>
      </c>
      <c r="B179" s="119">
        <v>1479.1686638658232</v>
      </c>
      <c r="C179" s="118">
        <v>1329.5586729441807</v>
      </c>
      <c r="D179" s="56">
        <v>1168.0911764023142</v>
      </c>
      <c r="E179" s="119">
        <v>1242.6126601301451</v>
      </c>
      <c r="F179" s="119">
        <v>1205.4583271435038</v>
      </c>
      <c r="G179" s="883">
        <f>H179</f>
        <v>1</v>
      </c>
      <c r="H179" s="172">
        <v>1</v>
      </c>
      <c r="I179" s="170">
        <v>1139.9816867492057</v>
      </c>
      <c r="J179" s="170"/>
      <c r="K179" s="170">
        <v>1270.9349675378019</v>
      </c>
    </row>
    <row r="180" spans="1:11" x14ac:dyDescent="0.3">
      <c r="A180" s="19" t="s">
        <v>122</v>
      </c>
      <c r="B180" s="166">
        <v>3.3068400676225962E-2</v>
      </c>
      <c r="C180" s="86">
        <v>2.7614058074492864E-2</v>
      </c>
      <c r="D180" s="165">
        <v>2.8164470530084501E-2</v>
      </c>
      <c r="E180" s="166">
        <v>4.6337854549161971E-2</v>
      </c>
      <c r="F180" s="166">
        <v>4.1982732085699276E-2</v>
      </c>
      <c r="G180" s="932"/>
      <c r="H180" s="172"/>
      <c r="I180" s="169"/>
      <c r="J180" s="169"/>
      <c r="K180" s="169"/>
    </row>
    <row r="181" spans="1:11" ht="15" thickBot="1" x14ac:dyDescent="0.35">
      <c r="A181" s="22" t="s">
        <v>123</v>
      </c>
      <c r="B181" s="87">
        <v>0.21317328566380123</v>
      </c>
      <c r="C181" s="131">
        <v>0.21984275849931334</v>
      </c>
      <c r="D181" s="52">
        <v>0.17017865806040824</v>
      </c>
      <c r="E181" s="87">
        <v>0.14894383311364501</v>
      </c>
      <c r="F181" s="87">
        <v>0.12223610257938312</v>
      </c>
      <c r="G181" s="886"/>
      <c r="H181" s="172"/>
      <c r="I181" s="169"/>
      <c r="J181" s="169"/>
      <c r="K181" s="169"/>
    </row>
    <row r="182" spans="1:11" x14ac:dyDescent="0.3">
      <c r="A182" s="21" t="s">
        <v>125</v>
      </c>
      <c r="B182" s="115">
        <v>1191.441431368449</v>
      </c>
      <c r="C182" s="114">
        <v>1033.1352564857411</v>
      </c>
      <c r="D182" s="354">
        <v>948.5320274089961</v>
      </c>
      <c r="E182" s="115">
        <v>1113.1485024930951</v>
      </c>
      <c r="F182" s="115">
        <v>1113.3012820789768</v>
      </c>
      <c r="G182" s="885"/>
      <c r="H182" s="172">
        <v>0</v>
      </c>
      <c r="I182" s="170">
        <v>1040.2174089557968</v>
      </c>
      <c r="J182" s="170"/>
      <c r="K182" s="170">
        <v>1186.3851552021567</v>
      </c>
    </row>
    <row r="183" spans="1:11" x14ac:dyDescent="0.3">
      <c r="A183" s="21" t="s">
        <v>126</v>
      </c>
      <c r="B183" s="117">
        <v>1151.0799735883427</v>
      </c>
      <c r="C183" s="116">
        <v>1107.7042482486368</v>
      </c>
      <c r="D183" s="55">
        <v>1067.6337143199721</v>
      </c>
      <c r="E183" s="117">
        <v>1154.3111474327977</v>
      </c>
      <c r="F183" s="117">
        <v>1135.6607752391324</v>
      </c>
      <c r="G183" s="863"/>
      <c r="H183" s="172">
        <v>0</v>
      </c>
      <c r="I183" s="170">
        <v>1060.2193885151614</v>
      </c>
      <c r="J183" s="170"/>
      <c r="K183" s="170">
        <v>1211.1021619631033</v>
      </c>
    </row>
    <row r="184" spans="1:11" x14ac:dyDescent="0.3">
      <c r="A184" s="21" t="s">
        <v>127</v>
      </c>
      <c r="B184" s="117">
        <v>1283.4830138061152</v>
      </c>
      <c r="C184" s="116">
        <v>1139.5157132674906</v>
      </c>
      <c r="D184" s="55">
        <v>1024.6264255272317</v>
      </c>
      <c r="E184" s="117">
        <v>1136.5900147123139</v>
      </c>
      <c r="F184" s="117">
        <v>1148.3740185451334</v>
      </c>
      <c r="G184" s="912"/>
      <c r="H184" s="172">
        <v>0</v>
      </c>
      <c r="I184" s="170">
        <v>1073.8597907119483</v>
      </c>
      <c r="J184" s="170"/>
      <c r="K184" s="170">
        <v>1222.8882463783184</v>
      </c>
    </row>
    <row r="185" spans="1:11" x14ac:dyDescent="0.3">
      <c r="A185" s="21" t="s">
        <v>128</v>
      </c>
      <c r="B185" s="117">
        <v>1333.9693710065667</v>
      </c>
      <c r="C185" s="116">
        <v>1122.4585327947716</v>
      </c>
      <c r="D185" s="55">
        <v>992.64731001246741</v>
      </c>
      <c r="E185" s="117">
        <v>1067.0840779130635</v>
      </c>
      <c r="F185" s="117">
        <v>1050.0247775666578</v>
      </c>
      <c r="G185" s="931"/>
      <c r="H185" s="172">
        <v>0</v>
      </c>
      <c r="I185" s="170">
        <v>965.13634841728958</v>
      </c>
      <c r="J185" s="170"/>
      <c r="K185" s="170">
        <v>1134.913206716026</v>
      </c>
    </row>
    <row r="186" spans="1:11" x14ac:dyDescent="0.3">
      <c r="A186" s="21" t="s">
        <v>129</v>
      </c>
      <c r="B186" s="117">
        <v>1059.5202520481032</v>
      </c>
      <c r="C186" s="116">
        <v>1016.1599925838525</v>
      </c>
      <c r="D186" s="55">
        <v>952.84677323543337</v>
      </c>
      <c r="E186" s="117">
        <v>981.22988274600107</v>
      </c>
      <c r="F186" s="117">
        <v>938.74842131978437</v>
      </c>
      <c r="G186" s="883"/>
      <c r="H186" s="172">
        <v>-1</v>
      </c>
      <c r="I186" s="170">
        <v>857.85341811320768</v>
      </c>
      <c r="J186" s="170"/>
      <c r="K186" s="170">
        <v>1019.6434245263611</v>
      </c>
    </row>
    <row r="187" spans="1:11" x14ac:dyDescent="0.3">
      <c r="A187" s="21" t="s">
        <v>130</v>
      </c>
      <c r="B187" s="117">
        <v>1207.9261064623754</v>
      </c>
      <c r="C187" s="116">
        <v>1091.5396275175563</v>
      </c>
      <c r="D187" s="55">
        <v>980.48163383424298</v>
      </c>
      <c r="E187" s="117">
        <v>1041.740867038905</v>
      </c>
      <c r="F187" s="117">
        <v>1025.6415558289593</v>
      </c>
      <c r="G187" s="883"/>
      <c r="H187" s="172">
        <v>0</v>
      </c>
      <c r="I187" s="170">
        <v>960.94379144639538</v>
      </c>
      <c r="J187" s="170"/>
      <c r="K187" s="170">
        <v>1090.3393202115233</v>
      </c>
    </row>
    <row r="188" spans="1:11" ht="15" thickBot="1" x14ac:dyDescent="0.35">
      <c r="A188" s="22" t="s">
        <v>131</v>
      </c>
      <c r="B188" s="205">
        <v>1330.3715448160478</v>
      </c>
      <c r="C188" s="346">
        <v>1130.5312688959043</v>
      </c>
      <c r="D188" s="57">
        <v>1016.8630755671683</v>
      </c>
      <c r="E188" s="205">
        <v>1062.2147052458804</v>
      </c>
      <c r="F188" s="205">
        <v>1086.8775344923351</v>
      </c>
      <c r="G188" s="933"/>
      <c r="H188" s="172">
        <v>0</v>
      </c>
      <c r="I188" s="170">
        <v>1014.4453227860419</v>
      </c>
      <c r="J188" s="170"/>
      <c r="K188" s="170">
        <v>1159.3097461986285</v>
      </c>
    </row>
    <row r="189" spans="1:11" ht="15" thickBot="1" x14ac:dyDescent="0.35">
      <c r="B189" s="8"/>
      <c r="C189" s="8"/>
      <c r="D189" s="8"/>
      <c r="E189" s="8"/>
      <c r="F189" s="8"/>
      <c r="G189" s="886"/>
      <c r="H189" s="172"/>
    </row>
    <row r="190" spans="1:11" ht="15" thickBot="1" x14ac:dyDescent="0.35">
      <c r="A190" s="29" t="s">
        <v>27</v>
      </c>
      <c r="B190" s="26"/>
      <c r="C190" s="26"/>
      <c r="D190" s="26"/>
      <c r="E190" s="26"/>
      <c r="F190" s="26"/>
      <c r="G190" s="909"/>
      <c r="H190" s="172"/>
    </row>
    <row r="191" spans="1:11" ht="15" thickBot="1" x14ac:dyDescent="0.35">
      <c r="A191" s="61" t="s">
        <v>28</v>
      </c>
      <c r="B191" s="132">
        <v>2020</v>
      </c>
      <c r="C191" s="132">
        <v>2021</v>
      </c>
      <c r="D191" s="132">
        <v>2022</v>
      </c>
      <c r="E191" s="132">
        <v>2023</v>
      </c>
      <c r="F191" s="1536">
        <v>2024</v>
      </c>
      <c r="G191" s="1537"/>
      <c r="H191" s="173"/>
      <c r="I191" s="68">
        <v>2024</v>
      </c>
      <c r="K191" s="68">
        <v>2024</v>
      </c>
    </row>
    <row r="192" spans="1:11" x14ac:dyDescent="0.3">
      <c r="A192" s="21" t="s">
        <v>0</v>
      </c>
      <c r="B192" s="117">
        <v>222.65484950267603</v>
      </c>
      <c r="C192" s="117">
        <v>225.81351281919012</v>
      </c>
      <c r="D192" s="117">
        <v>228.30970080741841</v>
      </c>
      <c r="E192" s="117">
        <v>233.11411151019996</v>
      </c>
      <c r="F192" s="117">
        <v>235.8737128876086</v>
      </c>
      <c r="G192" s="912"/>
      <c r="H192" s="172"/>
      <c r="I192" s="170">
        <v>235.2034332233365</v>
      </c>
      <c r="J192" s="170"/>
      <c r="K192" s="170">
        <v>236.54399255188071</v>
      </c>
    </row>
    <row r="193" spans="1:11" x14ac:dyDescent="0.3">
      <c r="A193" s="21" t="s">
        <v>120</v>
      </c>
      <c r="B193" s="117">
        <v>224.99570820191474</v>
      </c>
      <c r="C193" s="117">
        <v>226.01909775090749</v>
      </c>
      <c r="D193" s="117">
        <v>229.09350203959937</v>
      </c>
      <c r="E193" s="117">
        <v>233.57288389947914</v>
      </c>
      <c r="F193" s="117">
        <v>235.12255326955813</v>
      </c>
      <c r="G193" s="883">
        <f>H193</f>
        <v>0</v>
      </c>
      <c r="H193" s="172">
        <v>0</v>
      </c>
      <c r="I193" s="170">
        <v>233.18821168916114</v>
      </c>
      <c r="J193" s="170"/>
      <c r="K193" s="170">
        <v>237.05689484995511</v>
      </c>
    </row>
    <row r="194" spans="1:11" ht="15" thickBot="1" x14ac:dyDescent="0.35">
      <c r="A194" s="20" t="s">
        <v>121</v>
      </c>
      <c r="B194" s="119">
        <v>245.13335353670678</v>
      </c>
      <c r="C194" s="119">
        <v>243.65765021465958</v>
      </c>
      <c r="D194" s="119">
        <v>245.54472188610708</v>
      </c>
      <c r="E194" s="119">
        <v>248.68989835111952</v>
      </c>
      <c r="F194" s="119">
        <v>247.95511944356079</v>
      </c>
      <c r="G194" s="883">
        <f>H194</f>
        <v>1</v>
      </c>
      <c r="H194" s="172">
        <v>1</v>
      </c>
      <c r="I194" s="170">
        <v>243.40467566865124</v>
      </c>
      <c r="J194" s="170"/>
      <c r="K194" s="170">
        <v>252.50556321847034</v>
      </c>
    </row>
    <row r="195" spans="1:11" x14ac:dyDescent="0.3">
      <c r="A195" s="19" t="s">
        <v>122</v>
      </c>
      <c r="B195" s="166">
        <v>1.0513396427103531E-2</v>
      </c>
      <c r="C195" s="166">
        <v>6.2435681027181427E-3</v>
      </c>
      <c r="D195" s="166">
        <v>3.4330614485895512E-3</v>
      </c>
      <c r="E195" s="166">
        <v>1.9680163775031784E-3</v>
      </c>
      <c r="F195" s="166">
        <v>-3.1845838557194349E-3</v>
      </c>
      <c r="G195" s="891"/>
      <c r="H195" s="172"/>
      <c r="I195" s="169"/>
      <c r="J195" s="169"/>
      <c r="K195" s="169"/>
    </row>
    <row r="196" spans="1:11" ht="15" thickBot="1" x14ac:dyDescent="0.35">
      <c r="A196" s="22" t="s">
        <v>123</v>
      </c>
      <c r="B196" s="87">
        <v>8.9502353159199799E-2</v>
      </c>
      <c r="C196" s="87">
        <v>7.8040097669938024E-2</v>
      </c>
      <c r="D196" s="87">
        <v>7.1810067505380742E-2</v>
      </c>
      <c r="E196" s="87">
        <v>6.4720759530229433E-2</v>
      </c>
      <c r="F196" s="87">
        <v>5.457820185922644E-2</v>
      </c>
      <c r="G196" s="933"/>
      <c r="H196" s="172"/>
      <c r="I196" s="169"/>
      <c r="J196" s="169"/>
      <c r="K196" s="169"/>
    </row>
    <row r="197" spans="1:11" x14ac:dyDescent="0.3">
      <c r="A197" s="21" t="s">
        <v>125</v>
      </c>
      <c r="B197" s="104">
        <v>215.74077411968736</v>
      </c>
      <c r="C197" s="115">
        <v>215.99161047636576</v>
      </c>
      <c r="D197" s="104">
        <v>220.69396543819383</v>
      </c>
      <c r="E197" s="104">
        <v>227.56597513863176</v>
      </c>
      <c r="F197" s="104">
        <v>229.75538742282112</v>
      </c>
      <c r="G197" s="885"/>
      <c r="H197" s="172">
        <v>0</v>
      </c>
      <c r="I197" s="170">
        <v>224.86448797861527</v>
      </c>
      <c r="J197" s="170"/>
      <c r="K197" s="170">
        <v>234.64628686702696</v>
      </c>
    </row>
    <row r="198" spans="1:11" x14ac:dyDescent="0.3">
      <c r="A198" s="21" t="s">
        <v>126</v>
      </c>
      <c r="B198" s="106">
        <v>232.96922541376313</v>
      </c>
      <c r="C198" s="117">
        <v>235.31810757247263</v>
      </c>
      <c r="D198" s="106">
        <v>238.32208697749499</v>
      </c>
      <c r="E198" s="106">
        <v>243.6196860806362</v>
      </c>
      <c r="F198" s="106">
        <v>244.63426130681208</v>
      </c>
      <c r="G198" s="885"/>
      <c r="H198" s="172">
        <v>1</v>
      </c>
      <c r="I198" s="170">
        <v>239.63787625862273</v>
      </c>
      <c r="J198" s="170"/>
      <c r="K198" s="170">
        <v>249.63064635500143</v>
      </c>
    </row>
    <row r="199" spans="1:11" x14ac:dyDescent="0.3">
      <c r="A199" s="21" t="s">
        <v>127</v>
      </c>
      <c r="B199" s="106">
        <v>228.96472401460323</v>
      </c>
      <c r="C199" s="117">
        <v>232.11652050882202</v>
      </c>
      <c r="D199" s="106">
        <v>235.69918136151179</v>
      </c>
      <c r="E199" s="106">
        <v>242.61094587177263</v>
      </c>
      <c r="F199" s="106">
        <v>245.78597366959065</v>
      </c>
      <c r="G199" s="863"/>
      <c r="H199" s="172">
        <v>1</v>
      </c>
      <c r="I199" s="170">
        <v>240.50464316930353</v>
      </c>
      <c r="J199" s="170"/>
      <c r="K199" s="170">
        <v>251.06730416987776</v>
      </c>
    </row>
    <row r="200" spans="1:11" x14ac:dyDescent="0.3">
      <c r="A200" s="21" t="s">
        <v>128</v>
      </c>
      <c r="B200" s="106">
        <v>217.3795783909668</v>
      </c>
      <c r="C200" s="117">
        <v>220.00940823387759</v>
      </c>
      <c r="D200" s="106">
        <v>222.69814685040072</v>
      </c>
      <c r="E200" s="106">
        <v>226.22834857431369</v>
      </c>
      <c r="F200" s="106">
        <v>230.55694571215179</v>
      </c>
      <c r="G200" s="912"/>
      <c r="H200" s="172">
        <v>0</v>
      </c>
      <c r="I200" s="170">
        <v>224.80755390162159</v>
      </c>
      <c r="J200" s="170"/>
      <c r="K200" s="170">
        <v>236.30633752268199</v>
      </c>
    </row>
    <row r="201" spans="1:11" x14ac:dyDescent="0.3">
      <c r="A201" s="21" t="s">
        <v>129</v>
      </c>
      <c r="B201" s="106">
        <v>209.76993265481033</v>
      </c>
      <c r="C201" s="117">
        <v>212.07793105430434</v>
      </c>
      <c r="D201" s="106">
        <v>216.89993011187997</v>
      </c>
      <c r="E201" s="106">
        <v>220.04561014891857</v>
      </c>
      <c r="F201" s="106">
        <v>219.91982909890979</v>
      </c>
      <c r="G201" s="931"/>
      <c r="H201" s="172">
        <v>-1</v>
      </c>
      <c r="I201" s="170">
        <v>214.31006084321163</v>
      </c>
      <c r="J201" s="170"/>
      <c r="K201" s="170">
        <v>225.52959735460794</v>
      </c>
    </row>
    <row r="202" spans="1:11" x14ac:dyDescent="0.3">
      <c r="A202" s="21" t="s">
        <v>130</v>
      </c>
      <c r="B202" s="106">
        <v>232.33736883824417</v>
      </c>
      <c r="C202" s="117">
        <v>230.74046958303313</v>
      </c>
      <c r="D202" s="106">
        <v>232.21178061146117</v>
      </c>
      <c r="E202" s="106">
        <v>238.45010957246345</v>
      </c>
      <c r="F202" s="106">
        <v>240.17512353972518</v>
      </c>
      <c r="G202" s="883"/>
      <c r="H202" s="172">
        <v>0</v>
      </c>
      <c r="I202" s="170">
        <v>235.52767360275959</v>
      </c>
      <c r="J202" s="170"/>
      <c r="K202" s="170">
        <v>244.82257347669076</v>
      </c>
    </row>
    <row r="203" spans="1:11" ht="15" thickBot="1" x14ac:dyDescent="0.35">
      <c r="A203" s="22" t="s">
        <v>131</v>
      </c>
      <c r="B203" s="168">
        <v>231.04339158028384</v>
      </c>
      <c r="C203" s="205">
        <v>230.69006845036958</v>
      </c>
      <c r="D203" s="168">
        <v>232.7840854434674</v>
      </c>
      <c r="E203" s="168">
        <v>231.49062780448281</v>
      </c>
      <c r="F203" s="168">
        <v>230.74859214726331</v>
      </c>
      <c r="G203" s="933"/>
      <c r="H203" s="172">
        <v>0</v>
      </c>
      <c r="I203" s="170">
        <v>225.84936167635152</v>
      </c>
      <c r="J203" s="170"/>
      <c r="K203" s="170">
        <v>235.6478226181751</v>
      </c>
    </row>
    <row r="204" spans="1:11" ht="15" thickBot="1" x14ac:dyDescent="0.35">
      <c r="B204" s="8"/>
      <c r="C204" s="8"/>
      <c r="D204" s="8"/>
      <c r="E204" s="8"/>
      <c r="F204" s="8"/>
      <c r="G204" s="947"/>
      <c r="H204" s="172"/>
    </row>
    <row r="205" spans="1:11" ht="15" thickBot="1" x14ac:dyDescent="0.35">
      <c r="A205" s="29" t="s">
        <v>29</v>
      </c>
      <c r="B205" s="26"/>
      <c r="C205" s="26"/>
      <c r="D205" s="26"/>
      <c r="E205" s="26"/>
      <c r="F205" s="26"/>
      <c r="G205" s="909"/>
      <c r="H205" s="172"/>
    </row>
    <row r="206" spans="1:11" ht="15" thickBot="1" x14ac:dyDescent="0.35">
      <c r="A206" s="61" t="s">
        <v>28</v>
      </c>
      <c r="B206" s="132">
        <v>2020</v>
      </c>
      <c r="C206" s="132">
        <v>2021</v>
      </c>
      <c r="D206" s="132">
        <v>2022</v>
      </c>
      <c r="E206" s="132">
        <v>2023</v>
      </c>
      <c r="F206" s="1536">
        <v>2024</v>
      </c>
      <c r="G206" s="1537"/>
      <c r="H206" s="173"/>
      <c r="I206" s="68">
        <v>2024</v>
      </c>
      <c r="K206" s="68">
        <v>2024</v>
      </c>
    </row>
    <row r="207" spans="1:11" x14ac:dyDescent="0.3">
      <c r="A207" s="21" t="s">
        <v>0</v>
      </c>
      <c r="B207" s="115">
        <v>164.46556234564423</v>
      </c>
      <c r="C207" s="114">
        <v>167.80432154034898</v>
      </c>
      <c r="D207" s="354">
        <v>171.32678304567443</v>
      </c>
      <c r="E207" s="115">
        <v>175.90020328643277</v>
      </c>
      <c r="F207" s="115">
        <v>178.94659798228903</v>
      </c>
      <c r="G207" s="907"/>
      <c r="H207" s="172"/>
      <c r="I207" s="170">
        <v>178.36294565251976</v>
      </c>
      <c r="J207" s="170"/>
      <c r="K207" s="170">
        <v>179.53025031205831</v>
      </c>
    </row>
    <row r="208" spans="1:11" x14ac:dyDescent="0.3">
      <c r="A208" s="21" t="s">
        <v>120</v>
      </c>
      <c r="B208" s="117">
        <v>167.13966244479082</v>
      </c>
      <c r="C208" s="116">
        <v>168.43424721965846</v>
      </c>
      <c r="D208" s="55">
        <v>172.64692459481196</v>
      </c>
      <c r="E208" s="117">
        <v>177.82840647691597</v>
      </c>
      <c r="F208" s="117">
        <v>180.98305674072191</v>
      </c>
      <c r="G208" s="883">
        <f>H208</f>
        <v>0</v>
      </c>
      <c r="H208" s="172">
        <v>0</v>
      </c>
      <c r="I208" s="170">
        <v>179.29653702156153</v>
      </c>
      <c r="J208" s="170"/>
      <c r="K208" s="170">
        <v>182.66957645988228</v>
      </c>
    </row>
    <row r="209" spans="1:11" x14ac:dyDescent="0.3">
      <c r="A209" s="20" t="s">
        <v>121</v>
      </c>
      <c r="B209" s="119">
        <v>188.00262146838685</v>
      </c>
      <c r="C209" s="118">
        <v>187.49224875064508</v>
      </c>
      <c r="D209" s="56">
        <v>189.37472601244511</v>
      </c>
      <c r="E209" s="119">
        <v>191.27712112555403</v>
      </c>
      <c r="F209" s="119">
        <v>193.35485588308714</v>
      </c>
      <c r="G209" s="884">
        <f>H209</f>
        <v>1</v>
      </c>
      <c r="H209" s="172">
        <v>1</v>
      </c>
      <c r="I209" s="170">
        <v>189.39501749960561</v>
      </c>
      <c r="J209" s="170"/>
      <c r="K209" s="170">
        <v>197.31469426656867</v>
      </c>
    </row>
    <row r="210" spans="1:11" x14ac:dyDescent="0.3">
      <c r="A210" s="19" t="s">
        <v>122</v>
      </c>
      <c r="B210" s="166">
        <v>1.6259331503860008E-2</v>
      </c>
      <c r="C210" s="86">
        <v>1.0416154935073635E-2</v>
      </c>
      <c r="D210" s="165">
        <v>7.7054009050388323E-3</v>
      </c>
      <c r="E210" s="166">
        <v>1.0961915645676376E-2</v>
      </c>
      <c r="F210" s="166">
        <v>1.1380259705381084E-2</v>
      </c>
      <c r="G210" s="932"/>
      <c r="H210" s="172"/>
      <c r="I210" s="169"/>
      <c r="J210" s="169"/>
      <c r="K210" s="169"/>
    </row>
    <row r="211" spans="1:11" ht="15" thickBot="1" x14ac:dyDescent="0.35">
      <c r="A211" s="22" t="s">
        <v>123</v>
      </c>
      <c r="B211" s="87">
        <v>0.12482350818727683</v>
      </c>
      <c r="C211" s="131">
        <v>0.11314801975000188</v>
      </c>
      <c r="D211" s="52">
        <v>9.6890236862845425E-2</v>
      </c>
      <c r="E211" s="87">
        <v>7.5627482217717826E-2</v>
      </c>
      <c r="F211" s="87">
        <v>6.8358880467408581E-2</v>
      </c>
      <c r="G211" s="933"/>
      <c r="H211" s="172"/>
      <c r="I211" s="169"/>
      <c r="J211" s="169"/>
      <c r="K211" s="169"/>
    </row>
    <row r="212" spans="1:11" x14ac:dyDescent="0.3">
      <c r="A212" s="21" t="s">
        <v>125</v>
      </c>
      <c r="B212" s="104">
        <v>181.56849484097097</v>
      </c>
      <c r="C212" s="114">
        <v>184.10616402776355</v>
      </c>
      <c r="D212" s="380">
        <v>188.49697209165302</v>
      </c>
      <c r="E212" s="104">
        <v>194.53151315239657</v>
      </c>
      <c r="F212" s="104">
        <v>197.48470231258395</v>
      </c>
      <c r="G212" s="883"/>
      <c r="H212" s="172">
        <v>1</v>
      </c>
      <c r="I212" s="170">
        <v>192.95912908776333</v>
      </c>
      <c r="J212" s="170"/>
      <c r="K212" s="170">
        <v>202.01027553740457</v>
      </c>
    </row>
    <row r="213" spans="1:11" x14ac:dyDescent="0.3">
      <c r="A213" s="21" t="s">
        <v>126</v>
      </c>
      <c r="B213" s="106">
        <v>160.31187536013471</v>
      </c>
      <c r="C213" s="116">
        <v>161.492579994789</v>
      </c>
      <c r="D213" s="53">
        <v>166.8303840674312</v>
      </c>
      <c r="E213" s="106">
        <v>171.93197583124777</v>
      </c>
      <c r="F213" s="106">
        <v>175.32017433769849</v>
      </c>
      <c r="G213" s="885"/>
      <c r="H213" s="172">
        <v>0</v>
      </c>
      <c r="I213" s="170">
        <v>171.09687559540941</v>
      </c>
      <c r="J213" s="170"/>
      <c r="K213" s="170">
        <v>179.54347307998756</v>
      </c>
    </row>
    <row r="214" spans="1:11" x14ac:dyDescent="0.3">
      <c r="A214" s="21" t="s">
        <v>127</v>
      </c>
      <c r="B214" s="106">
        <v>163.9495530924946</v>
      </c>
      <c r="C214" s="116">
        <v>165.97117001462954</v>
      </c>
      <c r="D214" s="53">
        <v>169.40127267750287</v>
      </c>
      <c r="E214" s="106">
        <v>175.47743769165584</v>
      </c>
      <c r="F214" s="106">
        <v>180.62183895279176</v>
      </c>
      <c r="G214" s="885"/>
      <c r="H214" s="172">
        <v>0</v>
      </c>
      <c r="I214" s="170">
        <v>176.18256364849455</v>
      </c>
      <c r="J214" s="170"/>
      <c r="K214" s="170">
        <v>185.06111425708897</v>
      </c>
    </row>
    <row r="215" spans="1:11" x14ac:dyDescent="0.3">
      <c r="A215" s="21" t="s">
        <v>128</v>
      </c>
      <c r="B215" s="106">
        <v>160.35243799906337</v>
      </c>
      <c r="C215" s="116">
        <v>161.97339402223071</v>
      </c>
      <c r="D215" s="53">
        <v>167.74597292792845</v>
      </c>
      <c r="E215" s="106">
        <v>174.08402134879657</v>
      </c>
      <c r="F215" s="106">
        <v>181.45272008064316</v>
      </c>
      <c r="G215" s="863"/>
      <c r="H215" s="172">
        <v>0</v>
      </c>
      <c r="I215" s="170">
        <v>176.35341407116186</v>
      </c>
      <c r="J215" s="170"/>
      <c r="K215" s="170">
        <v>186.55202609012446</v>
      </c>
    </row>
    <row r="216" spans="1:11" x14ac:dyDescent="0.3">
      <c r="A216" s="21" t="s">
        <v>129</v>
      </c>
      <c r="B216" s="106">
        <v>142.88116691453897</v>
      </c>
      <c r="C216" s="116">
        <v>145.5333540877119</v>
      </c>
      <c r="D216" s="53">
        <v>152.42903642411201</v>
      </c>
      <c r="E216" s="106">
        <v>160.76663295789257</v>
      </c>
      <c r="F216" s="106">
        <v>163.07311219607197</v>
      </c>
      <c r="G216" s="912"/>
      <c r="H216" s="172">
        <v>-1</v>
      </c>
      <c r="I216" s="170">
        <v>158.27605163880668</v>
      </c>
      <c r="J216" s="170"/>
      <c r="K216" s="170">
        <v>167.87017275333727</v>
      </c>
    </row>
    <row r="217" spans="1:11" x14ac:dyDescent="0.3">
      <c r="A217" s="21" t="s">
        <v>130</v>
      </c>
      <c r="B217" s="106">
        <v>173.82616785896278</v>
      </c>
      <c r="C217" s="116">
        <v>172.82996177995409</v>
      </c>
      <c r="D217" s="53">
        <v>176.58278785866887</v>
      </c>
      <c r="E217" s="106">
        <v>180.78476083329164</v>
      </c>
      <c r="F217" s="106">
        <v>182.51335846744814</v>
      </c>
      <c r="G217" s="863"/>
      <c r="H217" s="172">
        <v>0</v>
      </c>
      <c r="I217" s="170">
        <v>178.50439102225624</v>
      </c>
      <c r="J217" s="170"/>
      <c r="K217" s="170">
        <v>186.52232591264004</v>
      </c>
    </row>
    <row r="218" spans="1:11" ht="15" thickBot="1" x14ac:dyDescent="0.35">
      <c r="A218" s="22" t="s">
        <v>131</v>
      </c>
      <c r="B218" s="168">
        <v>179.42152942343995</v>
      </c>
      <c r="C218" s="346">
        <v>180.26034587310332</v>
      </c>
      <c r="D218" s="365">
        <v>180.99531970637872</v>
      </c>
      <c r="E218" s="168">
        <v>182.54197538660964</v>
      </c>
      <c r="F218" s="168">
        <v>182.97274223005681</v>
      </c>
      <c r="G218" s="933"/>
      <c r="H218" s="172">
        <v>0</v>
      </c>
      <c r="I218" s="170">
        <v>178.63196032370325</v>
      </c>
      <c r="J218" s="170"/>
      <c r="K218" s="170">
        <v>187.31352413641036</v>
      </c>
    </row>
    <row r="219" spans="1:11" ht="15" thickBot="1" x14ac:dyDescent="0.35">
      <c r="B219" s="8"/>
      <c r="C219" s="8"/>
      <c r="D219" s="8"/>
      <c r="E219" s="8"/>
      <c r="F219" s="8"/>
      <c r="G219" s="933"/>
      <c r="H219" s="172"/>
    </row>
    <row r="220" spans="1:11" ht="15" thickBot="1" x14ac:dyDescent="0.35">
      <c r="A220" s="29" t="s">
        <v>31</v>
      </c>
      <c r="B220" s="26"/>
      <c r="C220" s="26"/>
      <c r="D220" s="26"/>
      <c r="E220" s="26"/>
      <c r="F220" s="26"/>
      <c r="G220" s="812"/>
      <c r="H220" s="172"/>
    </row>
    <row r="221" spans="1:11" ht="15.6" customHeight="1" thickBot="1" x14ac:dyDescent="0.35">
      <c r="A221" s="61" t="s">
        <v>24</v>
      </c>
      <c r="B221" s="1107" t="s">
        <v>467</v>
      </c>
      <c r="C221" s="132" t="s">
        <v>525</v>
      </c>
      <c r="D221" s="132" t="s">
        <v>560</v>
      </c>
      <c r="E221" s="132" t="s">
        <v>623</v>
      </c>
      <c r="F221" s="1536" t="s">
        <v>728</v>
      </c>
      <c r="G221" s="1537"/>
      <c r="H221" s="173"/>
      <c r="I221" s="715" t="s">
        <v>731</v>
      </c>
      <c r="J221" s="534"/>
      <c r="K221" s="715" t="s">
        <v>731</v>
      </c>
    </row>
    <row r="222" spans="1:11" x14ac:dyDescent="0.3">
      <c r="A222" s="21" t="s">
        <v>0</v>
      </c>
      <c r="B222" s="117">
        <v>1552.5708543714695</v>
      </c>
      <c r="C222" s="117">
        <v>1306.7715073254979</v>
      </c>
      <c r="D222" s="117">
        <v>1162.4505148129354</v>
      </c>
      <c r="E222" s="117">
        <v>1410.47287446583</v>
      </c>
      <c r="F222" s="117">
        <v>1527.5506842380046</v>
      </c>
      <c r="G222" s="885"/>
      <c r="H222" s="172"/>
      <c r="I222" s="170">
        <v>1517.5741361632624</v>
      </c>
      <c r="J222" s="170"/>
      <c r="K222" s="170">
        <v>1537.5272323127467</v>
      </c>
    </row>
    <row r="223" spans="1:11" x14ac:dyDescent="0.3">
      <c r="A223" s="21" t="s">
        <v>120</v>
      </c>
      <c r="B223" s="117">
        <v>1441.8929155835267</v>
      </c>
      <c r="C223" s="117">
        <v>1164.8379728117213</v>
      </c>
      <c r="D223" s="117">
        <v>995.46531860171933</v>
      </c>
      <c r="E223" s="117">
        <v>1233.9344371057323</v>
      </c>
      <c r="F223" s="117">
        <v>1384.6092343939679</v>
      </c>
      <c r="G223" s="883">
        <f>H223</f>
        <v>-1</v>
      </c>
      <c r="H223" s="172">
        <v>-1</v>
      </c>
      <c r="I223" s="170">
        <v>1356.8672401857307</v>
      </c>
      <c r="J223" s="170"/>
      <c r="K223" s="170">
        <v>1412.3512286022051</v>
      </c>
    </row>
    <row r="224" spans="1:11" x14ac:dyDescent="0.3">
      <c r="A224" s="20" t="s">
        <v>121</v>
      </c>
      <c r="B224" s="119">
        <v>1894.4801878255771</v>
      </c>
      <c r="C224" s="119">
        <v>1492.3662288158882</v>
      </c>
      <c r="D224" s="119">
        <v>1270.4136482184363</v>
      </c>
      <c r="E224" s="119">
        <v>1492.646451710013</v>
      </c>
      <c r="F224" s="119">
        <v>1654.5701467532369</v>
      </c>
      <c r="G224" s="883">
        <f>H224</f>
        <v>1</v>
      </c>
      <c r="H224" s="172">
        <v>1</v>
      </c>
      <c r="I224" s="170">
        <v>1584.807053412886</v>
      </c>
      <c r="J224" s="170"/>
      <c r="K224" s="170">
        <v>1724.3332400935878</v>
      </c>
    </row>
    <row r="225" spans="1:11" x14ac:dyDescent="0.3">
      <c r="A225" s="19" t="s">
        <v>122</v>
      </c>
      <c r="B225" s="166">
        <v>-7.1286884251571758E-2</v>
      </c>
      <c r="C225" s="166">
        <v>-0.1047571747767824</v>
      </c>
      <c r="D225" s="166">
        <v>-0.14364929438573798</v>
      </c>
      <c r="E225" s="166">
        <v>-0.12516258948046474</v>
      </c>
      <c r="F225" s="166">
        <v>-9.3575585621462287E-2</v>
      </c>
      <c r="G225" s="941"/>
      <c r="H225" s="172"/>
      <c r="I225" s="169"/>
      <c r="J225" s="169"/>
      <c r="K225" s="169"/>
    </row>
    <row r="226" spans="1:11" ht="15" thickBot="1" x14ac:dyDescent="0.35">
      <c r="A226" s="22" t="s">
        <v>123</v>
      </c>
      <c r="B226" s="87">
        <v>0.31388410841791997</v>
      </c>
      <c r="C226" s="87">
        <v>0.281179240073681</v>
      </c>
      <c r="D226" s="87">
        <v>0.27620081230245491</v>
      </c>
      <c r="E226" s="87">
        <v>0.20966431183418902</v>
      </c>
      <c r="F226" s="87">
        <v>0.19497263607188692</v>
      </c>
      <c r="G226" s="933"/>
      <c r="H226" s="172"/>
      <c r="I226" s="169"/>
      <c r="J226" s="169"/>
      <c r="K226" s="169"/>
    </row>
    <row r="227" spans="1:11" x14ac:dyDescent="0.3">
      <c r="A227" s="21" t="s">
        <v>125</v>
      </c>
      <c r="B227" s="115">
        <v>1483.2860816333434</v>
      </c>
      <c r="C227" s="115">
        <v>1240.899093683036</v>
      </c>
      <c r="D227" s="115">
        <v>1057.352794641105</v>
      </c>
      <c r="E227" s="115">
        <v>1300.5720526755815</v>
      </c>
      <c r="F227" s="115">
        <v>1435.3655482850047</v>
      </c>
      <c r="G227" s="883"/>
      <c r="H227" s="172">
        <v>0</v>
      </c>
      <c r="I227" s="170">
        <v>1362.4766980773825</v>
      </c>
      <c r="J227" s="170"/>
      <c r="K227" s="170">
        <v>1508.2543984926269</v>
      </c>
    </row>
    <row r="228" spans="1:11" x14ac:dyDescent="0.3">
      <c r="A228" s="21" t="s">
        <v>126</v>
      </c>
      <c r="B228" s="117">
        <v>1240.2796739288567</v>
      </c>
      <c r="C228" s="117">
        <v>1094.1082592117475</v>
      </c>
      <c r="D228" s="117">
        <v>1029.6514395703018</v>
      </c>
      <c r="E228" s="117">
        <v>1283.0166651832822</v>
      </c>
      <c r="F228" s="117">
        <v>1408.0800723169937</v>
      </c>
      <c r="G228" s="883"/>
      <c r="H228" s="172">
        <v>0</v>
      </c>
      <c r="I228" s="170">
        <v>1338.0231904857822</v>
      </c>
      <c r="J228" s="170"/>
      <c r="K228" s="170">
        <v>1478.1369541482052</v>
      </c>
    </row>
    <row r="229" spans="1:11" x14ac:dyDescent="0.3">
      <c r="A229" s="21" t="s">
        <v>127</v>
      </c>
      <c r="B229" s="117">
        <v>1563.4268449538063</v>
      </c>
      <c r="C229" s="117">
        <v>1222.2809938486291</v>
      </c>
      <c r="D229" s="117">
        <v>1017.0396586765511</v>
      </c>
      <c r="E229" s="117">
        <v>1246.7761424496402</v>
      </c>
      <c r="F229" s="117">
        <v>1453.8998099313108</v>
      </c>
      <c r="G229" s="885"/>
      <c r="H229" s="172">
        <v>0</v>
      </c>
      <c r="I229" s="170">
        <v>1377.2493442911134</v>
      </c>
      <c r="J229" s="170"/>
      <c r="K229" s="170">
        <v>1530.5502755715081</v>
      </c>
    </row>
    <row r="230" spans="1:11" x14ac:dyDescent="0.3">
      <c r="A230" s="21" t="s">
        <v>128</v>
      </c>
      <c r="B230" s="117">
        <v>1402.3894269935367</v>
      </c>
      <c r="C230" s="117">
        <v>1089.234218041629</v>
      </c>
      <c r="D230" s="117">
        <v>924.41038841199361</v>
      </c>
      <c r="E230" s="117">
        <v>1176.3426648128591</v>
      </c>
      <c r="F230" s="117">
        <v>1359.1106450234838</v>
      </c>
      <c r="G230" s="885"/>
      <c r="H230" s="172">
        <v>0</v>
      </c>
      <c r="I230" s="170">
        <v>1276.5183047628602</v>
      </c>
      <c r="J230" s="170"/>
      <c r="K230" s="170">
        <v>1441.7029852841074</v>
      </c>
    </row>
    <row r="231" spans="1:11" x14ac:dyDescent="0.3">
      <c r="A231" s="21" t="s">
        <v>129</v>
      </c>
      <c r="B231" s="117">
        <v>1025.3406175422272</v>
      </c>
      <c r="C231" s="117">
        <v>829.60108702391062</v>
      </c>
      <c r="D231" s="117">
        <v>739.43014010330046</v>
      </c>
      <c r="E231" s="117">
        <v>981.91937423576519</v>
      </c>
      <c r="F231" s="117">
        <v>1133.5300223789909</v>
      </c>
      <c r="G231" s="745"/>
      <c r="H231" s="172">
        <v>-1</v>
      </c>
      <c r="I231" s="170">
        <v>1058.9720568701282</v>
      </c>
      <c r="J231" s="170"/>
      <c r="K231" s="170">
        <v>1208.0879878878536</v>
      </c>
    </row>
    <row r="232" spans="1:11" x14ac:dyDescent="0.3">
      <c r="A232" s="21" t="s">
        <v>130</v>
      </c>
      <c r="B232" s="117">
        <v>1545.011834671966</v>
      </c>
      <c r="C232" s="117">
        <v>1248.5078744410332</v>
      </c>
      <c r="D232" s="117">
        <v>1042.5015087990573</v>
      </c>
      <c r="E232" s="117">
        <v>1272.0395384756775</v>
      </c>
      <c r="F232" s="117">
        <v>1433.1621455126815</v>
      </c>
      <c r="G232" s="912"/>
      <c r="H232" s="172">
        <v>0</v>
      </c>
      <c r="I232" s="170">
        <v>1366.4209492140089</v>
      </c>
      <c r="J232" s="170"/>
      <c r="K232" s="170">
        <v>1499.903341811354</v>
      </c>
    </row>
    <row r="233" spans="1:11" ht="15" thickBot="1" x14ac:dyDescent="0.35">
      <c r="A233" s="22" t="s">
        <v>131</v>
      </c>
      <c r="B233" s="205">
        <v>1752.6237883555766</v>
      </c>
      <c r="C233" s="205">
        <v>1337.9384528457172</v>
      </c>
      <c r="D233" s="205">
        <v>1085.8162232794512</v>
      </c>
      <c r="E233" s="205">
        <v>1308.6519578722825</v>
      </c>
      <c r="F233" s="205">
        <v>1418.9671428375102</v>
      </c>
      <c r="G233" s="940"/>
      <c r="H233" s="172">
        <v>0</v>
      </c>
      <c r="I233" s="170">
        <v>1346.9534739955291</v>
      </c>
      <c r="J233" s="170"/>
      <c r="K233" s="170">
        <v>1490.9808116794914</v>
      </c>
    </row>
    <row r="234" spans="1:11" ht="15" thickBot="1" x14ac:dyDescent="0.35">
      <c r="B234" s="8"/>
      <c r="C234" s="8"/>
      <c r="D234" s="8"/>
      <c r="E234" s="8"/>
      <c r="F234" s="8"/>
      <c r="G234" s="947"/>
      <c r="H234" s="172"/>
    </row>
    <row r="235" spans="1:11" ht="15" thickBot="1" x14ac:dyDescent="0.35">
      <c r="A235" s="29" t="s">
        <v>30</v>
      </c>
      <c r="B235" s="26"/>
      <c r="C235" s="26"/>
      <c r="D235" s="26"/>
      <c r="E235" s="26"/>
      <c r="F235" s="26"/>
      <c r="G235" s="812"/>
      <c r="H235" s="172"/>
    </row>
    <row r="236" spans="1:11" ht="15" customHeight="1" thickBot="1" x14ac:dyDescent="0.35">
      <c r="A236" s="61" t="s">
        <v>24</v>
      </c>
      <c r="B236" s="1107" t="s">
        <v>467</v>
      </c>
      <c r="C236" s="132" t="s">
        <v>525</v>
      </c>
      <c r="D236" s="132" t="s">
        <v>560</v>
      </c>
      <c r="E236" s="132" t="s">
        <v>623</v>
      </c>
      <c r="F236" s="1536" t="s">
        <v>728</v>
      </c>
      <c r="G236" s="1537"/>
      <c r="H236" s="173"/>
      <c r="I236" s="715" t="s">
        <v>731</v>
      </c>
      <c r="J236" s="534"/>
      <c r="K236" s="715" t="s">
        <v>731</v>
      </c>
    </row>
    <row r="237" spans="1:11" x14ac:dyDescent="0.3">
      <c r="A237" s="21" t="s">
        <v>0</v>
      </c>
      <c r="B237" s="117">
        <v>1112.4538958061025</v>
      </c>
      <c r="C237" s="117">
        <v>926.58490753481169</v>
      </c>
      <c r="D237" s="117">
        <v>825.53160766569908</v>
      </c>
      <c r="E237" s="117">
        <v>1034.4135494194063</v>
      </c>
      <c r="F237" s="117">
        <v>1125.0929480475288</v>
      </c>
      <c r="G237" s="885"/>
      <c r="H237" s="172"/>
      <c r="I237" s="170">
        <v>1115.1163999727867</v>
      </c>
      <c r="J237" s="170"/>
      <c r="K237" s="170">
        <v>1135.0694961222709</v>
      </c>
    </row>
    <row r="238" spans="1:11" x14ac:dyDescent="0.3">
      <c r="A238" s="21" t="s">
        <v>120</v>
      </c>
      <c r="B238" s="117">
        <v>1060.0354470380566</v>
      </c>
      <c r="C238" s="117">
        <v>855.70103305250427</v>
      </c>
      <c r="D238" s="117">
        <v>745.63514724053346</v>
      </c>
      <c r="E238" s="117">
        <v>943.29902560656956</v>
      </c>
      <c r="F238" s="117">
        <v>1043.3657516470882</v>
      </c>
      <c r="G238" s="883">
        <f>H238</f>
        <v>-1</v>
      </c>
      <c r="H238" s="172">
        <v>-1</v>
      </c>
      <c r="I238" s="170">
        <v>1015.623757438851</v>
      </c>
      <c r="J238" s="170"/>
      <c r="K238" s="170">
        <v>1071.1077458553254</v>
      </c>
    </row>
    <row r="239" spans="1:11" x14ac:dyDescent="0.3">
      <c r="A239" s="20" t="s">
        <v>121</v>
      </c>
      <c r="B239" s="119">
        <v>1544.0785046560823</v>
      </c>
      <c r="C239" s="119">
        <v>1218.2178505045586</v>
      </c>
      <c r="D239" s="119">
        <v>1038.9988307370124</v>
      </c>
      <c r="E239" s="119">
        <v>1203.2479300766749</v>
      </c>
      <c r="F239" s="119">
        <v>1318.6647479266358</v>
      </c>
      <c r="G239" s="883">
        <f>H239</f>
        <v>1</v>
      </c>
      <c r="H239" s="172">
        <v>1</v>
      </c>
      <c r="I239" s="170">
        <v>1248.9016545862848</v>
      </c>
      <c r="J239" s="170"/>
      <c r="K239" s="170">
        <v>1388.4278412669867</v>
      </c>
    </row>
    <row r="240" spans="1:11" x14ac:dyDescent="0.3">
      <c r="A240" s="19" t="s">
        <v>122</v>
      </c>
      <c r="B240" s="166">
        <v>-4.7119659489405281E-2</v>
      </c>
      <c r="C240" s="166">
        <v>-7.6500139281239388E-2</v>
      </c>
      <c r="D240" s="166">
        <v>-9.6781830863004195E-2</v>
      </c>
      <c r="E240" s="166">
        <v>-8.8083265985811315E-2</v>
      </c>
      <c r="F240" s="166">
        <v>-7.2640395215585379E-2</v>
      </c>
      <c r="G240" s="946"/>
      <c r="H240" s="172"/>
      <c r="I240" s="169"/>
      <c r="J240" s="169"/>
      <c r="K240" s="169"/>
    </row>
    <row r="241" spans="1:11" ht="15" thickBot="1" x14ac:dyDescent="0.35">
      <c r="A241" s="22" t="s">
        <v>123</v>
      </c>
      <c r="B241" s="87">
        <v>0.45662912402649858</v>
      </c>
      <c r="C241" s="87">
        <v>0.42364891878050465</v>
      </c>
      <c r="D241" s="87">
        <v>0.39344132929109787</v>
      </c>
      <c r="E241" s="87">
        <v>0.27557423193875397</v>
      </c>
      <c r="F241" s="87">
        <v>0.26385665414544451</v>
      </c>
      <c r="G241" s="938"/>
      <c r="H241" s="172"/>
      <c r="I241" s="169"/>
      <c r="J241" s="169"/>
      <c r="K241" s="169"/>
    </row>
    <row r="242" spans="1:11" x14ac:dyDescent="0.3">
      <c r="A242" s="21" t="s">
        <v>125</v>
      </c>
      <c r="B242" s="115">
        <v>1079.3746748517999</v>
      </c>
      <c r="C242" s="115">
        <v>893.80415358345613</v>
      </c>
      <c r="D242" s="115">
        <v>804.4312735012179</v>
      </c>
      <c r="E242" s="115">
        <v>995.9374148126044</v>
      </c>
      <c r="F242" s="115">
        <v>1088.4626882053103</v>
      </c>
      <c r="G242" s="883"/>
      <c r="H242" s="172">
        <v>0</v>
      </c>
      <c r="I242" s="170">
        <v>1015.5738379976881</v>
      </c>
      <c r="J242" s="170"/>
      <c r="K242" s="170">
        <v>1161.3515384129325</v>
      </c>
    </row>
    <row r="243" spans="1:11" x14ac:dyDescent="0.3">
      <c r="A243" s="21" t="s">
        <v>126</v>
      </c>
      <c r="B243" s="117">
        <v>891.30219955179655</v>
      </c>
      <c r="C243" s="117">
        <v>781.69919807084102</v>
      </c>
      <c r="D243" s="117">
        <v>763.10646701760038</v>
      </c>
      <c r="E243" s="117">
        <v>972.1150179927464</v>
      </c>
      <c r="F243" s="117">
        <v>1021.7300418803823</v>
      </c>
      <c r="G243" s="883"/>
      <c r="H243" s="172">
        <v>0</v>
      </c>
      <c r="I243" s="170">
        <v>951.67316004917086</v>
      </c>
      <c r="J243" s="170"/>
      <c r="K243" s="170">
        <v>1091.7869237115938</v>
      </c>
    </row>
    <row r="244" spans="1:11" x14ac:dyDescent="0.3">
      <c r="A244" s="21" t="s">
        <v>127</v>
      </c>
      <c r="B244" s="117">
        <v>1183.4402457341616</v>
      </c>
      <c r="C244" s="117">
        <v>899.15540914753069</v>
      </c>
      <c r="D244" s="117">
        <v>729.43662944550988</v>
      </c>
      <c r="E244" s="117">
        <v>927.86755920825146</v>
      </c>
      <c r="F244" s="117">
        <v>1119.486449879538</v>
      </c>
      <c r="G244" s="883"/>
      <c r="H244" s="172">
        <v>0</v>
      </c>
      <c r="I244" s="170">
        <v>1042.8359842393406</v>
      </c>
      <c r="J244" s="170"/>
      <c r="K244" s="170">
        <v>1196.1369155197353</v>
      </c>
    </row>
    <row r="245" spans="1:11" x14ac:dyDescent="0.3">
      <c r="A245" s="21" t="s">
        <v>128</v>
      </c>
      <c r="B245" s="117">
        <v>957.39808922290865</v>
      </c>
      <c r="C245" s="117">
        <v>770.30637848631943</v>
      </c>
      <c r="D245" s="117">
        <v>676.84839756680776</v>
      </c>
      <c r="E245" s="117">
        <v>863.3375059271965</v>
      </c>
      <c r="F245" s="117">
        <v>980.75703853651555</v>
      </c>
      <c r="G245" s="885"/>
      <c r="H245" s="172">
        <v>0</v>
      </c>
      <c r="I245" s="170">
        <v>898.16469827589185</v>
      </c>
      <c r="J245" s="170"/>
      <c r="K245" s="170">
        <v>1063.3493787971393</v>
      </c>
    </row>
    <row r="246" spans="1:11" x14ac:dyDescent="0.3">
      <c r="A246" s="21" t="s">
        <v>129</v>
      </c>
      <c r="B246" s="117">
        <v>724.73604280335826</v>
      </c>
      <c r="C246" s="117">
        <v>605.53556844810805</v>
      </c>
      <c r="D246" s="117">
        <v>544.68421243632406</v>
      </c>
      <c r="E246" s="117">
        <v>765.15280655780975</v>
      </c>
      <c r="F246" s="117">
        <v>865.56176873973789</v>
      </c>
      <c r="G246" s="885"/>
      <c r="H246" s="172">
        <v>-1</v>
      </c>
      <c r="I246" s="170">
        <v>791.00380323087529</v>
      </c>
      <c r="J246" s="170"/>
      <c r="K246" s="170">
        <v>940.11973424860048</v>
      </c>
    </row>
    <row r="247" spans="1:11" x14ac:dyDescent="0.3">
      <c r="A247" s="21" t="s">
        <v>130</v>
      </c>
      <c r="B247" s="117">
        <v>1194.8576908441416</v>
      </c>
      <c r="C247" s="117">
        <v>970.19770187078143</v>
      </c>
      <c r="D247" s="117">
        <v>808.173780224506</v>
      </c>
      <c r="E247" s="117">
        <v>998.95912639194717</v>
      </c>
      <c r="F247" s="117">
        <v>1117.3702196396648</v>
      </c>
      <c r="G247" s="863"/>
      <c r="H247" s="172">
        <v>0</v>
      </c>
      <c r="I247" s="170">
        <v>1050.6290233409923</v>
      </c>
      <c r="J247" s="170"/>
      <c r="K247" s="170">
        <v>1184.1114159383374</v>
      </c>
    </row>
    <row r="248" spans="1:11" ht="15" thickBot="1" x14ac:dyDescent="0.35">
      <c r="A248" s="22" t="s">
        <v>131</v>
      </c>
      <c r="B248" s="205">
        <v>1301.9702395040381</v>
      </c>
      <c r="C248" s="205">
        <v>987.34716677520248</v>
      </c>
      <c r="D248" s="205">
        <v>824.78273383274529</v>
      </c>
      <c r="E248" s="205">
        <v>1019.191571049835</v>
      </c>
      <c r="F248" s="205">
        <v>1075.2702661378041</v>
      </c>
      <c r="G248" s="945"/>
      <c r="H248" s="172">
        <v>0</v>
      </c>
      <c r="I248" s="170">
        <v>1003.256597295823</v>
      </c>
      <c r="J248" s="170"/>
      <c r="K248" s="170">
        <v>1147.2839349797853</v>
      </c>
    </row>
    <row r="249" spans="1:11" ht="15" thickBot="1" x14ac:dyDescent="0.35">
      <c r="B249" s="8"/>
      <c r="C249" s="8"/>
      <c r="D249" s="8"/>
      <c r="E249" s="8"/>
      <c r="F249" s="8"/>
      <c r="G249" s="934"/>
      <c r="H249" s="172"/>
    </row>
    <row r="250" spans="1:11" ht="15" thickBot="1" x14ac:dyDescent="0.35">
      <c r="A250" s="29" t="s">
        <v>32</v>
      </c>
      <c r="B250" s="26"/>
      <c r="C250" s="26"/>
      <c r="D250" s="26"/>
      <c r="E250" s="26"/>
      <c r="F250" s="26"/>
      <c r="G250" s="855"/>
      <c r="H250" s="172"/>
    </row>
    <row r="251" spans="1:11" ht="15" thickBot="1" x14ac:dyDescent="0.35">
      <c r="A251" s="61" t="s">
        <v>42</v>
      </c>
      <c r="B251" s="132" t="s">
        <v>444</v>
      </c>
      <c r="C251" s="132" t="s">
        <v>468</v>
      </c>
      <c r="D251" s="132" t="s">
        <v>526</v>
      </c>
      <c r="E251" s="132" t="s">
        <v>561</v>
      </c>
      <c r="F251" s="1536" t="s">
        <v>729</v>
      </c>
      <c r="G251" s="1537"/>
      <c r="H251" s="173"/>
      <c r="I251" s="68" t="s">
        <v>729</v>
      </c>
      <c r="K251" s="68" t="s">
        <v>729</v>
      </c>
    </row>
    <row r="252" spans="1:11" x14ac:dyDescent="0.3">
      <c r="A252" s="21" t="s">
        <v>0</v>
      </c>
      <c r="B252" s="106">
        <v>602.53579409253405</v>
      </c>
      <c r="C252" s="117">
        <v>603.05184080744141</v>
      </c>
      <c r="D252" s="106">
        <v>595.5506197046011</v>
      </c>
      <c r="E252" s="106">
        <v>599.85484141440043</v>
      </c>
      <c r="F252" s="106">
        <v>599.77425655712568</v>
      </c>
      <c r="G252" s="887"/>
      <c r="H252" s="172"/>
      <c r="I252" s="170">
        <v>595.82422625124741</v>
      </c>
      <c r="J252" s="170"/>
      <c r="K252" s="170">
        <v>603.72428686300395</v>
      </c>
    </row>
    <row r="253" spans="1:11" x14ac:dyDescent="0.3">
      <c r="A253" s="21" t="s">
        <v>120</v>
      </c>
      <c r="B253" s="106">
        <v>590.2208259643096</v>
      </c>
      <c r="C253" s="117">
        <v>584.56425943936938</v>
      </c>
      <c r="D253" s="106">
        <v>575.31721027021229</v>
      </c>
      <c r="E253" s="106">
        <v>581.91717624030844</v>
      </c>
      <c r="F253" s="106">
        <v>574.25326959988956</v>
      </c>
      <c r="G253" s="883">
        <f>H253</f>
        <v>-1</v>
      </c>
      <c r="H253" s="172">
        <v>-1</v>
      </c>
      <c r="I253" s="170">
        <v>563.08598737829641</v>
      </c>
      <c r="J253" s="170"/>
      <c r="K253" s="170">
        <v>585.42055182148272</v>
      </c>
    </row>
    <row r="254" spans="1:11" x14ac:dyDescent="0.3">
      <c r="A254" s="20" t="s">
        <v>121</v>
      </c>
      <c r="B254" s="108">
        <v>637.12304032621523</v>
      </c>
      <c r="C254" s="119">
        <v>648.03887909152331</v>
      </c>
      <c r="D254" s="108">
        <v>640.22215190582631</v>
      </c>
      <c r="E254" s="108">
        <v>631.04221370967389</v>
      </c>
      <c r="F254" s="108">
        <v>612.9826617394134</v>
      </c>
      <c r="G254" s="884">
        <f>H254</f>
        <v>1</v>
      </c>
      <c r="H254" s="172">
        <v>1</v>
      </c>
      <c r="I254" s="170">
        <v>586.96161547457632</v>
      </c>
      <c r="J254" s="170"/>
      <c r="K254" s="170">
        <v>639.00370800425048</v>
      </c>
    </row>
    <row r="255" spans="1:11" x14ac:dyDescent="0.3">
      <c r="A255" s="19" t="s">
        <v>122</v>
      </c>
      <c r="B255" s="166">
        <v>-2.0438566885095603E-2</v>
      </c>
      <c r="C255" s="166">
        <v>-3.0656703316448777E-2</v>
      </c>
      <c r="D255" s="166">
        <v>-3.3974289951078859E-2</v>
      </c>
      <c r="E255" s="166">
        <v>-2.349715473920953E-2</v>
      </c>
      <c r="F255" s="166">
        <v>-4.2550987606126717E-2</v>
      </c>
      <c r="G255" s="865"/>
      <c r="H255" s="172"/>
      <c r="I255" s="169"/>
      <c r="J255" s="169"/>
      <c r="K255" s="169"/>
    </row>
    <row r="256" spans="1:11" ht="15" thickBot="1" x14ac:dyDescent="0.35">
      <c r="A256" s="22" t="s">
        <v>123</v>
      </c>
      <c r="B256" s="87">
        <v>7.9465536115700855E-2</v>
      </c>
      <c r="C256" s="87">
        <v>0.10858450311866437</v>
      </c>
      <c r="D256" s="87">
        <v>0.11281592220251811</v>
      </c>
      <c r="E256" s="87">
        <v>8.4419294489219171E-2</v>
      </c>
      <c r="F256" s="87">
        <v>6.7443050287738907E-2</v>
      </c>
      <c r="G256" s="945"/>
      <c r="H256" s="172"/>
      <c r="I256" s="169"/>
      <c r="J256" s="169"/>
      <c r="K256" s="169"/>
    </row>
    <row r="257" spans="1:11" x14ac:dyDescent="0.3">
      <c r="A257" s="21" t="s">
        <v>125</v>
      </c>
      <c r="B257" s="104">
        <v>596.08265371781647</v>
      </c>
      <c r="C257" s="115">
        <v>584.14778007567304</v>
      </c>
      <c r="D257" s="104">
        <v>584.68946977715916</v>
      </c>
      <c r="E257" s="104">
        <v>594.25362006112744</v>
      </c>
      <c r="F257" s="104">
        <v>577.75178968587534</v>
      </c>
      <c r="G257" s="863"/>
      <c r="H257" s="172">
        <v>0</v>
      </c>
      <c r="I257" s="170">
        <v>548.97817063410935</v>
      </c>
      <c r="J257" s="170"/>
      <c r="K257" s="170">
        <v>606.52540873764133</v>
      </c>
    </row>
    <row r="258" spans="1:11" x14ac:dyDescent="0.3">
      <c r="A258" s="21" t="s">
        <v>126</v>
      </c>
      <c r="B258" s="106">
        <v>587.62868276682343</v>
      </c>
      <c r="C258" s="117">
        <v>569.78128163592419</v>
      </c>
      <c r="D258" s="106">
        <v>555.8307102102948</v>
      </c>
      <c r="E258" s="106">
        <v>570.65831048801579</v>
      </c>
      <c r="F258" s="106">
        <v>562.17723105153357</v>
      </c>
      <c r="G258" s="883"/>
      <c r="H258" s="172">
        <v>0</v>
      </c>
      <c r="I258" s="170">
        <v>534.11378560399908</v>
      </c>
      <c r="J258" s="170"/>
      <c r="K258" s="170">
        <v>590.24067649906806</v>
      </c>
    </row>
    <row r="259" spans="1:11" x14ac:dyDescent="0.3">
      <c r="A259" s="21" t="s">
        <v>127</v>
      </c>
      <c r="B259" s="106">
        <v>570.80654937086035</v>
      </c>
      <c r="C259" s="117">
        <v>577.83396006276337</v>
      </c>
      <c r="D259" s="106">
        <v>551.43146633006995</v>
      </c>
      <c r="E259" s="106">
        <v>575.75236123702109</v>
      </c>
      <c r="F259" s="106">
        <v>556.19771668619433</v>
      </c>
      <c r="G259" s="883"/>
      <c r="H259" s="172">
        <v>0</v>
      </c>
      <c r="I259" s="170">
        <v>527.07799157186207</v>
      </c>
      <c r="J259" s="170"/>
      <c r="K259" s="170">
        <v>585.31744180052658</v>
      </c>
    </row>
    <row r="260" spans="1:11" x14ac:dyDescent="0.3">
      <c r="A260" s="21" t="s">
        <v>128</v>
      </c>
      <c r="B260" s="106">
        <v>605.2764874147972</v>
      </c>
      <c r="C260" s="117">
        <v>597.00739210685458</v>
      </c>
      <c r="D260" s="106">
        <v>590.14882054925181</v>
      </c>
      <c r="E260" s="106">
        <v>606.18645536582449</v>
      </c>
      <c r="F260" s="106">
        <v>612.29343688393215</v>
      </c>
      <c r="G260" s="883"/>
      <c r="H260" s="172">
        <v>0</v>
      </c>
      <c r="I260" s="170">
        <v>577.57533491736615</v>
      </c>
      <c r="J260" s="170"/>
      <c r="K260" s="170">
        <v>647.01153885049814</v>
      </c>
    </row>
    <row r="261" spans="1:11" x14ac:dyDescent="0.3">
      <c r="A261" s="21" t="s">
        <v>129</v>
      </c>
      <c r="B261" s="106">
        <v>515.49109237167124</v>
      </c>
      <c r="C261" s="117">
        <v>513.76071818927051</v>
      </c>
      <c r="D261" s="106">
        <v>500.4139789035961</v>
      </c>
      <c r="E261" s="106">
        <v>494.58414940325702</v>
      </c>
      <c r="F261" s="106">
        <v>503.39556192086945</v>
      </c>
      <c r="G261" s="885"/>
      <c r="H261" s="172">
        <v>-1</v>
      </c>
      <c r="I261" s="170">
        <v>472.18326085844416</v>
      </c>
      <c r="J261" s="170"/>
      <c r="K261" s="170">
        <v>534.60786298329481</v>
      </c>
    </row>
    <row r="262" spans="1:11" x14ac:dyDescent="0.3">
      <c r="A262" s="21" t="s">
        <v>130</v>
      </c>
      <c r="B262" s="106">
        <v>618.51400323982625</v>
      </c>
      <c r="C262" s="117">
        <v>619.33023193846259</v>
      </c>
      <c r="D262" s="106">
        <v>609.16183512800183</v>
      </c>
      <c r="E262" s="106">
        <v>602.6210361124098</v>
      </c>
      <c r="F262" s="106">
        <v>597.1074424039565</v>
      </c>
      <c r="G262" s="885"/>
      <c r="H262" s="172">
        <v>0</v>
      </c>
      <c r="I262" s="170">
        <v>570.04436998364338</v>
      </c>
      <c r="J262" s="170"/>
      <c r="K262" s="170">
        <v>624.17051482426962</v>
      </c>
    </row>
    <row r="263" spans="1:11" ht="15" thickBot="1" x14ac:dyDescent="0.35">
      <c r="A263" s="22" t="s">
        <v>131</v>
      </c>
      <c r="B263" s="168">
        <v>613.65512077834512</v>
      </c>
      <c r="C263" s="205">
        <v>611.39889369247169</v>
      </c>
      <c r="D263" s="168">
        <v>612.57480884986842</v>
      </c>
      <c r="E263" s="168">
        <v>611.01906937372917</v>
      </c>
      <c r="F263" s="168">
        <v>596.26714363596648</v>
      </c>
      <c r="G263" s="863"/>
      <c r="H263" s="172">
        <v>0</v>
      </c>
      <c r="I263" s="170">
        <v>567.17157317474766</v>
      </c>
      <c r="J263" s="170"/>
      <c r="K263" s="170">
        <v>625.36271409718529</v>
      </c>
    </row>
    <row r="264" spans="1:11" ht="15" thickBot="1" x14ac:dyDescent="0.35">
      <c r="B264" s="8"/>
      <c r="C264" s="8"/>
      <c r="D264" s="8"/>
      <c r="E264" s="8"/>
      <c r="F264" s="8"/>
      <c r="G264" s="944"/>
      <c r="H264" s="172"/>
    </row>
    <row r="265" spans="1:11" ht="15" thickBot="1" x14ac:dyDescent="0.35">
      <c r="A265" s="29" t="s">
        <v>484</v>
      </c>
      <c r="B265" s="26"/>
      <c r="C265" s="26"/>
      <c r="D265" s="26"/>
      <c r="E265" s="26"/>
      <c r="F265" s="26"/>
      <c r="G265" s="190"/>
      <c r="H265" s="172"/>
    </row>
    <row r="266" spans="1:11" ht="15" thickBot="1" x14ac:dyDescent="0.35">
      <c r="A266" s="61" t="s">
        <v>18</v>
      </c>
      <c r="B266" s="132">
        <v>2020</v>
      </c>
      <c r="C266" s="71">
        <v>2021</v>
      </c>
      <c r="D266" s="71">
        <v>2022</v>
      </c>
      <c r="E266" s="71">
        <v>2023</v>
      </c>
      <c r="F266" s="1536">
        <v>2024</v>
      </c>
      <c r="G266" s="1537"/>
      <c r="H266" s="173"/>
      <c r="I266" s="68">
        <v>2024</v>
      </c>
      <c r="K266" s="68">
        <v>2024</v>
      </c>
    </row>
    <row r="267" spans="1:11" x14ac:dyDescent="0.3">
      <c r="A267" s="388" t="s">
        <v>0</v>
      </c>
      <c r="B267" s="106">
        <v>100.57258082900594</v>
      </c>
      <c r="C267" s="105">
        <v>112.29202301124546</v>
      </c>
      <c r="D267" s="106">
        <v>39.274090344218877</v>
      </c>
      <c r="E267" s="106">
        <v>19.389954699089618</v>
      </c>
      <c r="F267" s="106">
        <v>13.772876492126754</v>
      </c>
      <c r="G267" s="883"/>
      <c r="H267" s="172"/>
      <c r="I267" s="170">
        <v>12.18478098029863</v>
      </c>
      <c r="J267" s="170"/>
      <c r="K267" s="170">
        <v>15.360972003954878</v>
      </c>
    </row>
    <row r="268" spans="1:11" x14ac:dyDescent="0.3">
      <c r="A268" s="388" t="s">
        <v>120</v>
      </c>
      <c r="B268" s="106">
        <v>90.952804966976217</v>
      </c>
      <c r="C268" s="105">
        <v>146.3944252941028</v>
      </c>
      <c r="D268" s="106">
        <v>35.628149218776976</v>
      </c>
      <c r="E268" s="106">
        <v>24.578730465479058</v>
      </c>
      <c r="F268" s="106">
        <v>12.461579208740863</v>
      </c>
      <c r="G268" s="883">
        <f>H268</f>
        <v>0</v>
      </c>
      <c r="H268" s="571">
        <v>0</v>
      </c>
      <c r="I268" s="170">
        <v>8.2371454568396381</v>
      </c>
      <c r="J268" s="170"/>
      <c r="K268" s="170">
        <v>16.686012960642088</v>
      </c>
    </row>
    <row r="269" spans="1:11" x14ac:dyDescent="0.3">
      <c r="A269" s="389" t="s">
        <v>121</v>
      </c>
      <c r="B269" s="108">
        <v>80.261191391104219</v>
      </c>
      <c r="C269" s="107">
        <v>227.04889129285306</v>
      </c>
      <c r="D269" s="108">
        <v>41.379742715225667</v>
      </c>
      <c r="E269" s="108">
        <v>27.55654466315876</v>
      </c>
      <c r="F269" s="108">
        <v>20.425311586369176</v>
      </c>
      <c r="G269" s="884">
        <f>H269</f>
        <v>0</v>
      </c>
      <c r="H269" s="571">
        <v>0</v>
      </c>
      <c r="I269" s="170">
        <v>8.2772491495864475</v>
      </c>
      <c r="J269" s="170"/>
      <c r="K269" s="170">
        <v>32.573374023151906</v>
      </c>
    </row>
    <row r="270" spans="1:11" x14ac:dyDescent="0.3">
      <c r="A270" s="441" t="s">
        <v>122</v>
      </c>
      <c r="B270" s="166">
        <v>-9.56500845731037E-2</v>
      </c>
      <c r="C270" s="86">
        <v>0.32117605699706347</v>
      </c>
      <c r="D270" s="166">
        <v>-9.2833241801069014E-2</v>
      </c>
      <c r="E270" s="166">
        <v>0.26760123202521252</v>
      </c>
      <c r="F270" s="166">
        <v>-9.520867221422423E-2</v>
      </c>
      <c r="G270" s="888"/>
      <c r="H270" s="621"/>
      <c r="I270" s="169"/>
      <c r="J270" s="169"/>
      <c r="K270" s="169"/>
    </row>
    <row r="271" spans="1:11" ht="15" thickBot="1" x14ac:dyDescent="0.35">
      <c r="A271" s="390" t="s">
        <v>123</v>
      </c>
      <c r="B271" s="89">
        <v>-0.11755122428334105</v>
      </c>
      <c r="C271" s="88">
        <v>0.55093946259714066</v>
      </c>
      <c r="D271" s="89">
        <v>0.16143396787553169</v>
      </c>
      <c r="E271" s="89">
        <v>0.12115410931667346</v>
      </c>
      <c r="F271" s="89">
        <v>0.63906285425224052</v>
      </c>
      <c r="G271" s="864"/>
      <c r="H271" s="621"/>
      <c r="I271" s="169"/>
      <c r="J271" s="169"/>
      <c r="K271" s="169"/>
    </row>
    <row r="272" spans="1:11" x14ac:dyDescent="0.3">
      <c r="A272" s="388" t="s">
        <v>125</v>
      </c>
      <c r="B272" s="106">
        <v>76.94077984222767</v>
      </c>
      <c r="C272" s="105">
        <v>139.06239076534325</v>
      </c>
      <c r="D272" s="106">
        <v>33.774905701411811</v>
      </c>
      <c r="E272" s="106">
        <v>29.765209323067428</v>
      </c>
      <c r="F272" s="106">
        <v>13.168759246287943</v>
      </c>
      <c r="G272" s="912"/>
      <c r="H272" s="571">
        <v>0</v>
      </c>
      <c r="I272" s="170">
        <v>1.5584203126472449</v>
      </c>
      <c r="J272" s="170"/>
      <c r="K272" s="170">
        <v>24.779098179928639</v>
      </c>
    </row>
    <row r="273" spans="1:11" x14ac:dyDescent="0.3">
      <c r="A273" s="388" t="s">
        <v>126</v>
      </c>
      <c r="B273" s="106">
        <v>90.971486248840108</v>
      </c>
      <c r="C273" s="105">
        <v>149.00650857798971</v>
      </c>
      <c r="D273" s="106">
        <v>15.163634323479297</v>
      </c>
      <c r="E273" s="106">
        <v>27.099701576784092</v>
      </c>
      <c r="F273" s="106">
        <v>11.933326547295469</v>
      </c>
      <c r="G273" s="863"/>
      <c r="H273" s="571">
        <v>0</v>
      </c>
      <c r="I273" s="170">
        <v>1.0717060306720736</v>
      </c>
      <c r="J273" s="170"/>
      <c r="K273" s="170">
        <v>22.794947063918862</v>
      </c>
    </row>
    <row r="274" spans="1:11" x14ac:dyDescent="0.3">
      <c r="A274" s="388" t="s">
        <v>127</v>
      </c>
      <c r="B274" s="106">
        <v>119.83966754757421</v>
      </c>
      <c r="C274" s="105">
        <v>167.13316212620563</v>
      </c>
      <c r="D274" s="106">
        <v>35.103897619447658</v>
      </c>
      <c r="E274" s="106">
        <v>17.781561930036126</v>
      </c>
      <c r="F274" s="106">
        <v>0</v>
      </c>
      <c r="G274" s="883"/>
      <c r="H274" s="571">
        <v>-1</v>
      </c>
      <c r="I274" s="170">
        <v>0</v>
      </c>
      <c r="J274" s="170"/>
      <c r="K274" s="170">
        <v>0</v>
      </c>
    </row>
    <row r="275" spans="1:11" x14ac:dyDescent="0.3">
      <c r="A275" s="388" t="s">
        <v>128</v>
      </c>
      <c r="B275" s="106">
        <v>64.650144944891082</v>
      </c>
      <c r="C275" s="105">
        <v>135.30287785862396</v>
      </c>
      <c r="D275" s="106">
        <v>40.885721959196047</v>
      </c>
      <c r="E275" s="106">
        <v>31.123737432709348</v>
      </c>
      <c r="F275" s="106">
        <v>5.6528632717207721</v>
      </c>
      <c r="G275" s="883"/>
      <c r="H275" s="571">
        <v>0</v>
      </c>
      <c r="I275" s="170">
        <v>-2.0657486564382213</v>
      </c>
      <c r="J275" s="170"/>
      <c r="K275" s="170">
        <v>13.371475199879765</v>
      </c>
    </row>
    <row r="276" spans="1:11" x14ac:dyDescent="0.3">
      <c r="A276" s="388" t="s">
        <v>129</v>
      </c>
      <c r="B276" s="106">
        <v>84.023322566359468</v>
      </c>
      <c r="C276" s="105">
        <v>90.489210210325069</v>
      </c>
      <c r="D276" s="106">
        <v>36.760804506985522</v>
      </c>
      <c r="E276" s="106">
        <v>12.686933477217556</v>
      </c>
      <c r="F276" s="106">
        <v>0</v>
      </c>
      <c r="G276" s="883"/>
      <c r="H276" s="571">
        <v>-1</v>
      </c>
      <c r="I276" s="170">
        <v>0</v>
      </c>
      <c r="J276" s="170"/>
      <c r="K276" s="170">
        <v>0</v>
      </c>
    </row>
    <row r="277" spans="1:11" x14ac:dyDescent="0.3">
      <c r="A277" s="388" t="s">
        <v>130</v>
      </c>
      <c r="B277" s="106">
        <v>65.926335431507425</v>
      </c>
      <c r="C277" s="105">
        <v>165.11199775951172</v>
      </c>
      <c r="D277" s="106">
        <v>37.004620510281697</v>
      </c>
      <c r="E277" s="106">
        <v>17.876507033112055</v>
      </c>
      <c r="F277" s="106">
        <v>18.962146756383774</v>
      </c>
      <c r="G277" s="885"/>
      <c r="H277" s="571">
        <v>0</v>
      </c>
      <c r="I277" s="170">
        <v>6.7198080518601682</v>
      </c>
      <c r="J277" s="170"/>
      <c r="K277" s="170">
        <v>31.204485460907378</v>
      </c>
    </row>
    <row r="278" spans="1:11" ht="15" thickBot="1" x14ac:dyDescent="0.35">
      <c r="A278" s="390" t="s">
        <v>131</v>
      </c>
      <c r="B278" s="168">
        <v>136.22276887597386</v>
      </c>
      <c r="C278" s="145">
        <v>165.17339003788226</v>
      </c>
      <c r="D278" s="168">
        <v>55.831102351014351</v>
      </c>
      <c r="E278" s="168">
        <v>33.273850642877591</v>
      </c>
      <c r="F278" s="168">
        <v>28.778059737599879</v>
      </c>
      <c r="G278" s="886"/>
      <c r="H278" s="571">
        <v>0</v>
      </c>
      <c r="I278" s="170">
        <v>12.353840827768831</v>
      </c>
      <c r="J278" s="170"/>
      <c r="K278" s="170">
        <v>45.20227864743093</v>
      </c>
    </row>
    <row r="279" spans="1:11" ht="15" thickBot="1" x14ac:dyDescent="0.35">
      <c r="B279" s="8"/>
      <c r="C279" s="8"/>
      <c r="D279" s="8"/>
      <c r="E279" s="8"/>
      <c r="F279" s="8"/>
      <c r="G279" s="867"/>
      <c r="H279" s="172"/>
    </row>
    <row r="280" spans="1:11" ht="15" thickBot="1" x14ac:dyDescent="0.35">
      <c r="A280" s="29" t="s">
        <v>33</v>
      </c>
      <c r="B280" s="26"/>
      <c r="C280" s="26"/>
      <c r="D280" s="26"/>
      <c r="E280" s="26"/>
      <c r="F280" s="26"/>
      <c r="G280" s="857"/>
      <c r="H280" s="172"/>
    </row>
    <row r="281" spans="1:11" ht="15" thickBot="1" x14ac:dyDescent="0.35">
      <c r="A281" s="61" t="s">
        <v>24</v>
      </c>
      <c r="B281" s="132" t="s">
        <v>469</v>
      </c>
      <c r="C281" s="71" t="s">
        <v>527</v>
      </c>
      <c r="D281" s="71" t="s">
        <v>562</v>
      </c>
      <c r="E281" s="71" t="s">
        <v>625</v>
      </c>
      <c r="F281" s="1536" t="s">
        <v>724</v>
      </c>
      <c r="G281" s="1537"/>
      <c r="H281" s="173"/>
      <c r="I281" s="68" t="s">
        <v>724</v>
      </c>
      <c r="K281" s="68" t="s">
        <v>724</v>
      </c>
    </row>
    <row r="282" spans="1:11" x14ac:dyDescent="0.3">
      <c r="A282" s="21" t="s">
        <v>0</v>
      </c>
      <c r="B282" s="117">
        <v>14863.522148656168</v>
      </c>
      <c r="C282" s="117">
        <v>18305.670486526051</v>
      </c>
      <c r="D282" s="117">
        <v>20042.373707913102</v>
      </c>
      <c r="E282" s="117">
        <v>20694.937230155603</v>
      </c>
      <c r="F282" s="117">
        <v>20142.375872586308</v>
      </c>
      <c r="G282" s="883"/>
      <c r="H282" s="172"/>
      <c r="I282" s="170">
        <v>20079.983559241784</v>
      </c>
      <c r="J282" s="170"/>
      <c r="K282" s="170">
        <v>20204.768185930832</v>
      </c>
    </row>
    <row r="283" spans="1:11" x14ac:dyDescent="0.3">
      <c r="A283" s="21" t="s">
        <v>120</v>
      </c>
      <c r="B283" s="117">
        <v>13846.03013131216</v>
      </c>
      <c r="C283" s="117">
        <v>16995.415425398776</v>
      </c>
      <c r="D283" s="117">
        <v>17697.770179150848</v>
      </c>
      <c r="E283" s="117">
        <v>18623.600022418741</v>
      </c>
      <c r="F283" s="117">
        <v>18000.151076815739</v>
      </c>
      <c r="G283" s="883">
        <f>H283</f>
        <v>-1</v>
      </c>
      <c r="H283" s="172">
        <v>-1</v>
      </c>
      <c r="I283" s="170">
        <v>17828.910608152444</v>
      </c>
      <c r="J283" s="170"/>
      <c r="K283" s="170">
        <v>18171.391545479033</v>
      </c>
    </row>
    <row r="284" spans="1:11" x14ac:dyDescent="0.3">
      <c r="A284" s="20" t="s">
        <v>121</v>
      </c>
      <c r="B284" s="119">
        <v>16273.454428496627</v>
      </c>
      <c r="C284" s="119">
        <v>18703.297858777209</v>
      </c>
      <c r="D284" s="119">
        <v>18725.73528977466</v>
      </c>
      <c r="E284" s="119">
        <v>19524.503858190405</v>
      </c>
      <c r="F284" s="119">
        <v>18604.877981790785</v>
      </c>
      <c r="G284" s="883">
        <f>H284</f>
        <v>1</v>
      </c>
      <c r="H284" s="172">
        <v>1</v>
      </c>
      <c r="I284" s="170">
        <v>18203.311383755841</v>
      </c>
      <c r="J284" s="170"/>
      <c r="K284" s="170">
        <v>19006.444579825729</v>
      </c>
    </row>
    <row r="285" spans="1:11" x14ac:dyDescent="0.3">
      <c r="A285" s="19" t="s">
        <v>122</v>
      </c>
      <c r="B285" s="166">
        <v>-6.8455646459005731E-2</v>
      </c>
      <c r="C285" s="166">
        <v>-6.7418650390336385E-2</v>
      </c>
      <c r="D285" s="166">
        <v>-0.11698232768888853</v>
      </c>
      <c r="E285" s="166">
        <v>-0.10008907901970418</v>
      </c>
      <c r="F285" s="166">
        <v>-0.10635412670886202</v>
      </c>
      <c r="G285" s="888"/>
      <c r="H285" s="172"/>
      <c r="I285" s="169"/>
      <c r="J285" s="169"/>
      <c r="K285" s="169"/>
    </row>
    <row r="286" spans="1:11" ht="15" thickBot="1" x14ac:dyDescent="0.35">
      <c r="A286" s="22" t="s">
        <v>123</v>
      </c>
      <c r="B286" s="87">
        <v>0.17531554345638456</v>
      </c>
      <c r="C286" s="87">
        <v>0.10049077298964341</v>
      </c>
      <c r="D286" s="87">
        <v>5.8084442289505142E-2</v>
      </c>
      <c r="E286" s="87">
        <v>4.8374311877787991E-2</v>
      </c>
      <c r="F286" s="87">
        <v>3.3595657191674191E-2</v>
      </c>
      <c r="G286" s="886"/>
      <c r="H286" s="172"/>
      <c r="I286" s="169"/>
      <c r="J286" s="169"/>
      <c r="K286" s="169"/>
    </row>
    <row r="287" spans="1:11" x14ac:dyDescent="0.3">
      <c r="A287" s="21" t="s">
        <v>125</v>
      </c>
      <c r="B287" s="115">
        <v>13839.246474202042</v>
      </c>
      <c r="C287" s="115">
        <v>16694.462110917699</v>
      </c>
      <c r="D287" s="115">
        <v>18177.275078107581</v>
      </c>
      <c r="E287" s="115">
        <v>18341.482589469004</v>
      </c>
      <c r="F287" s="115">
        <v>17741.468061513267</v>
      </c>
      <c r="G287" s="863"/>
      <c r="H287" s="172">
        <v>0</v>
      </c>
      <c r="I287" s="170">
        <v>17306.245884289183</v>
      </c>
      <c r="J287" s="170"/>
      <c r="K287" s="170">
        <v>18176.690238737352</v>
      </c>
    </row>
    <row r="288" spans="1:11" x14ac:dyDescent="0.3">
      <c r="A288" s="21" t="s">
        <v>126</v>
      </c>
      <c r="B288" s="117">
        <v>13550.974060511808</v>
      </c>
      <c r="C288" s="117">
        <v>17376.685173966136</v>
      </c>
      <c r="D288" s="117">
        <v>17997.012533033216</v>
      </c>
      <c r="E288" s="117">
        <v>19696.178823912203</v>
      </c>
      <c r="F288" s="117">
        <v>19134.537849274613</v>
      </c>
      <c r="G288" s="912"/>
      <c r="H288" s="172">
        <v>1</v>
      </c>
      <c r="I288" s="170">
        <v>18690.476948937743</v>
      </c>
      <c r="J288" s="170"/>
      <c r="K288" s="170">
        <v>19578.598749611483</v>
      </c>
    </row>
    <row r="289" spans="1:11" x14ac:dyDescent="0.3">
      <c r="A289" s="21" t="s">
        <v>127</v>
      </c>
      <c r="B289" s="117">
        <v>14121.292775960375</v>
      </c>
      <c r="C289" s="117">
        <v>18026.047505643819</v>
      </c>
      <c r="D289" s="117">
        <v>18254.868916673346</v>
      </c>
      <c r="E289" s="117">
        <v>19710.624292878481</v>
      </c>
      <c r="F289" s="117">
        <v>18616.514748143523</v>
      </c>
      <c r="G289" s="931"/>
      <c r="H289" s="172">
        <v>0</v>
      </c>
      <c r="I289" s="170">
        <v>18146.839326332483</v>
      </c>
      <c r="J289" s="170"/>
      <c r="K289" s="170">
        <v>19086.190169954563</v>
      </c>
    </row>
    <row r="290" spans="1:11" x14ac:dyDescent="0.3">
      <c r="A290" s="21" t="s">
        <v>128</v>
      </c>
      <c r="B290" s="117">
        <v>13821.959390408809</v>
      </c>
      <c r="C290" s="117">
        <v>16528.60245696417</v>
      </c>
      <c r="D290" s="117">
        <v>17945.469883324051</v>
      </c>
      <c r="E290" s="117">
        <v>18619.023329393251</v>
      </c>
      <c r="F290" s="117">
        <v>17329.289618860857</v>
      </c>
      <c r="G290" s="897"/>
      <c r="H290" s="172">
        <v>0</v>
      </c>
      <c r="I290" s="170">
        <v>16825.920974583332</v>
      </c>
      <c r="J290" s="170"/>
      <c r="K290" s="170">
        <v>17832.658263138383</v>
      </c>
    </row>
    <row r="291" spans="1:11" x14ac:dyDescent="0.3">
      <c r="A291" s="21" t="s">
        <v>129</v>
      </c>
      <c r="B291" s="117">
        <v>12320.405824601043</v>
      </c>
      <c r="C291" s="117">
        <v>15118.430271132616</v>
      </c>
      <c r="D291" s="117">
        <v>15463.56536037886</v>
      </c>
      <c r="E291" s="117">
        <v>17300.127783923417</v>
      </c>
      <c r="F291" s="117">
        <v>16698.711992085846</v>
      </c>
      <c r="G291" s="898"/>
      <c r="H291" s="172">
        <v>-1</v>
      </c>
      <c r="I291" s="170">
        <v>16205.244058323478</v>
      </c>
      <c r="J291" s="170"/>
      <c r="K291" s="170">
        <v>17192.179925848213</v>
      </c>
    </row>
    <row r="292" spans="1:11" x14ac:dyDescent="0.3">
      <c r="A292" s="21" t="s">
        <v>130</v>
      </c>
      <c r="B292" s="117">
        <v>13981.21166548226</v>
      </c>
      <c r="C292" s="117">
        <v>17269.484569730357</v>
      </c>
      <c r="D292" s="117">
        <v>17229.488809551112</v>
      </c>
      <c r="E292" s="117">
        <v>17927.138824642429</v>
      </c>
      <c r="F292" s="117">
        <v>17826.220759385189</v>
      </c>
      <c r="G292" s="898"/>
      <c r="H292" s="172">
        <v>0</v>
      </c>
      <c r="I292" s="170">
        <v>17420.872125669062</v>
      </c>
      <c r="J292" s="170"/>
      <c r="K292" s="170">
        <v>18231.569393101316</v>
      </c>
    </row>
    <row r="293" spans="1:11" ht="15" thickBot="1" x14ac:dyDescent="0.35">
      <c r="A293" s="22" t="s">
        <v>131</v>
      </c>
      <c r="B293" s="205">
        <v>15001.137981164531</v>
      </c>
      <c r="C293" s="205">
        <v>17529.425943421946</v>
      </c>
      <c r="D293" s="205">
        <v>18574.561056087136</v>
      </c>
      <c r="E293" s="205">
        <v>18662.622707880244</v>
      </c>
      <c r="F293" s="205">
        <v>18192.244258918283</v>
      </c>
      <c r="G293" s="886"/>
      <c r="H293" s="172">
        <v>0</v>
      </c>
      <c r="I293" s="170">
        <v>17751.15991997622</v>
      </c>
      <c r="J293" s="170"/>
      <c r="K293" s="170">
        <v>18633.328597860345</v>
      </c>
    </row>
    <row r="294" spans="1:11" ht="15" thickBot="1" x14ac:dyDescent="0.35">
      <c r="B294" s="8"/>
      <c r="C294" s="8"/>
      <c r="D294" s="8"/>
      <c r="E294" s="8"/>
      <c r="F294" s="8"/>
      <c r="G294" s="929"/>
      <c r="H294" s="172"/>
    </row>
    <row r="295" spans="1:11" ht="15" thickBot="1" x14ac:dyDescent="0.35">
      <c r="A295" s="29" t="s">
        <v>34</v>
      </c>
      <c r="B295" s="26"/>
      <c r="C295" s="26"/>
      <c r="D295" s="26"/>
      <c r="E295" s="26"/>
      <c r="F295" s="26"/>
      <c r="G295" s="910"/>
      <c r="H295" s="172"/>
    </row>
    <row r="296" spans="1:11" ht="15" thickBot="1" x14ac:dyDescent="0.35">
      <c r="A296" s="61" t="s">
        <v>24</v>
      </c>
      <c r="B296" s="132" t="s">
        <v>469</v>
      </c>
      <c r="C296" s="71" t="s">
        <v>527</v>
      </c>
      <c r="D296" s="71" t="s">
        <v>562</v>
      </c>
      <c r="E296" s="71" t="s">
        <v>625</v>
      </c>
      <c r="F296" s="1536" t="s">
        <v>724</v>
      </c>
      <c r="G296" s="1537"/>
      <c r="H296" s="173"/>
      <c r="I296" s="68" t="s">
        <v>724</v>
      </c>
      <c r="K296" s="68" t="s">
        <v>724</v>
      </c>
    </row>
    <row r="297" spans="1:11" x14ac:dyDescent="0.3">
      <c r="A297" s="21" t="s">
        <v>0</v>
      </c>
      <c r="B297" s="117">
        <v>6892.2208746888273</v>
      </c>
      <c r="C297" s="117">
        <v>7754.1577421648153</v>
      </c>
      <c r="D297" s="117">
        <v>7650.5426483883584</v>
      </c>
      <c r="E297" s="117">
        <v>7568.1162865423885</v>
      </c>
      <c r="F297" s="117">
        <v>7493.7068390010218</v>
      </c>
      <c r="G297" s="931"/>
      <c r="H297" s="172"/>
      <c r="I297" s="170">
        <v>7455.6299894906278</v>
      </c>
      <c r="J297" s="170"/>
      <c r="K297" s="170">
        <v>7531.7836885114157</v>
      </c>
    </row>
    <row r="298" spans="1:11" x14ac:dyDescent="0.3">
      <c r="A298" s="21" t="s">
        <v>120</v>
      </c>
      <c r="B298" s="117">
        <v>6750.8777676093587</v>
      </c>
      <c r="C298" s="117">
        <v>8188.8352431967187</v>
      </c>
      <c r="D298" s="117">
        <v>7114.4658686224793</v>
      </c>
      <c r="E298" s="117">
        <v>6922.1538655971262</v>
      </c>
      <c r="F298" s="117">
        <v>7073.2503916090036</v>
      </c>
      <c r="G298" s="883">
        <f>H298</f>
        <v>-1</v>
      </c>
      <c r="H298" s="172">
        <v>-1</v>
      </c>
      <c r="I298" s="170">
        <v>6965.9496563328494</v>
      </c>
      <c r="J298" s="170"/>
      <c r="K298" s="170">
        <v>7180.5511268851578</v>
      </c>
    </row>
    <row r="299" spans="1:11" x14ac:dyDescent="0.3">
      <c r="A299" s="20" t="s">
        <v>121</v>
      </c>
      <c r="B299" s="119">
        <v>8552.5011563337994</v>
      </c>
      <c r="C299" s="119">
        <v>9850.1201916766404</v>
      </c>
      <c r="D299" s="119">
        <v>8281.1918242394622</v>
      </c>
      <c r="E299" s="119">
        <v>8082.8361836337681</v>
      </c>
      <c r="F299" s="119">
        <v>7855.1891247703024</v>
      </c>
      <c r="G299" s="883">
        <f>H299</f>
        <v>1</v>
      </c>
      <c r="H299" s="172">
        <v>1</v>
      </c>
      <c r="I299" s="170">
        <v>7593.5636055585774</v>
      </c>
      <c r="J299" s="170"/>
      <c r="K299" s="170">
        <v>8116.8146439820275</v>
      </c>
    </row>
    <row r="300" spans="1:11" x14ac:dyDescent="0.3">
      <c r="A300" s="19" t="s">
        <v>122</v>
      </c>
      <c r="B300" s="166">
        <v>-2.0507628767171514E-2</v>
      </c>
      <c r="C300" s="166">
        <v>6.1382884821925374E-2</v>
      </c>
      <c r="D300" s="166">
        <v>-7.0070425642135004E-2</v>
      </c>
      <c r="E300" s="166">
        <v>-8.5353131015430031E-2</v>
      </c>
      <c r="F300" s="166">
        <v>-5.6107939158194876E-2</v>
      </c>
      <c r="G300" s="932"/>
      <c r="H300" s="172"/>
      <c r="I300" s="169"/>
      <c r="J300" s="169"/>
      <c r="K300" s="169"/>
    </row>
    <row r="301" spans="1:11" ht="15" thickBot="1" x14ac:dyDescent="0.35">
      <c r="A301" s="22" t="s">
        <v>123</v>
      </c>
      <c r="B301" s="87">
        <v>0.26687246469912562</v>
      </c>
      <c r="C301" s="87">
        <v>0.20287194688159305</v>
      </c>
      <c r="D301" s="87">
        <v>0.16399347149343865</v>
      </c>
      <c r="E301" s="87">
        <v>0.16767646899691066</v>
      </c>
      <c r="F301" s="87">
        <v>0.11054871379767818</v>
      </c>
      <c r="G301" s="886"/>
      <c r="H301" s="172"/>
      <c r="I301" s="169"/>
      <c r="J301" s="169"/>
      <c r="K301" s="169"/>
    </row>
    <row r="302" spans="1:11" x14ac:dyDescent="0.3">
      <c r="A302" s="21" t="s">
        <v>125</v>
      </c>
      <c r="B302" s="115">
        <v>6599.087997248489</v>
      </c>
      <c r="C302" s="115">
        <v>8052.6082777003085</v>
      </c>
      <c r="D302" s="115">
        <v>7214.77245825517</v>
      </c>
      <c r="E302" s="115">
        <v>7350.3597859539759</v>
      </c>
      <c r="F302" s="115">
        <v>7289.234990846272</v>
      </c>
      <c r="G302" s="885"/>
      <c r="H302" s="172">
        <v>0</v>
      </c>
      <c r="I302" s="170">
        <v>7009.8754838220411</v>
      </c>
      <c r="J302" s="170"/>
      <c r="K302" s="170">
        <v>7568.5944978705029</v>
      </c>
    </row>
    <row r="303" spans="1:11" x14ac:dyDescent="0.3">
      <c r="A303" s="21" t="s">
        <v>126</v>
      </c>
      <c r="B303" s="117">
        <v>6752.6810959862423</v>
      </c>
      <c r="C303" s="117">
        <v>8816.9236272929393</v>
      </c>
      <c r="D303" s="117">
        <v>7376.2819321328634</v>
      </c>
      <c r="E303" s="117">
        <v>7539.0461628366556</v>
      </c>
      <c r="F303" s="117">
        <v>7506.6706610213323</v>
      </c>
      <c r="G303" s="863"/>
      <c r="H303" s="172">
        <v>1</v>
      </c>
      <c r="I303" s="170">
        <v>7228.7594765785007</v>
      </c>
      <c r="J303" s="170"/>
      <c r="K303" s="170">
        <v>7784.581845464164</v>
      </c>
    </row>
    <row r="304" spans="1:11" x14ac:dyDescent="0.3">
      <c r="A304" s="21" t="s">
        <v>127</v>
      </c>
      <c r="B304" s="117">
        <v>6901.0243292859523</v>
      </c>
      <c r="C304" s="117">
        <v>8616.3164192563418</v>
      </c>
      <c r="D304" s="117">
        <v>6823.7034731856183</v>
      </c>
      <c r="E304" s="117">
        <v>6612.3939492509162</v>
      </c>
      <c r="F304" s="117">
        <v>7248.5492530051579</v>
      </c>
      <c r="G304" s="912"/>
      <c r="H304" s="172">
        <v>0</v>
      </c>
      <c r="I304" s="170">
        <v>6955.6145919186365</v>
      </c>
      <c r="J304" s="170"/>
      <c r="K304" s="170">
        <v>7541.4839140916793</v>
      </c>
    </row>
    <row r="305" spans="1:11" x14ac:dyDescent="0.3">
      <c r="A305" s="21" t="s">
        <v>128</v>
      </c>
      <c r="B305" s="117">
        <v>6268.2411202973044</v>
      </c>
      <c r="C305" s="117">
        <v>7504.8842365108803</v>
      </c>
      <c r="D305" s="117">
        <v>6878.6675622829471</v>
      </c>
      <c r="E305" s="117">
        <v>6692.1614823204018</v>
      </c>
      <c r="F305" s="117">
        <v>6397.2647017844702</v>
      </c>
      <c r="G305" s="931"/>
      <c r="H305" s="172">
        <v>-1</v>
      </c>
      <c r="I305" s="170">
        <v>6091.1241392225202</v>
      </c>
      <c r="J305" s="170"/>
      <c r="K305" s="170">
        <v>6703.4052643464202</v>
      </c>
    </row>
    <row r="306" spans="1:11" x14ac:dyDescent="0.3">
      <c r="A306" s="21" t="s">
        <v>129</v>
      </c>
      <c r="B306" s="117">
        <v>5536.8925704833491</v>
      </c>
      <c r="C306" s="117">
        <v>6631.924778350347</v>
      </c>
      <c r="D306" s="117">
        <v>6228.0061884622373</v>
      </c>
      <c r="E306" s="117">
        <v>6068.142786108323</v>
      </c>
      <c r="F306" s="117">
        <v>6271.7623654370173</v>
      </c>
      <c r="G306" s="885"/>
      <c r="H306" s="172">
        <v>-1</v>
      </c>
      <c r="I306" s="170">
        <v>5971.031590509474</v>
      </c>
      <c r="J306" s="170"/>
      <c r="K306" s="170">
        <v>6572.4931403645605</v>
      </c>
    </row>
    <row r="307" spans="1:11" x14ac:dyDescent="0.3">
      <c r="A307" s="21" t="s">
        <v>130</v>
      </c>
      <c r="B307" s="117">
        <v>7202.6735209809849</v>
      </c>
      <c r="C307" s="117">
        <v>8536.5774152469276</v>
      </c>
      <c r="D307" s="117">
        <v>7388.1822614427774</v>
      </c>
      <c r="E307" s="117">
        <v>6740.7336476975179</v>
      </c>
      <c r="F307" s="117">
        <v>6983.1886915146824</v>
      </c>
      <c r="G307" s="901"/>
      <c r="H307" s="172">
        <v>0</v>
      </c>
      <c r="I307" s="170">
        <v>6729.5784012664872</v>
      </c>
      <c r="J307" s="170"/>
      <c r="K307" s="170">
        <v>7236.7989817628777</v>
      </c>
    </row>
    <row r="308" spans="1:11" ht="15" thickBot="1" x14ac:dyDescent="0.35">
      <c r="A308" s="22" t="s">
        <v>131</v>
      </c>
      <c r="B308" s="205">
        <v>7563.4932868222568</v>
      </c>
      <c r="C308" s="205">
        <v>8607.2551511370875</v>
      </c>
      <c r="D308" s="205">
        <v>7505.459773016054</v>
      </c>
      <c r="E308" s="205">
        <v>7070.9573574538272</v>
      </c>
      <c r="F308" s="205">
        <v>7465.7547804819123</v>
      </c>
      <c r="G308" s="943"/>
      <c r="H308" s="172">
        <v>1</v>
      </c>
      <c r="I308" s="170">
        <v>7182.9878891718663</v>
      </c>
      <c r="J308" s="170"/>
      <c r="K308" s="170">
        <v>7748.5216717919584</v>
      </c>
    </row>
    <row r="309" spans="1:11" ht="15" thickBot="1" x14ac:dyDescent="0.35">
      <c r="B309" s="8"/>
      <c r="C309" s="8"/>
      <c r="D309" s="8"/>
      <c r="E309" s="8"/>
      <c r="F309" s="8"/>
      <c r="G309" s="929"/>
      <c r="H309" s="172"/>
    </row>
    <row r="310" spans="1:11" ht="15" thickBot="1" x14ac:dyDescent="0.35">
      <c r="A310" s="29" t="s">
        <v>436</v>
      </c>
      <c r="B310" s="26"/>
      <c r="C310" s="26"/>
      <c r="D310" s="26"/>
      <c r="E310" s="26"/>
      <c r="F310" s="26"/>
      <c r="G310" s="909"/>
      <c r="H310" s="172"/>
    </row>
    <row r="311" spans="1:11" ht="15" thickBot="1" x14ac:dyDescent="0.35">
      <c r="A311" s="61" t="s">
        <v>437</v>
      </c>
      <c r="B311" s="132" t="s">
        <v>469</v>
      </c>
      <c r="C311" s="71" t="s">
        <v>527</v>
      </c>
      <c r="D311" s="71" t="s">
        <v>562</v>
      </c>
      <c r="E311" s="71" t="s">
        <v>625</v>
      </c>
      <c r="F311" s="1536" t="s">
        <v>724</v>
      </c>
      <c r="G311" s="1537"/>
      <c r="H311" s="173"/>
      <c r="I311" s="68" t="s">
        <v>724</v>
      </c>
      <c r="K311" s="68" t="s">
        <v>724</v>
      </c>
    </row>
    <row r="312" spans="1:11" x14ac:dyDescent="0.3">
      <c r="A312" s="452" t="s">
        <v>0</v>
      </c>
      <c r="B312" s="116">
        <v>31793.820906233563</v>
      </c>
      <c r="C312" s="55">
        <v>38119.605491042872</v>
      </c>
      <c r="D312" s="117">
        <v>39390.940537913426</v>
      </c>
      <c r="E312" s="117">
        <v>39725.640360821635</v>
      </c>
      <c r="F312" s="117">
        <v>40718.605651913225</v>
      </c>
      <c r="G312" s="912"/>
      <c r="H312" s="172"/>
      <c r="I312" s="170">
        <v>40628.744324612708</v>
      </c>
      <c r="J312" s="170"/>
      <c r="K312" s="170">
        <v>40808.466979213743</v>
      </c>
    </row>
    <row r="313" spans="1:11" x14ac:dyDescent="0.3">
      <c r="A313" s="21" t="s">
        <v>120</v>
      </c>
      <c r="B313" s="116">
        <v>31469.935280819343</v>
      </c>
      <c r="C313" s="55">
        <v>37532.169943624584</v>
      </c>
      <c r="D313" s="117">
        <v>38067.160197424229</v>
      </c>
      <c r="E313" s="117">
        <v>37271.830470635585</v>
      </c>
      <c r="F313" s="117">
        <v>37398.562356173592</v>
      </c>
      <c r="G313" s="883">
        <f>H313</f>
        <v>-1</v>
      </c>
      <c r="H313" s="172">
        <v>-1</v>
      </c>
      <c r="I313" s="170">
        <v>37145.753057117043</v>
      </c>
      <c r="J313" s="170"/>
      <c r="K313" s="170">
        <v>37651.371655230141</v>
      </c>
    </row>
    <row r="314" spans="1:11" x14ac:dyDescent="0.3">
      <c r="A314" s="20" t="s">
        <v>121</v>
      </c>
      <c r="B314" s="118">
        <v>38282.662752569326</v>
      </c>
      <c r="C314" s="56">
        <v>43418.608341484367</v>
      </c>
      <c r="D314" s="119">
        <v>43687.049487234384</v>
      </c>
      <c r="E314" s="119">
        <v>42577.574839344641</v>
      </c>
      <c r="F314" s="119">
        <v>41718.366850184742</v>
      </c>
      <c r="G314" s="883">
        <f>H314</f>
        <v>1</v>
      </c>
      <c r="H314" s="172">
        <v>1</v>
      </c>
      <c r="I314" s="170">
        <v>41092.86630144887</v>
      </c>
      <c r="J314" s="170"/>
      <c r="K314" s="170">
        <v>42343.867398920615</v>
      </c>
    </row>
    <row r="315" spans="1:11" x14ac:dyDescent="0.3">
      <c r="A315" s="19" t="s">
        <v>122</v>
      </c>
      <c r="B315" s="86">
        <v>-1.0187062019674318E-2</v>
      </c>
      <c r="C315" s="86">
        <v>-1.5410325995013793E-2</v>
      </c>
      <c r="D315" s="165">
        <v>-3.360621306351063E-2</v>
      </c>
      <c r="E315" s="165">
        <v>-6.1768919717806625E-2</v>
      </c>
      <c r="F315" s="165">
        <v>-8.1536271750593109E-2</v>
      </c>
      <c r="G315" s="932"/>
      <c r="H315" s="172"/>
      <c r="I315" s="169"/>
      <c r="J315" s="169"/>
      <c r="K315" s="169"/>
    </row>
    <row r="316" spans="1:11" ht="15" thickBot="1" x14ac:dyDescent="0.35">
      <c r="A316" s="22" t="s">
        <v>123</v>
      </c>
      <c r="B316" s="88">
        <v>0.21648368231320392</v>
      </c>
      <c r="C316" s="60">
        <v>0.15683714548616673</v>
      </c>
      <c r="D316" s="89">
        <v>0.14763090445056151</v>
      </c>
      <c r="E316" s="89">
        <v>0.14235266424301751</v>
      </c>
      <c r="F316" s="89">
        <v>0.11550723401799577</v>
      </c>
      <c r="G316" s="933"/>
      <c r="H316" s="172"/>
      <c r="I316" s="169"/>
      <c r="J316" s="169"/>
      <c r="K316" s="169"/>
    </row>
    <row r="317" spans="1:11" x14ac:dyDescent="0.3">
      <c r="A317" s="21" t="s">
        <v>125</v>
      </c>
      <c r="B317" s="115">
        <v>33868.271442589663</v>
      </c>
      <c r="C317" s="115">
        <v>39950.355548120046</v>
      </c>
      <c r="D317" s="115">
        <v>40546.249694237318</v>
      </c>
      <c r="E317" s="115">
        <v>39879.139743699314</v>
      </c>
      <c r="F317" s="115">
        <v>39383.987683486841</v>
      </c>
      <c r="G317" s="885"/>
      <c r="H317" s="172">
        <v>1</v>
      </c>
      <c r="I317" s="170">
        <v>38717.559581205358</v>
      </c>
      <c r="J317" s="170"/>
      <c r="K317" s="170">
        <v>40050.415785768324</v>
      </c>
    </row>
    <row r="318" spans="1:11" x14ac:dyDescent="0.3">
      <c r="A318" s="21" t="s">
        <v>126</v>
      </c>
      <c r="B318" s="117">
        <v>28269.429813058345</v>
      </c>
      <c r="C318" s="117">
        <v>35723.893616342539</v>
      </c>
      <c r="D318" s="117">
        <v>36077.121683758916</v>
      </c>
      <c r="E318" s="117">
        <v>35046.230333921987</v>
      </c>
      <c r="F318" s="117">
        <v>35029.401849730217</v>
      </c>
      <c r="G318" s="885"/>
      <c r="H318" s="172">
        <v>-1</v>
      </c>
      <c r="I318" s="170">
        <v>34423.247418873259</v>
      </c>
      <c r="J318" s="170"/>
      <c r="K318" s="170">
        <v>35635.556280587174</v>
      </c>
    </row>
    <row r="319" spans="1:11" x14ac:dyDescent="0.3">
      <c r="A319" s="21" t="s">
        <v>127</v>
      </c>
      <c r="B319" s="117">
        <v>32815.727876094359</v>
      </c>
      <c r="C319" s="117">
        <v>39024.243921954469</v>
      </c>
      <c r="D319" s="117">
        <v>38458.240172300226</v>
      </c>
      <c r="E319" s="117">
        <v>37626.810711733779</v>
      </c>
      <c r="F319" s="117">
        <v>38266.707201063989</v>
      </c>
      <c r="G319" s="863"/>
      <c r="H319" s="172">
        <v>0</v>
      </c>
      <c r="I319" s="170">
        <v>37559.174554852485</v>
      </c>
      <c r="J319" s="170"/>
      <c r="K319" s="170">
        <v>38974.239847275494</v>
      </c>
    </row>
    <row r="320" spans="1:11" x14ac:dyDescent="0.3">
      <c r="A320" s="21" t="s">
        <v>128</v>
      </c>
      <c r="B320" s="117">
        <v>29578.296214196245</v>
      </c>
      <c r="C320" s="117">
        <v>35830.162218240563</v>
      </c>
      <c r="D320" s="117">
        <v>36906.201262467257</v>
      </c>
      <c r="E320" s="117">
        <v>35814.582814577188</v>
      </c>
      <c r="F320" s="117">
        <v>35650.105430604308</v>
      </c>
      <c r="G320" s="912"/>
      <c r="H320" s="172">
        <v>-1</v>
      </c>
      <c r="I320" s="170">
        <v>34917.592787090478</v>
      </c>
      <c r="J320" s="170"/>
      <c r="K320" s="170">
        <v>36382.618074118138</v>
      </c>
    </row>
    <row r="321" spans="1:11" x14ac:dyDescent="0.3">
      <c r="A321" s="21" t="s">
        <v>129</v>
      </c>
      <c r="B321" s="117">
        <v>25937.402796915067</v>
      </c>
      <c r="C321" s="117">
        <v>32557.042439535897</v>
      </c>
      <c r="D321" s="117">
        <v>33730.991651140394</v>
      </c>
      <c r="E321" s="117">
        <v>34457.561320637353</v>
      </c>
      <c r="F321" s="117">
        <v>35513.912841889025</v>
      </c>
      <c r="G321" s="931"/>
      <c r="H321" s="172">
        <v>-1</v>
      </c>
      <c r="I321" s="170">
        <v>34783.86829616558</v>
      </c>
      <c r="J321" s="170"/>
      <c r="K321" s="170">
        <v>36243.95738761247</v>
      </c>
    </row>
    <row r="322" spans="1:11" x14ac:dyDescent="0.3">
      <c r="A322" s="21" t="s">
        <v>130</v>
      </c>
      <c r="B322" s="117">
        <v>32686.849256220074</v>
      </c>
      <c r="C322" s="117">
        <v>37304.75558241512</v>
      </c>
      <c r="D322" s="117">
        <v>38675.375943542989</v>
      </c>
      <c r="E322" s="117">
        <v>37734.813591013255</v>
      </c>
      <c r="F322" s="117">
        <v>37263.669376737431</v>
      </c>
      <c r="G322" s="883"/>
      <c r="H322" s="172">
        <v>0</v>
      </c>
      <c r="I322" s="170">
        <v>36661.801170369894</v>
      </c>
      <c r="J322" s="170"/>
      <c r="K322" s="170">
        <v>37865.537583104968</v>
      </c>
    </row>
    <row r="323" spans="1:11" ht="15" thickBot="1" x14ac:dyDescent="0.35">
      <c r="A323" s="22" t="s">
        <v>131</v>
      </c>
      <c r="B323" s="205">
        <v>35685.940415276484</v>
      </c>
      <c r="C323" s="205">
        <v>40999.138916234813</v>
      </c>
      <c r="D323" s="205">
        <v>40794.054609475177</v>
      </c>
      <c r="E323" s="205">
        <v>39378.192926447999</v>
      </c>
      <c r="F323" s="205">
        <v>40109.38789569481</v>
      </c>
      <c r="G323" s="943"/>
      <c r="H323" s="172">
        <v>1</v>
      </c>
      <c r="I323" s="170">
        <v>39437.447410676621</v>
      </c>
      <c r="J323" s="170"/>
      <c r="K323" s="170">
        <v>40781.328380712999</v>
      </c>
    </row>
    <row r="324" spans="1:11" ht="15" thickBot="1" x14ac:dyDescent="0.35">
      <c r="B324" s="8"/>
      <c r="C324" s="8"/>
      <c r="D324" s="8"/>
      <c r="E324" s="8"/>
      <c r="F324" s="8"/>
      <c r="G324" s="942"/>
      <c r="H324" s="172"/>
    </row>
    <row r="325" spans="1:11" ht="15" thickBot="1" x14ac:dyDescent="0.35">
      <c r="A325" s="29" t="s">
        <v>35</v>
      </c>
      <c r="B325" s="26"/>
      <c r="C325" s="26"/>
      <c r="D325" s="26"/>
      <c r="E325" s="26"/>
      <c r="F325" s="26"/>
      <c r="G325" s="909"/>
      <c r="H325" s="172"/>
    </row>
    <row r="326" spans="1:11" ht="15" thickBot="1" x14ac:dyDescent="0.35">
      <c r="A326" s="61" t="s">
        <v>24</v>
      </c>
      <c r="B326" s="132" t="s">
        <v>469</v>
      </c>
      <c r="C326" s="71" t="s">
        <v>527</v>
      </c>
      <c r="D326" s="71" t="s">
        <v>562</v>
      </c>
      <c r="E326" s="71" t="s">
        <v>625</v>
      </c>
      <c r="F326" s="1536" t="s">
        <v>724</v>
      </c>
      <c r="G326" s="1537"/>
      <c r="H326" s="173"/>
      <c r="I326" s="68" t="s">
        <v>724</v>
      </c>
      <c r="K326" s="68" t="s">
        <v>724</v>
      </c>
    </row>
    <row r="327" spans="1:11" x14ac:dyDescent="0.3">
      <c r="A327" s="21" t="s">
        <v>0</v>
      </c>
      <c r="B327" s="117">
        <v>1190.2605360932221</v>
      </c>
      <c r="C327" s="117">
        <v>1475.9695231666751</v>
      </c>
      <c r="D327" s="117">
        <v>1758.9069025403926</v>
      </c>
      <c r="E327" s="117">
        <v>1913.2982225696142</v>
      </c>
      <c r="F327" s="117">
        <v>2074.0470828852331</v>
      </c>
      <c r="G327" s="863"/>
      <c r="H327" s="172"/>
      <c r="I327" s="170">
        <v>2053.9876648495824</v>
      </c>
      <c r="J327" s="170"/>
      <c r="K327" s="170">
        <v>2094.1065009208837</v>
      </c>
    </row>
    <row r="328" spans="1:11" x14ac:dyDescent="0.3">
      <c r="A328" s="21" t="s">
        <v>120</v>
      </c>
      <c r="B328" s="117">
        <v>870.03715892476657</v>
      </c>
      <c r="C328" s="117">
        <v>1049.7804781010977</v>
      </c>
      <c r="D328" s="117">
        <v>1175.7663128157653</v>
      </c>
      <c r="E328" s="117">
        <v>1504.5427827673732</v>
      </c>
      <c r="F328" s="117">
        <v>1683.7614883095314</v>
      </c>
      <c r="G328" s="883">
        <f>H328</f>
        <v>-1</v>
      </c>
      <c r="H328" s="172">
        <v>-1</v>
      </c>
      <c r="I328" s="170">
        <v>1631.2402723015384</v>
      </c>
      <c r="J328" s="170"/>
      <c r="K328" s="170">
        <v>1736.2827043175243</v>
      </c>
    </row>
    <row r="329" spans="1:11" x14ac:dyDescent="0.3">
      <c r="A329" s="20" t="s">
        <v>121</v>
      </c>
      <c r="B329" s="119">
        <v>941.47634157026744</v>
      </c>
      <c r="C329" s="119">
        <v>999.85051765912635</v>
      </c>
      <c r="D329" s="119">
        <v>1093.3838285958059</v>
      </c>
      <c r="E329" s="119">
        <v>1438.7376973817311</v>
      </c>
      <c r="F329" s="119">
        <v>1762.1781394592465</v>
      </c>
      <c r="G329" s="883">
        <f>H329</f>
        <v>0</v>
      </c>
      <c r="H329" s="172">
        <v>0</v>
      </c>
      <c r="I329" s="170">
        <v>1638.5180630132033</v>
      </c>
      <c r="J329" s="170"/>
      <c r="K329" s="170">
        <v>1885.8382159052896</v>
      </c>
    </row>
    <row r="330" spans="1:11" x14ac:dyDescent="0.3">
      <c r="A330" s="19" t="s">
        <v>122</v>
      </c>
      <c r="B330" s="166">
        <v>-0.26903637267477659</v>
      </c>
      <c r="C330" s="166">
        <v>-0.2861513955362443</v>
      </c>
      <c r="D330" s="166">
        <v>-0.331535790144661</v>
      </c>
      <c r="E330" s="166">
        <v>-0.21363916768462302</v>
      </c>
      <c r="F330" s="166">
        <v>-0.18817586051748184</v>
      </c>
      <c r="G330" s="888"/>
      <c r="H330" s="172"/>
      <c r="I330" s="169"/>
      <c r="J330" s="169"/>
      <c r="K330" s="169"/>
    </row>
    <row r="331" spans="1:11" ht="15" thickBot="1" x14ac:dyDescent="0.35">
      <c r="A331" s="22" t="s">
        <v>123</v>
      </c>
      <c r="B331" s="87">
        <v>8.2110495985928705E-2</v>
      </c>
      <c r="C331" s="87">
        <v>-4.756228705289655E-2</v>
      </c>
      <c r="D331" s="87">
        <v>-7.0067056116505891E-2</v>
      </c>
      <c r="E331" s="87">
        <v>-4.3737596656842043E-2</v>
      </c>
      <c r="F331" s="87">
        <v>4.6572303556155166E-2</v>
      </c>
      <c r="G331" s="943"/>
      <c r="H331" s="172"/>
      <c r="I331" s="169"/>
      <c r="J331" s="169"/>
      <c r="K331" s="169"/>
    </row>
    <row r="332" spans="1:11" x14ac:dyDescent="0.3">
      <c r="A332" s="21" t="s">
        <v>125</v>
      </c>
      <c r="B332" s="115">
        <v>886.32725711609248</v>
      </c>
      <c r="C332" s="115">
        <v>1005.5282135190812</v>
      </c>
      <c r="D332" s="115">
        <v>1188.0511714169629</v>
      </c>
      <c r="E332" s="115">
        <v>1516.136749784429</v>
      </c>
      <c r="F332" s="115">
        <v>1559.7467593985518</v>
      </c>
      <c r="G332" s="901"/>
      <c r="H332" s="172">
        <v>0</v>
      </c>
      <c r="I332" s="170">
        <v>1430.4077520877274</v>
      </c>
      <c r="J332" s="170"/>
      <c r="K332" s="170">
        <v>1689.0857667093762</v>
      </c>
    </row>
    <row r="333" spans="1:11" x14ac:dyDescent="0.3">
      <c r="A333" s="21" t="s">
        <v>126</v>
      </c>
      <c r="B333" s="117">
        <v>1009.1147796189443</v>
      </c>
      <c r="C333" s="117">
        <v>1136.2314054903636</v>
      </c>
      <c r="D333" s="117">
        <v>1239.6194737795531</v>
      </c>
      <c r="E333" s="117">
        <v>1524.340832158385</v>
      </c>
      <c r="F333" s="117">
        <v>1762.0830464515254</v>
      </c>
      <c r="G333" s="885"/>
      <c r="H333" s="172">
        <v>0</v>
      </c>
      <c r="I333" s="170">
        <v>1627.1933111317944</v>
      </c>
      <c r="J333" s="170"/>
      <c r="K333" s="170">
        <v>1896.9727817712565</v>
      </c>
    </row>
    <row r="334" spans="1:11" x14ac:dyDescent="0.3">
      <c r="A334" s="21" t="s">
        <v>127</v>
      </c>
      <c r="B334" s="117">
        <v>822.76598840656391</v>
      </c>
      <c r="C334" s="117">
        <v>985.52141071312258</v>
      </c>
      <c r="D334" s="117">
        <v>1110.572842502673</v>
      </c>
      <c r="E334" s="117">
        <v>1493.1881850705017</v>
      </c>
      <c r="F334" s="117">
        <v>1635.0567072021765</v>
      </c>
      <c r="G334" s="885"/>
      <c r="H334" s="172">
        <v>0</v>
      </c>
      <c r="I334" s="170">
        <v>1494.6302679796117</v>
      </c>
      <c r="J334" s="170"/>
      <c r="K334" s="170">
        <v>1775.4831464247413</v>
      </c>
    </row>
    <row r="335" spans="1:11" x14ac:dyDescent="0.3">
      <c r="A335" s="21" t="s">
        <v>128</v>
      </c>
      <c r="B335" s="117">
        <v>854.83962776345049</v>
      </c>
      <c r="C335" s="117">
        <v>1122.7285483295059</v>
      </c>
      <c r="D335" s="117">
        <v>1253.0304928935868</v>
      </c>
      <c r="E335" s="117">
        <v>1632.0262133450619</v>
      </c>
      <c r="F335" s="117">
        <v>1745.3690043118725</v>
      </c>
      <c r="G335" s="863"/>
      <c r="H335" s="172">
        <v>0</v>
      </c>
      <c r="I335" s="170">
        <v>1585.1064935787426</v>
      </c>
      <c r="J335" s="170"/>
      <c r="K335" s="170">
        <v>1905.6315150450023</v>
      </c>
    </row>
    <row r="336" spans="1:11" x14ac:dyDescent="0.3">
      <c r="A336" s="21" t="s">
        <v>129</v>
      </c>
      <c r="B336" s="117">
        <v>900.67908329555132</v>
      </c>
      <c r="C336" s="117">
        <v>1236.5077471722823</v>
      </c>
      <c r="D336" s="117">
        <v>1243.052747437072</v>
      </c>
      <c r="E336" s="117">
        <v>1568.3763887146172</v>
      </c>
      <c r="F336" s="117">
        <v>1782.0132391931772</v>
      </c>
      <c r="G336" s="912"/>
      <c r="H336" s="172">
        <v>0</v>
      </c>
      <c r="I336" s="170">
        <v>1620.0941086256753</v>
      </c>
      <c r="J336" s="170"/>
      <c r="K336" s="170">
        <v>1943.9323697606792</v>
      </c>
    </row>
    <row r="337" spans="1:11" x14ac:dyDescent="0.3">
      <c r="A337" s="21" t="s">
        <v>130</v>
      </c>
      <c r="B337" s="117">
        <v>810.17937457298126</v>
      </c>
      <c r="C337" s="117">
        <v>997.98838396215035</v>
      </c>
      <c r="D337" s="117">
        <v>1108.7427400119652</v>
      </c>
      <c r="E337" s="117">
        <v>1401.7109921953052</v>
      </c>
      <c r="F337" s="117">
        <v>1661.7434442448521</v>
      </c>
      <c r="G337" s="931"/>
      <c r="H337" s="172">
        <v>0</v>
      </c>
      <c r="I337" s="170">
        <v>1537.6050513469438</v>
      </c>
      <c r="J337" s="170"/>
      <c r="K337" s="170">
        <v>1785.8818371427603</v>
      </c>
    </row>
    <row r="338" spans="1:11" ht="15" thickBot="1" x14ac:dyDescent="0.35">
      <c r="A338" s="22" t="s">
        <v>131</v>
      </c>
      <c r="B338" s="205">
        <v>804.65460602430767</v>
      </c>
      <c r="C338" s="205">
        <v>916.13923757568102</v>
      </c>
      <c r="D338" s="205">
        <v>1129.6493896482486</v>
      </c>
      <c r="E338" s="205">
        <v>1464.1839844290835</v>
      </c>
      <c r="F338" s="205">
        <v>1652.200315955464</v>
      </c>
      <c r="G338" s="886"/>
      <c r="H338" s="172">
        <v>0</v>
      </c>
      <c r="I338" s="170">
        <v>1519.0821177469115</v>
      </c>
      <c r="J338" s="170"/>
      <c r="K338" s="170">
        <v>1785.3185141640165</v>
      </c>
    </row>
    <row r="339" spans="1:11" ht="15" thickBot="1" x14ac:dyDescent="0.35">
      <c r="B339" s="8"/>
      <c r="C339" s="8"/>
      <c r="D339" s="8"/>
      <c r="E339" s="8"/>
      <c r="F339" s="8"/>
      <c r="G339" s="942"/>
      <c r="H339" s="172"/>
    </row>
    <row r="340" spans="1:11" ht="15" thickBot="1" x14ac:dyDescent="0.35">
      <c r="A340" s="29" t="s">
        <v>36</v>
      </c>
      <c r="B340" s="26"/>
      <c r="C340" s="26"/>
      <c r="D340" s="26"/>
      <c r="E340" s="26"/>
      <c r="F340" s="26"/>
      <c r="G340" s="911"/>
      <c r="H340" s="172"/>
    </row>
    <row r="341" spans="1:11" ht="15" thickBot="1" x14ac:dyDescent="0.35">
      <c r="A341" s="61" t="s">
        <v>24</v>
      </c>
      <c r="B341" s="132" t="s">
        <v>469</v>
      </c>
      <c r="C341" s="71" t="s">
        <v>527</v>
      </c>
      <c r="D341" s="71" t="s">
        <v>562</v>
      </c>
      <c r="E341" s="71" t="s">
        <v>625</v>
      </c>
      <c r="F341" s="1536" t="s">
        <v>724</v>
      </c>
      <c r="G341" s="1537"/>
      <c r="H341" s="173"/>
      <c r="I341" s="68" t="s">
        <v>724</v>
      </c>
      <c r="K341" s="68" t="s">
        <v>724</v>
      </c>
    </row>
    <row r="342" spans="1:11" x14ac:dyDescent="0.3">
      <c r="A342" s="21" t="s">
        <v>0</v>
      </c>
      <c r="B342" s="117">
        <v>5713.9721639909867</v>
      </c>
      <c r="C342" s="117">
        <v>8013.7413657739735</v>
      </c>
      <c r="D342" s="117">
        <v>9590.0245463039464</v>
      </c>
      <c r="E342" s="117">
        <v>10160.604078674691</v>
      </c>
      <c r="F342" s="117">
        <v>9980.8384837411086</v>
      </c>
      <c r="G342" s="885"/>
      <c r="H342" s="172"/>
      <c r="I342" s="170">
        <v>9936.9642014852579</v>
      </c>
      <c r="J342" s="170"/>
      <c r="K342" s="170">
        <v>10024.712765996959</v>
      </c>
    </row>
    <row r="343" spans="1:11" x14ac:dyDescent="0.3">
      <c r="A343" s="21" t="s">
        <v>120</v>
      </c>
      <c r="B343" s="117">
        <v>5573.0004107043251</v>
      </c>
      <c r="C343" s="117">
        <v>7112.4671173483102</v>
      </c>
      <c r="D343" s="117">
        <v>8791.5667182700799</v>
      </c>
      <c r="E343" s="117">
        <v>9599.7218378562429</v>
      </c>
      <c r="F343" s="117">
        <v>8792.5788771071784</v>
      </c>
      <c r="G343" s="883">
        <f>H343</f>
        <v>-1</v>
      </c>
      <c r="H343" s="172">
        <v>-1</v>
      </c>
      <c r="I343" s="170">
        <v>8672.9843376972167</v>
      </c>
      <c r="J343" s="170"/>
      <c r="K343" s="170">
        <v>8912.1734165171401</v>
      </c>
    </row>
    <row r="344" spans="1:11" x14ac:dyDescent="0.3">
      <c r="A344" s="20" t="s">
        <v>121</v>
      </c>
      <c r="B344" s="119">
        <v>5961.8604739227158</v>
      </c>
      <c r="C344" s="119">
        <v>7128.5067806320531</v>
      </c>
      <c r="D344" s="119">
        <v>8659.879092882331</v>
      </c>
      <c r="E344" s="119">
        <v>9422.7212689368589</v>
      </c>
      <c r="F344" s="119">
        <v>8550.8688616154504</v>
      </c>
      <c r="G344" s="883">
        <f>H344</f>
        <v>0</v>
      </c>
      <c r="H344" s="172">
        <v>0</v>
      </c>
      <c r="I344" s="170">
        <v>8279.5509037419051</v>
      </c>
      <c r="J344" s="170"/>
      <c r="K344" s="170">
        <v>8822.1868194889958</v>
      </c>
    </row>
    <row r="345" spans="1:11" x14ac:dyDescent="0.3">
      <c r="A345" s="19" t="s">
        <v>122</v>
      </c>
      <c r="B345" s="166">
        <v>-2.4671410577575926E-2</v>
      </c>
      <c r="C345" s="166">
        <v>-0.10906807712432511</v>
      </c>
      <c r="D345" s="166">
        <v>-8.325920587362802E-2</v>
      </c>
      <c r="E345" s="166">
        <v>-5.5201662861329312E-2</v>
      </c>
      <c r="F345" s="166">
        <v>-0.1190540863445108</v>
      </c>
      <c r="G345" s="941"/>
      <c r="H345" s="172"/>
      <c r="I345" s="169"/>
      <c r="J345" s="169"/>
      <c r="K345" s="169"/>
    </row>
    <row r="346" spans="1:11" ht="15" thickBot="1" x14ac:dyDescent="0.35">
      <c r="A346" s="22" t="s">
        <v>123</v>
      </c>
      <c r="B346" s="87">
        <v>6.9775710490077983E-2</v>
      </c>
      <c r="C346" s="87">
        <v>2.2551476188367621E-3</v>
      </c>
      <c r="D346" s="87">
        <v>-1.4978857535606717E-2</v>
      </c>
      <c r="E346" s="87">
        <v>-1.843809351031267E-2</v>
      </c>
      <c r="F346" s="87">
        <v>-2.7490229984863359E-2</v>
      </c>
      <c r="G346" s="864"/>
      <c r="H346" s="172"/>
      <c r="I346" s="169"/>
      <c r="J346" s="169"/>
      <c r="K346" s="169"/>
    </row>
    <row r="347" spans="1:11" x14ac:dyDescent="0.3">
      <c r="A347" s="21" t="s">
        <v>125</v>
      </c>
      <c r="B347" s="115">
        <v>5724.08340162288</v>
      </c>
      <c r="C347" s="115">
        <v>7017.9017680457882</v>
      </c>
      <c r="D347" s="115">
        <v>9268.14735335978</v>
      </c>
      <c r="E347" s="115">
        <v>8926.516155713045</v>
      </c>
      <c r="F347" s="115">
        <v>8430.9800623263782</v>
      </c>
      <c r="G347" s="863"/>
      <c r="H347" s="172">
        <v>0</v>
      </c>
      <c r="I347" s="170">
        <v>8131.8316123402219</v>
      </c>
      <c r="J347" s="170"/>
      <c r="K347" s="170">
        <v>8730.1285123125344</v>
      </c>
    </row>
    <row r="348" spans="1:11" x14ac:dyDescent="0.3">
      <c r="A348" s="21" t="s">
        <v>126</v>
      </c>
      <c r="B348" s="117">
        <v>5101.6794155925236</v>
      </c>
      <c r="C348" s="117">
        <v>6678.1230906800592</v>
      </c>
      <c r="D348" s="117">
        <v>8607.6667593309976</v>
      </c>
      <c r="E348" s="117">
        <v>9953.1573004438978</v>
      </c>
      <c r="F348" s="117">
        <v>9275.9763384498983</v>
      </c>
      <c r="G348" s="863"/>
      <c r="H348" s="172">
        <v>1</v>
      </c>
      <c r="I348" s="170">
        <v>8966.7894651375536</v>
      </c>
      <c r="J348" s="170"/>
      <c r="K348" s="170">
        <v>9585.163211762243</v>
      </c>
    </row>
    <row r="349" spans="1:11" x14ac:dyDescent="0.3">
      <c r="A349" s="21" t="s">
        <v>127</v>
      </c>
      <c r="B349" s="117">
        <v>5824.916669606826</v>
      </c>
      <c r="C349" s="117">
        <v>7774.3252315718919</v>
      </c>
      <c r="D349" s="117">
        <v>9733.6927719883297</v>
      </c>
      <c r="E349" s="117">
        <v>11028.532530694452</v>
      </c>
      <c r="F349" s="117">
        <v>9274.5036879059735</v>
      </c>
      <c r="G349" s="863"/>
      <c r="H349" s="172">
        <v>1</v>
      </c>
      <c r="I349" s="170">
        <v>8943.7860002198086</v>
      </c>
      <c r="J349" s="170"/>
      <c r="K349" s="170">
        <v>9605.2213755921384</v>
      </c>
    </row>
    <row r="350" spans="1:11" x14ac:dyDescent="0.3">
      <c r="A350" s="21" t="s">
        <v>128</v>
      </c>
      <c r="B350" s="117">
        <v>6069.1664225220893</v>
      </c>
      <c r="C350" s="117">
        <v>7297.0061442547913</v>
      </c>
      <c r="D350" s="117">
        <v>9220.8353031884271</v>
      </c>
      <c r="E350" s="117">
        <v>9724.4692084623566</v>
      </c>
      <c r="F350" s="117">
        <v>8650.3411328006878</v>
      </c>
      <c r="G350" s="863"/>
      <c r="H350" s="172">
        <v>0</v>
      </c>
      <c r="I350" s="170">
        <v>8295.3838060721828</v>
      </c>
      <c r="J350" s="170"/>
      <c r="K350" s="170">
        <v>9005.2984595291928</v>
      </c>
    </row>
    <row r="351" spans="1:11" x14ac:dyDescent="0.3">
      <c r="A351" s="21" t="s">
        <v>129</v>
      </c>
      <c r="B351" s="117">
        <v>5153.6121046793614</v>
      </c>
      <c r="C351" s="117">
        <v>6442.4802216820235</v>
      </c>
      <c r="D351" s="117">
        <v>7336.0054606666718</v>
      </c>
      <c r="E351" s="117">
        <v>8911.0800823293284</v>
      </c>
      <c r="F351" s="117">
        <v>8233.130080359444</v>
      </c>
      <c r="G351" s="863"/>
      <c r="H351" s="172">
        <v>-1</v>
      </c>
      <c r="I351" s="170">
        <v>7885.3833636691725</v>
      </c>
      <c r="J351" s="170"/>
      <c r="K351" s="170">
        <v>8580.8767970497156</v>
      </c>
    </row>
    <row r="352" spans="1:11" x14ac:dyDescent="0.3">
      <c r="A352" s="21" t="s">
        <v>130</v>
      </c>
      <c r="B352" s="117">
        <v>5376.4828339851802</v>
      </c>
      <c r="C352" s="117">
        <v>7167.0257917536192</v>
      </c>
      <c r="D352" s="117">
        <v>8205.4673565090779</v>
      </c>
      <c r="E352" s="117">
        <v>9204.1922763324455</v>
      </c>
      <c r="F352" s="117">
        <v>8837.56157443538</v>
      </c>
      <c r="G352" s="935"/>
      <c r="H352" s="172">
        <v>0</v>
      </c>
      <c r="I352" s="170">
        <v>8552.3133550108651</v>
      </c>
      <c r="J352" s="170"/>
      <c r="K352" s="170">
        <v>9122.8097938598949</v>
      </c>
    </row>
    <row r="353" spans="1:11" ht="15" thickBot="1" x14ac:dyDescent="0.35">
      <c r="A353" s="22" t="s">
        <v>131</v>
      </c>
      <c r="B353" s="205">
        <v>5914.028563445333</v>
      </c>
      <c r="C353" s="205">
        <v>7443.4654353742335</v>
      </c>
      <c r="D353" s="205">
        <v>9267.1334750728856</v>
      </c>
      <c r="E353" s="205">
        <v>9621.8774644919358</v>
      </c>
      <c r="F353" s="205">
        <v>8706.1689584407304</v>
      </c>
      <c r="G353" s="940"/>
      <c r="H353" s="172">
        <v>0</v>
      </c>
      <c r="I353" s="170">
        <v>8401.3111140453366</v>
      </c>
      <c r="J353" s="170"/>
      <c r="K353" s="170">
        <v>9011.0268028361243</v>
      </c>
    </row>
    <row r="354" spans="1:11" ht="15" thickBot="1" x14ac:dyDescent="0.35">
      <c r="B354" s="8"/>
      <c r="C354" s="8"/>
      <c r="D354" s="8"/>
      <c r="E354" s="8"/>
      <c r="F354" s="8"/>
      <c r="G354" s="867"/>
      <c r="H354" s="172"/>
    </row>
    <row r="355" spans="1:11" ht="15" thickBot="1" x14ac:dyDescent="0.35">
      <c r="A355" s="29" t="s">
        <v>70</v>
      </c>
      <c r="B355" s="26"/>
      <c r="C355" s="26"/>
      <c r="D355" s="26"/>
      <c r="E355" s="26"/>
      <c r="F355" s="26"/>
      <c r="G355" s="53"/>
      <c r="H355" s="174"/>
    </row>
    <row r="356" spans="1:11" ht="15" thickBot="1" x14ac:dyDescent="0.35">
      <c r="A356" s="61" t="s">
        <v>24</v>
      </c>
      <c r="B356" s="132" t="s">
        <v>470</v>
      </c>
      <c r="C356" s="71" t="s">
        <v>528</v>
      </c>
      <c r="D356" s="71" t="s">
        <v>563</v>
      </c>
      <c r="E356" s="71" t="s">
        <v>626</v>
      </c>
      <c r="F356" s="1536" t="s">
        <v>730</v>
      </c>
      <c r="G356" s="1537"/>
      <c r="H356" s="174"/>
      <c r="I356" s="68" t="s">
        <v>730</v>
      </c>
      <c r="K356" s="68" t="s">
        <v>730</v>
      </c>
    </row>
    <row r="357" spans="1:11" x14ac:dyDescent="0.3">
      <c r="A357" s="21" t="s">
        <v>0</v>
      </c>
      <c r="B357" s="105">
        <v>111.1448479770486</v>
      </c>
      <c r="C357" s="105">
        <v>102.20547243691443</v>
      </c>
      <c r="D357" s="106">
        <v>90.921542876828056</v>
      </c>
      <c r="E357" s="106">
        <v>78.195750301359666</v>
      </c>
      <c r="F357" s="106">
        <v>61.404772085400282</v>
      </c>
      <c r="G357" s="863"/>
      <c r="H357" s="174"/>
      <c r="I357" s="126">
        <v>59.825286139756102</v>
      </c>
      <c r="J357" s="126"/>
      <c r="K357" s="126">
        <v>104.54525580979256</v>
      </c>
    </row>
    <row r="358" spans="1:11" x14ac:dyDescent="0.3">
      <c r="A358" s="21" t="s">
        <v>120</v>
      </c>
      <c r="B358" s="105">
        <v>95.501388310704911</v>
      </c>
      <c r="C358" s="105">
        <v>90.997259306603212</v>
      </c>
      <c r="D358" s="106">
        <v>74.511865746979055</v>
      </c>
      <c r="E358" s="106">
        <v>56.835511739305367</v>
      </c>
      <c r="F358" s="106">
        <v>39.68173349443812</v>
      </c>
      <c r="G358" s="883">
        <f>H358</f>
        <v>-1</v>
      </c>
      <c r="H358" s="174">
        <v>-1</v>
      </c>
      <c r="I358" s="126">
        <v>35.893117171693802</v>
      </c>
      <c r="J358" s="126"/>
      <c r="K358" s="126">
        <v>96.687872880679237</v>
      </c>
    </row>
    <row r="359" spans="1:11" x14ac:dyDescent="0.3">
      <c r="A359" s="20" t="s">
        <v>121</v>
      </c>
      <c r="B359" s="107">
        <v>182.24999211690945</v>
      </c>
      <c r="C359" s="107">
        <v>172.982785450449</v>
      </c>
      <c r="D359" s="108">
        <v>139.63854437639148</v>
      </c>
      <c r="E359" s="108">
        <v>103.55295084239708</v>
      </c>
      <c r="F359" s="108">
        <v>65.58206651185057</v>
      </c>
      <c r="G359" s="883">
        <f>H359</f>
        <v>1</v>
      </c>
      <c r="H359" s="174">
        <v>1</v>
      </c>
      <c r="I359" s="126">
        <v>54.380995436873306</v>
      </c>
      <c r="J359" s="126"/>
      <c r="K359" s="126">
        <v>187.76800463383935</v>
      </c>
    </row>
    <row r="360" spans="1:11" x14ac:dyDescent="0.3">
      <c r="A360" s="19" t="s">
        <v>122</v>
      </c>
      <c r="B360" s="347">
        <v>-0.14074840130758073</v>
      </c>
      <c r="C360" s="347">
        <v>-0.10966353232435189</v>
      </c>
      <c r="D360" s="435">
        <v>-0.18048172754920455</v>
      </c>
      <c r="E360" s="435">
        <v>-0.27316367551604509</v>
      </c>
      <c r="F360" s="435">
        <v>-0.3537679215020989</v>
      </c>
      <c r="G360" s="937"/>
      <c r="H360" s="174"/>
      <c r="I360" s="126"/>
      <c r="J360" s="126"/>
      <c r="K360" s="126"/>
    </row>
    <row r="361" spans="1:11" ht="15" thickBot="1" x14ac:dyDescent="0.35">
      <c r="A361" s="22" t="s">
        <v>123</v>
      </c>
      <c r="B361" s="348">
        <v>0.90834913859027899</v>
      </c>
      <c r="C361" s="348">
        <v>0.90096698261654695</v>
      </c>
      <c r="D361" s="436">
        <v>0.87404439516471055</v>
      </c>
      <c r="E361" s="436">
        <v>0.82197622003258286</v>
      </c>
      <c r="F361" s="436">
        <v>0.65270165228650356</v>
      </c>
      <c r="G361" s="939"/>
      <c r="H361" s="174"/>
      <c r="I361" s="126"/>
      <c r="J361" s="126"/>
      <c r="K361" s="126"/>
    </row>
    <row r="362" spans="1:11" ht="15" thickBot="1" x14ac:dyDescent="0.35">
      <c r="B362" s="8"/>
      <c r="C362" s="8"/>
      <c r="D362" s="8"/>
      <c r="E362" s="8"/>
      <c r="F362" s="8"/>
      <c r="G362" s="867"/>
      <c r="H362" s="174"/>
    </row>
    <row r="363" spans="1:11" ht="15" thickBot="1" x14ac:dyDescent="0.35">
      <c r="A363" s="29" t="s">
        <v>719</v>
      </c>
      <c r="B363" s="26"/>
      <c r="C363" s="26"/>
      <c r="D363" s="26"/>
      <c r="E363" s="26"/>
      <c r="F363" s="26"/>
      <c r="G363" s="53"/>
      <c r="H363" s="172"/>
    </row>
    <row r="364" spans="1:11" ht="15" thickBot="1" x14ac:dyDescent="0.35">
      <c r="A364" s="61" t="s">
        <v>18</v>
      </c>
      <c r="B364" s="132" t="s">
        <v>466</v>
      </c>
      <c r="C364" s="71" t="s">
        <v>524</v>
      </c>
      <c r="D364" s="71" t="s">
        <v>559</v>
      </c>
      <c r="E364" s="71" t="s">
        <v>622</v>
      </c>
      <c r="F364" s="1536" t="s">
        <v>727</v>
      </c>
      <c r="G364" s="1537"/>
      <c r="H364" s="173"/>
      <c r="I364" s="68" t="s">
        <v>727</v>
      </c>
      <c r="K364" s="68" t="s">
        <v>727</v>
      </c>
    </row>
    <row r="365" spans="1:11" x14ac:dyDescent="0.3">
      <c r="A365" s="21" t="s">
        <v>0</v>
      </c>
      <c r="B365" s="75">
        <v>12.763532915367886</v>
      </c>
      <c r="C365" s="75">
        <v>13.223168910879362</v>
      </c>
      <c r="D365" s="75">
        <v>13.286996005102143</v>
      </c>
      <c r="E365" s="75">
        <v>13.082219331815528</v>
      </c>
      <c r="F365" s="75">
        <v>14.100085127849802</v>
      </c>
      <c r="G365" s="863"/>
      <c r="H365" s="172"/>
      <c r="I365" s="170">
        <v>11.532562267150322</v>
      </c>
      <c r="J365" s="127"/>
      <c r="K365" s="170">
        <v>12.93452829360298</v>
      </c>
    </row>
    <row r="366" spans="1:11" x14ac:dyDescent="0.3">
      <c r="A366" s="21" t="s">
        <v>120</v>
      </c>
      <c r="B366" s="75">
        <v>9.7262571688006112</v>
      </c>
      <c r="C366" s="75">
        <v>10.833978740005254</v>
      </c>
      <c r="D366" s="75">
        <v>12.28874553061936</v>
      </c>
      <c r="E366" s="75">
        <v>12.979401940231519</v>
      </c>
      <c r="F366" s="75">
        <v>15.035829997389374</v>
      </c>
      <c r="G366" s="883">
        <f>H366</f>
        <v>0</v>
      </c>
      <c r="H366" s="172">
        <v>0</v>
      </c>
      <c r="I366" s="170">
        <v>10.691107271901059</v>
      </c>
      <c r="J366" s="127"/>
      <c r="K366" s="170">
        <v>14.916756604290365</v>
      </c>
    </row>
    <row r="367" spans="1:11" x14ac:dyDescent="0.3">
      <c r="A367" s="20" t="s">
        <v>121</v>
      </c>
      <c r="B367" s="77">
        <v>11.893518569974692</v>
      </c>
      <c r="C367" s="77">
        <v>11.486621306363892</v>
      </c>
      <c r="D367" s="77">
        <v>11.822433309642575</v>
      </c>
      <c r="E367" s="77">
        <v>14.133456377165096</v>
      </c>
      <c r="F367" s="77">
        <v>21.106918564320697</v>
      </c>
      <c r="G367" s="884">
        <f>H367</f>
        <v>0</v>
      </c>
      <c r="H367" s="172">
        <v>0</v>
      </c>
      <c r="I367" s="170">
        <v>12.569437342135846</v>
      </c>
      <c r="J367" s="127"/>
      <c r="K367" s="170">
        <v>24.520370293669963</v>
      </c>
    </row>
    <row r="368" spans="1:11" x14ac:dyDescent="0.3">
      <c r="A368" s="19" t="s">
        <v>122</v>
      </c>
      <c r="B368" s="166">
        <v>-0.23796512820601998</v>
      </c>
      <c r="C368" s="166">
        <v>-0.18068211840721496</v>
      </c>
      <c r="D368" s="166">
        <v>-7.512988444487069E-2</v>
      </c>
      <c r="E368" s="166">
        <v>-7.8593233285701811E-3</v>
      </c>
      <c r="F368" s="166">
        <v>6.6364483693175352E-2</v>
      </c>
      <c r="G368" s="937"/>
      <c r="H368" s="172"/>
      <c r="I368" s="169"/>
      <c r="J368" s="125"/>
      <c r="K368" s="169"/>
    </row>
    <row r="369" spans="1:11" ht="15" thickBot="1" x14ac:dyDescent="0.35">
      <c r="A369" s="22" t="s">
        <v>123</v>
      </c>
      <c r="B369" s="87">
        <v>0.23180178188483372</v>
      </c>
      <c r="C369" s="87">
        <v>0.21915864150699743</v>
      </c>
      <c r="D369" s="87">
        <v>0.20282472926310105</v>
      </c>
      <c r="E369" s="87">
        <v>0.19872180203976814</v>
      </c>
      <c r="F369" s="87">
        <v>0.18256439418179235</v>
      </c>
      <c r="G369" s="938"/>
      <c r="H369" s="172"/>
      <c r="I369" s="169"/>
      <c r="J369" s="125"/>
      <c r="K369" s="169"/>
    </row>
    <row r="370" spans="1:11" x14ac:dyDescent="0.3">
      <c r="A370" s="21" t="s">
        <v>125</v>
      </c>
      <c r="B370" s="72">
        <v>10.282053036848019</v>
      </c>
      <c r="C370" s="73">
        <v>7.2984471748176194</v>
      </c>
      <c r="D370" s="73">
        <v>10.912293540172682</v>
      </c>
      <c r="E370" s="73">
        <v>14.561879333937489</v>
      </c>
      <c r="F370" s="73">
        <v>16.795842574281288</v>
      </c>
      <c r="G370" s="863"/>
      <c r="H370" s="172">
        <v>0</v>
      </c>
      <c r="I370" s="170">
        <v>8.1338502985096071</v>
      </c>
      <c r="J370" s="127"/>
      <c r="K370" s="170">
        <v>19.377008466340499</v>
      </c>
    </row>
    <row r="371" spans="1:11" x14ac:dyDescent="0.3">
      <c r="A371" s="21" t="s">
        <v>126</v>
      </c>
      <c r="B371" s="74">
        <v>10.715810691223982</v>
      </c>
      <c r="C371" s="75">
        <v>14.689015961642104</v>
      </c>
      <c r="D371" s="75">
        <v>15.883014311780199</v>
      </c>
      <c r="E371" s="75">
        <v>16.369271036994348</v>
      </c>
      <c r="F371" s="75">
        <v>15.848824389653529</v>
      </c>
      <c r="G371" s="863"/>
      <c r="H371" s="172">
        <v>0</v>
      </c>
      <c r="I371" s="170">
        <v>8.0913623547634561</v>
      </c>
      <c r="J371" s="127"/>
      <c r="K371" s="170">
        <v>18.854532644261351</v>
      </c>
    </row>
    <row r="372" spans="1:11" x14ac:dyDescent="0.3">
      <c r="A372" s="21" t="s">
        <v>127</v>
      </c>
      <c r="B372" s="74">
        <v>9.203950488170543</v>
      </c>
      <c r="C372" s="75">
        <v>11.246812720489757</v>
      </c>
      <c r="D372" s="75">
        <v>11.928492270403678</v>
      </c>
      <c r="E372" s="75">
        <v>11.905800179994552</v>
      </c>
      <c r="F372" s="75">
        <v>14.367380899885928</v>
      </c>
      <c r="G372" s="863"/>
      <c r="H372" s="172">
        <v>0</v>
      </c>
      <c r="I372" s="170">
        <v>6.7341892495558193</v>
      </c>
      <c r="J372" s="127"/>
      <c r="K372" s="170">
        <v>18.298479873184409</v>
      </c>
    </row>
    <row r="373" spans="1:11" x14ac:dyDescent="0.3">
      <c r="A373" s="21" t="s">
        <v>128</v>
      </c>
      <c r="B373" s="74">
        <v>4.9990588087815517</v>
      </c>
      <c r="C373" s="75">
        <v>4.9130247006554466</v>
      </c>
      <c r="D373" s="75">
        <v>6.7645524811747313</v>
      </c>
      <c r="E373" s="75">
        <v>7.5992182490792199</v>
      </c>
      <c r="F373" s="75">
        <v>11.179289814829877</v>
      </c>
      <c r="G373" s="863"/>
      <c r="H373" s="172">
        <v>0</v>
      </c>
      <c r="I373" s="170">
        <v>4.1413204208880758</v>
      </c>
      <c r="J373" s="127"/>
      <c r="K373" s="170">
        <v>14.934001500418665</v>
      </c>
    </row>
    <row r="374" spans="1:11" x14ac:dyDescent="0.3">
      <c r="A374" s="21" t="s">
        <v>129</v>
      </c>
      <c r="B374" s="74">
        <v>12.577093115330037</v>
      </c>
      <c r="C374" s="75">
        <v>15.312075589909719</v>
      </c>
      <c r="D374" s="75">
        <v>16.371941119948431</v>
      </c>
      <c r="E374" s="75">
        <v>13.312451966596889</v>
      </c>
      <c r="F374" s="75">
        <v>12.462987696105868</v>
      </c>
      <c r="G374" s="863"/>
      <c r="H374" s="172">
        <v>0</v>
      </c>
      <c r="I374" s="170">
        <v>4.7380220717165642</v>
      </c>
      <c r="J374" s="127"/>
      <c r="K374" s="170">
        <v>16.024390980541057</v>
      </c>
    </row>
    <row r="375" spans="1:11" x14ac:dyDescent="0.3">
      <c r="A375" s="21" t="s">
        <v>130</v>
      </c>
      <c r="B375" s="74">
        <v>10.07131440172228</v>
      </c>
      <c r="C375" s="75">
        <v>11.641560924210305</v>
      </c>
      <c r="D375" s="75">
        <v>12.675289591493163</v>
      </c>
      <c r="E375" s="75">
        <v>12.864174353510158</v>
      </c>
      <c r="F375" s="75">
        <v>14.086095718615903</v>
      </c>
      <c r="G375" s="863"/>
      <c r="H375" s="172">
        <v>0</v>
      </c>
      <c r="I375" s="170">
        <v>7.4185719466712303</v>
      </c>
      <c r="J375" s="127"/>
      <c r="K375" s="170">
        <v>17.313132779791982</v>
      </c>
    </row>
    <row r="376" spans="1:11" ht="15" thickBot="1" x14ac:dyDescent="0.35">
      <c r="A376" s="22" t="s">
        <v>131</v>
      </c>
      <c r="B376" s="79">
        <v>9.1251536773308679</v>
      </c>
      <c r="C376" s="80">
        <v>9.8508595052996704</v>
      </c>
      <c r="D376" s="80">
        <v>10.319776110801106</v>
      </c>
      <c r="E376" s="80">
        <v>12.244697294714779</v>
      </c>
      <c r="F376" s="80">
        <v>18.513979101643354</v>
      </c>
      <c r="G376" s="936"/>
      <c r="H376" s="172">
        <v>0</v>
      </c>
      <c r="I376" s="170">
        <v>10.07084366089607</v>
      </c>
      <c r="J376" s="127"/>
      <c r="K376" s="170">
        <v>22.269447819109061</v>
      </c>
    </row>
    <row r="377" spans="1:11" ht="15" thickBot="1" x14ac:dyDescent="0.35">
      <c r="B377" s="8"/>
      <c r="C377" s="8"/>
      <c r="D377" s="8"/>
      <c r="E377" s="8"/>
      <c r="F377" s="8"/>
      <c r="G377" s="934"/>
      <c r="H377" s="172"/>
    </row>
    <row r="378" spans="1:11" ht="15" thickBot="1" x14ac:dyDescent="0.35">
      <c r="A378" s="29" t="s">
        <v>37</v>
      </c>
      <c r="B378" s="26"/>
      <c r="C378" s="26"/>
      <c r="D378" s="26"/>
      <c r="E378" s="26"/>
      <c r="F378" s="26"/>
      <c r="G378" s="812"/>
      <c r="H378" s="172"/>
    </row>
    <row r="379" spans="1:11" ht="15" thickBot="1" x14ac:dyDescent="0.35">
      <c r="A379" s="61" t="s">
        <v>28</v>
      </c>
      <c r="B379" s="132">
        <v>2020</v>
      </c>
      <c r="C379" s="71">
        <v>2021</v>
      </c>
      <c r="D379" s="71">
        <v>2022</v>
      </c>
      <c r="E379" s="71">
        <v>2023</v>
      </c>
      <c r="F379" s="1536">
        <v>2024</v>
      </c>
      <c r="G379" s="1537"/>
      <c r="H379" s="173"/>
      <c r="I379" s="68">
        <v>2024</v>
      </c>
      <c r="K379" s="68">
        <v>2024</v>
      </c>
    </row>
    <row r="380" spans="1:11" x14ac:dyDescent="0.3">
      <c r="A380" s="21" t="s">
        <v>0</v>
      </c>
      <c r="B380" s="106">
        <v>214.35025234851918</v>
      </c>
      <c r="C380" s="106">
        <v>221.0353427671952</v>
      </c>
      <c r="D380" s="106">
        <v>224.74219556627756</v>
      </c>
      <c r="E380" s="106">
        <v>227.99627109147869</v>
      </c>
      <c r="F380" s="106">
        <v>228.36205474436403</v>
      </c>
      <c r="G380" s="883"/>
      <c r="H380" s="172"/>
      <c r="I380" s="170">
        <v>227.70088984369156</v>
      </c>
      <c r="J380" s="170"/>
      <c r="K380" s="170">
        <v>229.02321964503651</v>
      </c>
    </row>
    <row r="381" spans="1:11" x14ac:dyDescent="0.3">
      <c r="A381" s="21" t="s">
        <v>120</v>
      </c>
      <c r="B381" s="106">
        <v>205.88688725029255</v>
      </c>
      <c r="C381" s="106">
        <v>212.90060238543359</v>
      </c>
      <c r="D381" s="106">
        <v>216.45856720554787</v>
      </c>
      <c r="E381" s="106">
        <v>217.84006498983976</v>
      </c>
      <c r="F381" s="106">
        <v>216.90178090771076</v>
      </c>
      <c r="G381" s="883">
        <f>H381</f>
        <v>-1</v>
      </c>
      <c r="H381" s="172">
        <v>-1</v>
      </c>
      <c r="I381" s="170">
        <v>215.02601955324093</v>
      </c>
      <c r="J381" s="170"/>
      <c r="K381" s="170">
        <v>218.77754226218059</v>
      </c>
    </row>
    <row r="382" spans="1:11" x14ac:dyDescent="0.3">
      <c r="A382" s="20" t="s">
        <v>121</v>
      </c>
      <c r="B382" s="108">
        <v>250.41296123874318</v>
      </c>
      <c r="C382" s="108">
        <v>257.27718511388218</v>
      </c>
      <c r="D382" s="108">
        <v>262.81793062523991</v>
      </c>
      <c r="E382" s="108">
        <v>263.31266392982201</v>
      </c>
      <c r="F382" s="108">
        <v>259.83381503291713</v>
      </c>
      <c r="G382" s="884">
        <f>H382</f>
        <v>1</v>
      </c>
      <c r="H382" s="172">
        <v>1</v>
      </c>
      <c r="I382" s="170">
        <v>255.07740251077715</v>
      </c>
      <c r="J382" s="170"/>
      <c r="K382" s="170">
        <v>264.59022755505708</v>
      </c>
    </row>
    <row r="383" spans="1:11" x14ac:dyDescent="0.3">
      <c r="A383" s="19" t="s">
        <v>122</v>
      </c>
      <c r="B383" s="166">
        <v>-3.9483812150898551E-2</v>
      </c>
      <c r="C383" s="166">
        <v>-3.4773134431609135E-2</v>
      </c>
      <c r="D383" s="166">
        <v>-3.6858358261819206E-2</v>
      </c>
      <c r="E383" s="166">
        <v>-4.4545492139053303E-2</v>
      </c>
      <c r="F383" s="166">
        <v>-5.0184667717595541E-2</v>
      </c>
      <c r="G383" s="932"/>
      <c r="H383" s="172"/>
      <c r="I383" s="169"/>
      <c r="J383" s="169"/>
      <c r="K383" s="169"/>
    </row>
    <row r="384" spans="1:11" ht="15" thickBot="1" x14ac:dyDescent="0.35">
      <c r="A384" s="22" t="s">
        <v>123</v>
      </c>
      <c r="B384" s="87">
        <v>0.21626473926103501</v>
      </c>
      <c r="C384" s="87">
        <v>0.20843803273092473</v>
      </c>
      <c r="D384" s="87">
        <v>0.21417199613850094</v>
      </c>
      <c r="E384" s="87">
        <v>0.2087430470703501</v>
      </c>
      <c r="F384" s="87">
        <v>0.19793306419864512</v>
      </c>
      <c r="G384" s="933"/>
      <c r="H384" s="172"/>
      <c r="I384" s="169"/>
      <c r="J384" s="169"/>
      <c r="K384" s="169"/>
    </row>
    <row r="385" spans="1:11" x14ac:dyDescent="0.3">
      <c r="A385" s="21" t="s">
        <v>125</v>
      </c>
      <c r="B385" s="104">
        <v>196.09343767725906</v>
      </c>
      <c r="C385" s="104">
        <v>202.47116399365453</v>
      </c>
      <c r="D385" s="104">
        <v>207.02277983179766</v>
      </c>
      <c r="E385" s="104">
        <v>206.79448678748298</v>
      </c>
      <c r="F385" s="104">
        <v>205.26852992851499</v>
      </c>
      <c r="G385" s="863"/>
      <c r="H385" s="172">
        <v>-1</v>
      </c>
      <c r="I385" s="170">
        <v>200.62710452085184</v>
      </c>
      <c r="J385" s="170"/>
      <c r="K385" s="170">
        <v>209.90995533617814</v>
      </c>
    </row>
    <row r="386" spans="1:11" x14ac:dyDescent="0.3">
      <c r="A386" s="21" t="s">
        <v>126</v>
      </c>
      <c r="B386" s="106">
        <v>213.10235844629256</v>
      </c>
      <c r="C386" s="106">
        <v>220.37894853874985</v>
      </c>
      <c r="D386" s="106">
        <v>224.09842601940164</v>
      </c>
      <c r="E386" s="106">
        <v>224.86575343964373</v>
      </c>
      <c r="F386" s="106">
        <v>223.20026312526457</v>
      </c>
      <c r="G386" s="883"/>
      <c r="H386" s="172">
        <v>0</v>
      </c>
      <c r="I386" s="170">
        <v>218.42433834159138</v>
      </c>
      <c r="J386" s="170"/>
      <c r="K386" s="170">
        <v>227.97618790893776</v>
      </c>
    </row>
    <row r="387" spans="1:11" x14ac:dyDescent="0.3">
      <c r="A387" s="21" t="s">
        <v>127</v>
      </c>
      <c r="B387" s="106">
        <v>209.11297842684363</v>
      </c>
      <c r="C387" s="106">
        <v>219.32205126718949</v>
      </c>
      <c r="D387" s="106">
        <v>222.90615266751965</v>
      </c>
      <c r="E387" s="106">
        <v>226.79585865431093</v>
      </c>
      <c r="F387" s="106">
        <v>229.06519140585689</v>
      </c>
      <c r="G387" s="883"/>
      <c r="H387" s="172">
        <v>1</v>
      </c>
      <c r="I387" s="170">
        <v>223.81574915568189</v>
      </c>
      <c r="J387" s="170"/>
      <c r="K387" s="170">
        <v>234.3146336560319</v>
      </c>
    </row>
    <row r="388" spans="1:11" x14ac:dyDescent="0.3">
      <c r="A388" s="21" t="s">
        <v>128</v>
      </c>
      <c r="B388" s="106">
        <v>194.96255079471675</v>
      </c>
      <c r="C388" s="106">
        <v>203.18226051202095</v>
      </c>
      <c r="D388" s="106">
        <v>204.7251255172867</v>
      </c>
      <c r="E388" s="106">
        <v>205.65561088240088</v>
      </c>
      <c r="F388" s="106">
        <v>205.44159862939833</v>
      </c>
      <c r="G388" s="883"/>
      <c r="H388" s="172">
        <v>-1</v>
      </c>
      <c r="I388" s="170">
        <v>200.01854783036234</v>
      </c>
      <c r="J388" s="170"/>
      <c r="K388" s="170">
        <v>210.86464942843432</v>
      </c>
    </row>
    <row r="389" spans="1:11" x14ac:dyDescent="0.3">
      <c r="A389" s="21" t="s">
        <v>129</v>
      </c>
      <c r="B389" s="106">
        <v>178.82603507649301</v>
      </c>
      <c r="C389" s="106">
        <v>181.67292651892157</v>
      </c>
      <c r="D389" s="106">
        <v>186.26197733235094</v>
      </c>
      <c r="E389" s="106">
        <v>188.14775167784779</v>
      </c>
      <c r="F389" s="106">
        <v>184.82726866442638</v>
      </c>
      <c r="G389" s="885"/>
      <c r="H389" s="172">
        <v>-1</v>
      </c>
      <c r="I389" s="170">
        <v>179.62987381087177</v>
      </c>
      <c r="J389" s="170"/>
      <c r="K389" s="170">
        <v>190.024663517981</v>
      </c>
    </row>
    <row r="390" spans="1:11" x14ac:dyDescent="0.3">
      <c r="A390" s="21" t="s">
        <v>130</v>
      </c>
      <c r="B390" s="106">
        <v>231.22066615555576</v>
      </c>
      <c r="C390" s="106">
        <v>238.65432050425821</v>
      </c>
      <c r="D390" s="106">
        <v>240.90791468240513</v>
      </c>
      <c r="E390" s="106">
        <v>243.9983665112737</v>
      </c>
      <c r="F390" s="106">
        <v>243.43735464912646</v>
      </c>
      <c r="G390" s="885"/>
      <c r="H390" s="172">
        <v>1</v>
      </c>
      <c r="I390" s="170">
        <v>238.69006505975773</v>
      </c>
      <c r="J390" s="170"/>
      <c r="K390" s="170">
        <v>248.1846442384952</v>
      </c>
    </row>
    <row r="391" spans="1:11" ht="15" thickBot="1" x14ac:dyDescent="0.35">
      <c r="A391" s="22" t="s">
        <v>131</v>
      </c>
      <c r="B391" s="168">
        <v>204.17492914960417</v>
      </c>
      <c r="C391" s="168">
        <v>210.77174935742207</v>
      </c>
      <c r="D391" s="168">
        <v>215.27263809270985</v>
      </c>
      <c r="E391" s="168">
        <v>214.79573364430354</v>
      </c>
      <c r="F391" s="168">
        <v>213.50081526188737</v>
      </c>
      <c r="G391" s="864"/>
      <c r="H391" s="172">
        <v>0</v>
      </c>
      <c r="I391" s="170">
        <v>208.7373430211413</v>
      </c>
      <c r="J391" s="170"/>
      <c r="K391" s="170">
        <v>218.26428750263344</v>
      </c>
    </row>
    <row r="392" spans="1:11" ht="15" thickBot="1" x14ac:dyDescent="0.35">
      <c r="B392" s="8"/>
      <c r="C392" s="8"/>
      <c r="D392" s="8"/>
      <c r="E392" s="8"/>
      <c r="F392" s="8"/>
      <c r="G392" s="903"/>
      <c r="H392" s="172"/>
    </row>
    <row r="393" spans="1:11" ht="15" thickBot="1" x14ac:dyDescent="0.35">
      <c r="A393" s="29" t="s">
        <v>39</v>
      </c>
      <c r="B393" s="26"/>
      <c r="C393" s="26"/>
      <c r="D393" s="26"/>
      <c r="E393" s="26"/>
      <c r="F393" s="26"/>
      <c r="G393" s="190"/>
      <c r="H393" s="172"/>
    </row>
    <row r="394" spans="1:11" ht="15" thickBot="1" x14ac:dyDescent="0.35">
      <c r="A394" s="61" t="s">
        <v>24</v>
      </c>
      <c r="B394" s="132" t="s">
        <v>467</v>
      </c>
      <c r="C394" s="71" t="s">
        <v>525</v>
      </c>
      <c r="D394" s="71" t="s">
        <v>560</v>
      </c>
      <c r="E394" s="71" t="s">
        <v>623</v>
      </c>
      <c r="F394" s="1536" t="s">
        <v>728</v>
      </c>
      <c r="G394" s="1537"/>
      <c r="H394" s="173"/>
      <c r="I394" s="68" t="s">
        <v>728</v>
      </c>
      <c r="K394" s="68" t="s">
        <v>728</v>
      </c>
    </row>
    <row r="395" spans="1:11" x14ac:dyDescent="0.3">
      <c r="A395" s="21" t="s">
        <v>0</v>
      </c>
      <c r="B395" s="106">
        <v>609.36239162773552</v>
      </c>
      <c r="C395" s="106">
        <v>566.69437619513974</v>
      </c>
      <c r="D395" s="106">
        <v>517.28716534049624</v>
      </c>
      <c r="E395" s="106">
        <v>525.24311918772503</v>
      </c>
      <c r="F395" s="106">
        <v>504.80834790960614</v>
      </c>
      <c r="G395" s="883"/>
      <c r="H395" s="172"/>
      <c r="I395" s="170">
        <v>499.10863073852238</v>
      </c>
      <c r="J395" s="170"/>
      <c r="K395" s="170">
        <v>510.5080650806899</v>
      </c>
    </row>
    <row r="396" spans="1:11" x14ac:dyDescent="0.3">
      <c r="A396" s="21" t="s">
        <v>120</v>
      </c>
      <c r="B396" s="106">
        <v>567.76549361105629</v>
      </c>
      <c r="C396" s="106">
        <v>501.86363361873009</v>
      </c>
      <c r="D396" s="106">
        <v>439.02538762664039</v>
      </c>
      <c r="E396" s="106">
        <v>393.94299417649728</v>
      </c>
      <c r="F396" s="106">
        <v>350.59331371333781</v>
      </c>
      <c r="G396" s="883">
        <f>H396</f>
        <v>-1</v>
      </c>
      <c r="H396" s="172">
        <v>-1</v>
      </c>
      <c r="I396" s="170">
        <v>336.72948186469483</v>
      </c>
      <c r="J396" s="170"/>
      <c r="K396" s="170">
        <v>364.45714556198078</v>
      </c>
    </row>
    <row r="397" spans="1:11" x14ac:dyDescent="0.3">
      <c r="A397" s="20" t="s">
        <v>121</v>
      </c>
      <c r="B397" s="423">
        <v>1219.2920455496494</v>
      </c>
      <c r="C397" s="423">
        <v>1010.0741821228588</v>
      </c>
      <c r="D397" s="423">
        <v>861.18264015207819</v>
      </c>
      <c r="E397" s="423">
        <v>769.04098392079129</v>
      </c>
      <c r="F397" s="423">
        <v>697.81926995440506</v>
      </c>
      <c r="G397" s="883">
        <f>H397</f>
        <v>1</v>
      </c>
      <c r="H397" s="172">
        <v>1</v>
      </c>
      <c r="I397" s="170">
        <v>652.61231339823871</v>
      </c>
      <c r="J397" s="170"/>
      <c r="K397" s="170">
        <v>743.02622651057141</v>
      </c>
    </row>
    <row r="398" spans="1:11" x14ac:dyDescent="0.3">
      <c r="A398" s="19" t="s">
        <v>122</v>
      </c>
      <c r="B398" s="166">
        <v>-6.8262988638936414E-2</v>
      </c>
      <c r="C398" s="166">
        <v>-0.10889519120651761</v>
      </c>
      <c r="D398" s="166">
        <v>-0.15129271120102361</v>
      </c>
      <c r="E398" s="166">
        <v>-0.24997971456395282</v>
      </c>
      <c r="F398" s="166">
        <v>-0.30549224242203488</v>
      </c>
      <c r="G398" s="888"/>
      <c r="H398" s="172"/>
      <c r="I398" s="169"/>
      <c r="J398" s="169"/>
      <c r="K398" s="169"/>
    </row>
    <row r="399" spans="1:11" ht="15" thickBot="1" x14ac:dyDescent="0.35">
      <c r="A399" s="22" t="s">
        <v>123</v>
      </c>
      <c r="B399" s="87">
        <v>1.1475275607096276</v>
      </c>
      <c r="C399" s="87">
        <v>1.0126466921694119</v>
      </c>
      <c r="D399" s="87">
        <v>0.96157822400114201</v>
      </c>
      <c r="E399" s="87">
        <v>0.95216311824101085</v>
      </c>
      <c r="F399" s="87">
        <v>0.9903952604326508</v>
      </c>
      <c r="G399" s="864"/>
      <c r="H399" s="172"/>
      <c r="I399" s="169"/>
      <c r="J399" s="169"/>
      <c r="K399" s="169"/>
    </row>
    <row r="400" spans="1:11" x14ac:dyDescent="0.3">
      <c r="A400" s="21" t="s">
        <v>125</v>
      </c>
      <c r="B400" s="104">
        <v>662.76698448918751</v>
      </c>
      <c r="C400" s="104">
        <v>570.64195605354246</v>
      </c>
      <c r="D400" s="104">
        <v>496.22578983198963</v>
      </c>
      <c r="E400" s="104">
        <v>502.59442829774827</v>
      </c>
      <c r="F400" s="104">
        <v>467.82461506147519</v>
      </c>
      <c r="G400" s="930"/>
      <c r="H400" s="172">
        <v>1</v>
      </c>
      <c r="I400" s="170">
        <v>427.29379308261844</v>
      </c>
      <c r="J400" s="170"/>
      <c r="K400" s="170">
        <v>508.35543704033194</v>
      </c>
    </row>
    <row r="401" spans="1:11" x14ac:dyDescent="0.3">
      <c r="A401" s="21" t="s">
        <v>126</v>
      </c>
      <c r="B401" s="106">
        <v>664.06934579151323</v>
      </c>
      <c r="C401" s="106">
        <v>644.52232396973773</v>
      </c>
      <c r="D401" s="106">
        <v>572.99278262707912</v>
      </c>
      <c r="E401" s="106">
        <v>451.57940297977615</v>
      </c>
      <c r="F401" s="106">
        <v>371.57887213161564</v>
      </c>
      <c r="G401" s="931"/>
      <c r="H401" s="172">
        <v>0</v>
      </c>
      <c r="I401" s="170">
        <v>335.83111152845225</v>
      </c>
      <c r="J401" s="170"/>
      <c r="K401" s="170">
        <v>407.32663273477903</v>
      </c>
    </row>
    <row r="402" spans="1:11" x14ac:dyDescent="0.3">
      <c r="A402" s="21" t="s">
        <v>127</v>
      </c>
      <c r="B402" s="106">
        <v>486.17673643042474</v>
      </c>
      <c r="C402" s="106">
        <v>457.36060225007293</v>
      </c>
      <c r="D402" s="106">
        <v>385.12579715530728</v>
      </c>
      <c r="E402" s="106">
        <v>342.83664477770924</v>
      </c>
      <c r="F402" s="106">
        <v>311.19902326952018</v>
      </c>
      <c r="G402" s="883"/>
      <c r="H402" s="172">
        <v>0</v>
      </c>
      <c r="I402" s="170">
        <v>275.87685131851327</v>
      </c>
      <c r="J402" s="170"/>
      <c r="K402" s="170">
        <v>346.52119522052709</v>
      </c>
    </row>
    <row r="403" spans="1:11" x14ac:dyDescent="0.3">
      <c r="A403" s="21" t="s">
        <v>128</v>
      </c>
      <c r="B403" s="106">
        <v>307.64681729664284</v>
      </c>
      <c r="C403" s="106">
        <v>309.6622884703807</v>
      </c>
      <c r="D403" s="106">
        <v>275.70806442404347</v>
      </c>
      <c r="E403" s="106">
        <v>277.5531624297991</v>
      </c>
      <c r="F403" s="106">
        <v>196.08350438799064</v>
      </c>
      <c r="G403" s="883"/>
      <c r="H403" s="172">
        <v>-1</v>
      </c>
      <c r="I403" s="170">
        <v>165.43377451201016</v>
      </c>
      <c r="J403" s="170"/>
      <c r="K403" s="170">
        <v>226.73323426397113</v>
      </c>
    </row>
    <row r="404" spans="1:11" x14ac:dyDescent="0.3">
      <c r="A404" s="21" t="s">
        <v>129</v>
      </c>
      <c r="B404" s="106">
        <v>265.01643194250181</v>
      </c>
      <c r="C404" s="106">
        <v>267.52257009599657</v>
      </c>
      <c r="D404" s="106">
        <v>249.9245020266595</v>
      </c>
      <c r="E404" s="106">
        <v>222.53867349825856</v>
      </c>
      <c r="F404" s="106">
        <v>190.02908539197932</v>
      </c>
      <c r="G404" s="883"/>
      <c r="H404" s="172">
        <v>-1</v>
      </c>
      <c r="I404" s="170">
        <v>159.06252984396735</v>
      </c>
      <c r="J404" s="170"/>
      <c r="K404" s="170">
        <v>220.99564093999129</v>
      </c>
    </row>
    <row r="405" spans="1:11" x14ac:dyDescent="0.3">
      <c r="A405" s="21" t="s">
        <v>130</v>
      </c>
      <c r="B405" s="106">
        <v>778.12798760256408</v>
      </c>
      <c r="C405" s="106">
        <v>639.84595621972994</v>
      </c>
      <c r="D405" s="106">
        <v>552.03325662315251</v>
      </c>
      <c r="E405" s="106">
        <v>486.39378815403393</v>
      </c>
      <c r="F405" s="106">
        <v>449.69750853813599</v>
      </c>
      <c r="G405" s="885"/>
      <c r="H405" s="172">
        <v>1</v>
      </c>
      <c r="I405" s="170">
        <v>412.01908205872104</v>
      </c>
      <c r="J405" s="170"/>
      <c r="K405" s="170">
        <v>487.37593501755094</v>
      </c>
    </row>
    <row r="406" spans="1:11" ht="15" thickBot="1" x14ac:dyDescent="0.35">
      <c r="A406" s="22" t="s">
        <v>131</v>
      </c>
      <c r="B406" s="168">
        <v>617.3472392670659</v>
      </c>
      <c r="C406" s="168">
        <v>477.91261082846967</v>
      </c>
      <c r="D406" s="168">
        <v>418.68393761522429</v>
      </c>
      <c r="E406" s="168">
        <v>385.02827064956659</v>
      </c>
      <c r="F406" s="168">
        <v>376.66463783250384</v>
      </c>
      <c r="G406" s="886"/>
      <c r="H406" s="172">
        <v>0</v>
      </c>
      <c r="I406" s="170">
        <v>340.04430864255011</v>
      </c>
      <c r="J406" s="170"/>
      <c r="K406" s="170">
        <v>413.28496702245758</v>
      </c>
    </row>
    <row r="407" spans="1:11" ht="15" thickBot="1" x14ac:dyDescent="0.35">
      <c r="B407" s="8"/>
      <c r="C407" s="8"/>
      <c r="D407" s="8"/>
      <c r="E407" s="8"/>
      <c r="F407" s="8"/>
      <c r="G407" s="867"/>
      <c r="H407" s="172"/>
    </row>
    <row r="408" spans="1:11" ht="15" thickBot="1" x14ac:dyDescent="0.35">
      <c r="A408" s="29" t="s">
        <v>40</v>
      </c>
      <c r="B408" s="26"/>
      <c r="C408" s="26"/>
      <c r="D408" s="26"/>
      <c r="E408" s="26"/>
      <c r="F408" s="26"/>
      <c r="G408" s="858"/>
      <c r="H408" s="172"/>
    </row>
    <row r="409" spans="1:11" ht="15" thickBot="1" x14ac:dyDescent="0.35">
      <c r="A409" s="61" t="s">
        <v>18</v>
      </c>
      <c r="B409" s="132" t="s">
        <v>466</v>
      </c>
      <c r="C409" s="71" t="s">
        <v>524</v>
      </c>
      <c r="D409" s="71" t="s">
        <v>559</v>
      </c>
      <c r="E409" s="71" t="s">
        <v>622</v>
      </c>
      <c r="F409" s="1536" t="s">
        <v>727</v>
      </c>
      <c r="G409" s="1537"/>
      <c r="H409" s="173"/>
      <c r="I409" s="68" t="s">
        <v>727</v>
      </c>
      <c r="K409" s="68" t="s">
        <v>727</v>
      </c>
    </row>
    <row r="410" spans="1:11" x14ac:dyDescent="0.3">
      <c r="A410" s="21" t="s">
        <v>0</v>
      </c>
      <c r="B410" s="75">
        <v>17.584585652714715</v>
      </c>
      <c r="C410" s="75">
        <v>18.210953357475208</v>
      </c>
      <c r="D410" s="75">
        <v>18.545015623582604</v>
      </c>
      <c r="E410" s="75">
        <v>19.042900167935169</v>
      </c>
      <c r="F410" s="75">
        <v>19.587676692576874</v>
      </c>
      <c r="G410" s="883"/>
      <c r="H410" s="172"/>
      <c r="I410" s="675">
        <v>18.719406744405134</v>
      </c>
      <c r="J410" s="675"/>
      <c r="K410" s="675">
        <v>20.455946640748614</v>
      </c>
    </row>
    <row r="411" spans="1:11" x14ac:dyDescent="0.3">
      <c r="A411" s="21" t="s">
        <v>120</v>
      </c>
      <c r="B411" s="75">
        <v>15.079745349276786</v>
      </c>
      <c r="C411" s="75">
        <v>16.994641670809884</v>
      </c>
      <c r="D411" s="75">
        <v>17.339419142248978</v>
      </c>
      <c r="E411" s="75">
        <v>18.451205110410871</v>
      </c>
      <c r="F411" s="75">
        <v>19.945250429703872</v>
      </c>
      <c r="G411" s="883">
        <f>H411</f>
        <v>0</v>
      </c>
      <c r="H411" s="172">
        <v>0</v>
      </c>
      <c r="I411" s="675">
        <v>17.392096146125411</v>
      </c>
      <c r="J411" s="675"/>
      <c r="K411" s="675">
        <v>22.498404713282333</v>
      </c>
    </row>
    <row r="412" spans="1:11" x14ac:dyDescent="0.3">
      <c r="A412" s="20" t="s">
        <v>121</v>
      </c>
      <c r="B412" s="77">
        <v>27.59016959206064</v>
      </c>
      <c r="C412" s="77">
        <v>32.716086124054215</v>
      </c>
      <c r="D412" s="77">
        <v>33.986216157673717</v>
      </c>
      <c r="E412" s="77">
        <v>36.269705372348312</v>
      </c>
      <c r="F412" s="77">
        <v>37.720048025507261</v>
      </c>
      <c r="G412" s="884">
        <f>H412</f>
        <v>1</v>
      </c>
      <c r="H412" s="172">
        <v>1</v>
      </c>
      <c r="I412" s="675">
        <v>29.678931902665099</v>
      </c>
      <c r="J412" s="675"/>
      <c r="K412" s="675">
        <v>45.761164148349422</v>
      </c>
    </row>
    <row r="413" spans="1:11" x14ac:dyDescent="0.3">
      <c r="A413" s="19" t="s">
        <v>122</v>
      </c>
      <c r="B413" s="166">
        <v>-0.1424452274797405</v>
      </c>
      <c r="C413" s="166">
        <v>-6.0124977162683307E-2</v>
      </c>
      <c r="D413" s="166">
        <v>-6.5009192000924462E-2</v>
      </c>
      <c r="E413" s="166">
        <v>-3.1071688256844737E-2</v>
      </c>
      <c r="F413" s="166">
        <v>1.8255035691012167E-2</v>
      </c>
      <c r="G413" s="885"/>
      <c r="H413" s="172"/>
      <c r="I413" s="169"/>
      <c r="J413" s="169"/>
      <c r="K413" s="169"/>
    </row>
    <row r="414" spans="1:11" ht="15" thickBot="1" x14ac:dyDescent="0.35">
      <c r="A414" s="22" t="s">
        <v>123</v>
      </c>
      <c r="B414" s="89">
        <v>0.82961773909423775</v>
      </c>
      <c r="C414" s="89">
        <v>0.9250824323202762</v>
      </c>
      <c r="D414" s="89">
        <v>0.96005505598877838</v>
      </c>
      <c r="E414" s="89">
        <v>0.96570929407118056</v>
      </c>
      <c r="F414" s="89">
        <v>0.89117946442687468</v>
      </c>
      <c r="G414" s="886"/>
      <c r="H414" s="172"/>
      <c r="I414" s="169"/>
      <c r="J414" s="169"/>
      <c r="K414" s="169"/>
    </row>
    <row r="415" spans="1:11" ht="15" thickBot="1" x14ac:dyDescent="0.35">
      <c r="B415" s="8"/>
      <c r="C415" s="8"/>
      <c r="D415" s="8"/>
      <c r="E415" s="8"/>
      <c r="F415" s="8"/>
      <c r="G415" s="867"/>
      <c r="H415" s="172"/>
    </row>
    <row r="416" spans="1:11" ht="15" thickBot="1" x14ac:dyDescent="0.35">
      <c r="A416" s="29" t="s">
        <v>540</v>
      </c>
      <c r="B416" s="26"/>
      <c r="C416" s="26"/>
      <c r="D416" s="26"/>
      <c r="E416" s="26"/>
      <c r="F416" s="26"/>
      <c r="G416" s="858"/>
      <c r="H416" s="172"/>
    </row>
    <row r="417" spans="1:11" ht="15" thickBot="1" x14ac:dyDescent="0.35">
      <c r="A417" s="61" t="s">
        <v>18</v>
      </c>
      <c r="B417" s="132" t="s">
        <v>466</v>
      </c>
      <c r="C417" s="71" t="s">
        <v>524</v>
      </c>
      <c r="D417" s="71" t="s">
        <v>559</v>
      </c>
      <c r="E417" s="71" t="s">
        <v>622</v>
      </c>
      <c r="F417" s="1536" t="s">
        <v>727</v>
      </c>
      <c r="G417" s="1537"/>
      <c r="H417" s="173"/>
      <c r="I417" s="68" t="s">
        <v>727</v>
      </c>
      <c r="K417" s="68" t="s">
        <v>727</v>
      </c>
    </row>
    <row r="418" spans="1:11" x14ac:dyDescent="0.3">
      <c r="A418" s="21" t="s">
        <v>0</v>
      </c>
      <c r="B418" s="106">
        <v>234.0501167017465</v>
      </c>
      <c r="C418" s="106">
        <v>223.55018067540325</v>
      </c>
      <c r="D418" s="106">
        <v>212.00014905398515</v>
      </c>
      <c r="E418" s="106">
        <v>204.07214488558336</v>
      </c>
      <c r="F418" s="106">
        <v>197.76732523400315</v>
      </c>
      <c r="G418" s="883"/>
      <c r="H418" s="172"/>
      <c r="I418" s="170">
        <v>194.10202940290085</v>
      </c>
      <c r="J418" s="170"/>
      <c r="K418" s="170">
        <v>201.43262106510545</v>
      </c>
    </row>
    <row r="419" spans="1:11" x14ac:dyDescent="0.3">
      <c r="A419" s="21" t="s">
        <v>120</v>
      </c>
      <c r="B419" s="106">
        <v>218.90856603939258</v>
      </c>
      <c r="C419" s="106">
        <v>208.93310347891318</v>
      </c>
      <c r="D419" s="106">
        <v>192.27162235163127</v>
      </c>
      <c r="E419" s="106">
        <v>182.10273732441266</v>
      </c>
      <c r="F419" s="106">
        <v>181.10514999169459</v>
      </c>
      <c r="G419" s="883">
        <f>H419</f>
        <v>-1</v>
      </c>
      <c r="H419" s="172">
        <v>-1</v>
      </c>
      <c r="I419" s="170">
        <v>170.89606973060026</v>
      </c>
      <c r="J419" s="170"/>
      <c r="K419" s="170">
        <v>191.31423025278892</v>
      </c>
    </row>
    <row r="420" spans="1:11" x14ac:dyDescent="0.3">
      <c r="A420" s="20" t="s">
        <v>121</v>
      </c>
      <c r="B420" s="108">
        <v>306.69945188234959</v>
      </c>
      <c r="C420" s="108">
        <v>295.00133293781272</v>
      </c>
      <c r="D420" s="108">
        <v>263.71323954920445</v>
      </c>
      <c r="E420" s="108">
        <v>243.10877810348012</v>
      </c>
      <c r="F420" s="108">
        <v>245.93757016501024</v>
      </c>
      <c r="G420" s="884">
        <f>H420</f>
        <v>1</v>
      </c>
      <c r="H420" s="172">
        <v>1</v>
      </c>
      <c r="I420" s="170">
        <v>217.8886377987298</v>
      </c>
      <c r="J420" s="170"/>
      <c r="K420" s="170">
        <v>273.98650253129068</v>
      </c>
    </row>
    <row r="421" spans="1:11" x14ac:dyDescent="0.3">
      <c r="A421" s="19" t="s">
        <v>122</v>
      </c>
      <c r="B421" s="166">
        <v>-6.4693625774384991E-2</v>
      </c>
      <c r="C421" s="166">
        <v>-6.5386112202316632E-2</v>
      </c>
      <c r="D421" s="166">
        <v>-9.305902279026268E-2</v>
      </c>
      <c r="E421" s="166">
        <v>-0.10765510194195407</v>
      </c>
      <c r="F421" s="166">
        <v>-8.4251406154143352E-2</v>
      </c>
      <c r="G421" s="888"/>
      <c r="H421" s="172"/>
      <c r="I421" s="169"/>
      <c r="J421" s="169"/>
      <c r="K421" s="169"/>
    </row>
    <row r="422" spans="1:11" ht="15" thickBot="1" x14ac:dyDescent="0.35">
      <c r="A422" s="22" t="s">
        <v>123</v>
      </c>
      <c r="B422" s="87">
        <v>0.40103906133649903</v>
      </c>
      <c r="C422" s="87">
        <v>0.41194156419346956</v>
      </c>
      <c r="D422" s="87">
        <v>0.37156610176679594</v>
      </c>
      <c r="E422" s="87">
        <v>0.33500891680934114</v>
      </c>
      <c r="F422" s="87">
        <v>0.35798220081697757</v>
      </c>
      <c r="G422" s="886"/>
      <c r="H422" s="172"/>
      <c r="I422" s="169"/>
      <c r="J422" s="169"/>
      <c r="K422" s="169"/>
    </row>
    <row r="423" spans="1:11" x14ac:dyDescent="0.3">
      <c r="A423" s="21" t="s">
        <v>125</v>
      </c>
      <c r="B423" s="104">
        <v>224.03460490463638</v>
      </c>
      <c r="C423" s="104">
        <v>211.83665710228445</v>
      </c>
      <c r="D423" s="104">
        <v>195.98846349064644</v>
      </c>
      <c r="E423" s="104">
        <v>192.40867607049344</v>
      </c>
      <c r="F423" s="104">
        <v>190.94430422581772</v>
      </c>
      <c r="G423" s="745"/>
      <c r="H423" s="172">
        <v>0</v>
      </c>
      <c r="I423" s="170">
        <v>163.51138619009012</v>
      </c>
      <c r="J423" s="170"/>
      <c r="K423" s="170">
        <v>218.37722226154531</v>
      </c>
    </row>
    <row r="424" spans="1:11" x14ac:dyDescent="0.3">
      <c r="A424" s="21" t="s">
        <v>126</v>
      </c>
      <c r="B424" s="106">
        <v>206.64277987727425</v>
      </c>
      <c r="C424" s="106">
        <v>196.28888481023827</v>
      </c>
      <c r="D424" s="106">
        <v>181.28507246316781</v>
      </c>
      <c r="E424" s="106">
        <v>167.10153543142818</v>
      </c>
      <c r="F424" s="106">
        <v>170.28284509021239</v>
      </c>
      <c r="G424" s="930"/>
      <c r="H424" s="172">
        <v>0</v>
      </c>
      <c r="I424" s="170">
        <v>145.66273292751293</v>
      </c>
      <c r="J424" s="170"/>
      <c r="K424" s="170">
        <v>194.90295725291185</v>
      </c>
    </row>
    <row r="425" spans="1:11" x14ac:dyDescent="0.3">
      <c r="A425" s="21" t="s">
        <v>127</v>
      </c>
      <c r="B425" s="106">
        <v>225.15734666880766</v>
      </c>
      <c r="C425" s="106">
        <v>211.55410081003504</v>
      </c>
      <c r="D425" s="106">
        <v>186.44969950657219</v>
      </c>
      <c r="E425" s="106">
        <v>170.63890492865895</v>
      </c>
      <c r="F425" s="106">
        <v>185.7051967563113</v>
      </c>
      <c r="G425" s="863"/>
      <c r="H425" s="172">
        <v>0</v>
      </c>
      <c r="I425" s="170">
        <v>157.53514193713221</v>
      </c>
      <c r="J425" s="170"/>
      <c r="K425" s="170">
        <v>213.87525157549038</v>
      </c>
    </row>
    <row r="426" spans="1:11" x14ac:dyDescent="0.3">
      <c r="A426" s="21" t="s">
        <v>128</v>
      </c>
      <c r="B426" s="106">
        <v>196.19483527839176</v>
      </c>
      <c r="C426" s="106">
        <v>193.14529959693772</v>
      </c>
      <c r="D426" s="106">
        <v>165.52507763939582</v>
      </c>
      <c r="E426" s="106">
        <v>152.12102934306202</v>
      </c>
      <c r="F426" s="106">
        <v>152.06026040479449</v>
      </c>
      <c r="G426" s="883"/>
      <c r="H426" s="172">
        <v>0</v>
      </c>
      <c r="I426" s="170">
        <v>124.2018799708418</v>
      </c>
      <c r="J426" s="170"/>
      <c r="K426" s="170">
        <v>179.91864083874717</v>
      </c>
    </row>
    <row r="427" spans="1:11" x14ac:dyDescent="0.3">
      <c r="A427" s="21" t="s">
        <v>129</v>
      </c>
      <c r="B427" s="106">
        <v>177.70178240810819</v>
      </c>
      <c r="C427" s="106">
        <v>164.56378936672766</v>
      </c>
      <c r="D427" s="106">
        <v>158.76138718310253</v>
      </c>
      <c r="E427" s="106">
        <v>155.80297348788179</v>
      </c>
      <c r="F427" s="106">
        <v>142.31440141178203</v>
      </c>
      <c r="G427" s="883"/>
      <c r="H427" s="172">
        <v>-1</v>
      </c>
      <c r="I427" s="170">
        <v>116.2316504744978</v>
      </c>
      <c r="J427" s="170"/>
      <c r="K427" s="170">
        <v>168.39715234906626</v>
      </c>
    </row>
    <row r="428" spans="1:11" x14ac:dyDescent="0.3">
      <c r="A428" s="21" t="s">
        <v>130</v>
      </c>
      <c r="B428" s="106">
        <v>236.69650878888922</v>
      </c>
      <c r="C428" s="106">
        <v>224.87644388360314</v>
      </c>
      <c r="D428" s="106">
        <v>211.88530839987672</v>
      </c>
      <c r="E428" s="106">
        <v>208.12606003347437</v>
      </c>
      <c r="F428" s="106">
        <v>206.18287378446868</v>
      </c>
      <c r="G428" s="883"/>
      <c r="H428" s="172">
        <v>0</v>
      </c>
      <c r="I428" s="170">
        <v>180.34178339750241</v>
      </c>
      <c r="J428" s="170"/>
      <c r="K428" s="170">
        <v>232.02396417143495</v>
      </c>
    </row>
    <row r="429" spans="1:11" ht="15" thickBot="1" x14ac:dyDescent="0.35">
      <c r="A429" s="22" t="s">
        <v>131</v>
      </c>
      <c r="B429" s="168">
        <v>253.42367925770884</v>
      </c>
      <c r="C429" s="168">
        <v>248.50285127218183</v>
      </c>
      <c r="D429" s="168">
        <v>230.74132378260887</v>
      </c>
      <c r="E429" s="168">
        <v>212.52031566707248</v>
      </c>
      <c r="F429" s="168">
        <v>204.42509695956147</v>
      </c>
      <c r="G429" s="886"/>
      <c r="H429" s="172">
        <v>0</v>
      </c>
      <c r="I429" s="170">
        <v>176.29997690475807</v>
      </c>
      <c r="J429" s="170"/>
      <c r="K429" s="170">
        <v>232.55021701436488</v>
      </c>
    </row>
    <row r="430" spans="1:11" ht="15" thickBot="1" x14ac:dyDescent="0.35">
      <c r="B430" s="8"/>
      <c r="C430" s="8"/>
      <c r="D430" s="8"/>
      <c r="E430" s="8"/>
      <c r="F430" s="8"/>
      <c r="G430" s="929"/>
      <c r="H430" s="172"/>
    </row>
    <row r="431" spans="1:11" ht="15" thickBot="1" x14ac:dyDescent="0.35">
      <c r="A431" s="29" t="s">
        <v>41</v>
      </c>
      <c r="B431" s="26"/>
      <c r="C431" s="26"/>
      <c r="D431" s="26"/>
      <c r="E431" s="26"/>
      <c r="F431" s="26"/>
      <c r="H431" s="172"/>
    </row>
    <row r="432" spans="1:11" ht="15" thickBot="1" x14ac:dyDescent="0.35">
      <c r="A432" s="61" t="s">
        <v>42</v>
      </c>
      <c r="B432" s="132" t="s">
        <v>444</v>
      </c>
      <c r="C432" s="71" t="s">
        <v>468</v>
      </c>
      <c r="D432" s="71" t="s">
        <v>526</v>
      </c>
      <c r="E432" s="71" t="s">
        <v>561</v>
      </c>
      <c r="F432" s="1536" t="s">
        <v>729</v>
      </c>
      <c r="G432" s="1537"/>
      <c r="H432" s="173"/>
      <c r="I432" s="68" t="s">
        <v>729</v>
      </c>
      <c r="K432" s="68" t="s">
        <v>729</v>
      </c>
    </row>
    <row r="433" spans="1:11" x14ac:dyDescent="0.3">
      <c r="A433" s="21" t="s">
        <v>0</v>
      </c>
      <c r="B433" s="106">
        <v>84.238363805482791</v>
      </c>
      <c r="C433" s="106">
        <v>84.382797501750758</v>
      </c>
      <c r="D433" s="106">
        <v>83.608543376455756</v>
      </c>
      <c r="E433" s="106">
        <v>82.906969791551091</v>
      </c>
      <c r="F433" s="106">
        <v>81.963568515928685</v>
      </c>
      <c r="G433" s="6"/>
      <c r="H433" s="172"/>
      <c r="I433" s="170">
        <v>80.516469655692077</v>
      </c>
      <c r="J433" s="170"/>
      <c r="K433" s="170">
        <v>83.410667376165293</v>
      </c>
    </row>
    <row r="434" spans="1:11" x14ac:dyDescent="0.3">
      <c r="A434" s="21" t="s">
        <v>120</v>
      </c>
      <c r="B434" s="106">
        <v>79.313879325985383</v>
      </c>
      <c r="C434" s="106">
        <v>77.883458916157892</v>
      </c>
      <c r="D434" s="106">
        <v>78.397503772291572</v>
      </c>
      <c r="E434" s="106">
        <v>79.249855569751219</v>
      </c>
      <c r="F434" s="106">
        <v>75.951305612383479</v>
      </c>
      <c r="G434" s="883">
        <f>H434</f>
        <v>-1</v>
      </c>
      <c r="H434" s="172">
        <v>-1</v>
      </c>
      <c r="I434" s="170">
        <v>71.950294080965435</v>
      </c>
      <c r="J434" s="170"/>
      <c r="K434" s="170">
        <v>79.952317143801523</v>
      </c>
    </row>
    <row r="435" spans="1:11" x14ac:dyDescent="0.3">
      <c r="A435" s="20" t="s">
        <v>121</v>
      </c>
      <c r="B435" s="108">
        <v>120.65063352418505</v>
      </c>
      <c r="C435" s="108">
        <v>124.68112962982258</v>
      </c>
      <c r="D435" s="108">
        <v>126.91999368353143</v>
      </c>
      <c r="E435" s="108">
        <v>121.63076795816207</v>
      </c>
      <c r="F435" s="108">
        <v>114.22815453567398</v>
      </c>
      <c r="G435" s="884">
        <f>H435</f>
        <v>1</v>
      </c>
      <c r="H435" s="172">
        <v>1</v>
      </c>
      <c r="I435" s="170">
        <v>103.22621044200892</v>
      </c>
      <c r="J435" s="170"/>
      <c r="K435" s="170">
        <v>125.23009862933904</v>
      </c>
    </row>
    <row r="436" spans="1:11" x14ac:dyDescent="0.3">
      <c r="A436" s="19" t="s">
        <v>122</v>
      </c>
      <c r="B436" s="166">
        <v>-5.845892841495208E-2</v>
      </c>
      <c r="C436" s="166">
        <v>-7.7022080068606627E-2</v>
      </c>
      <c r="D436" s="166">
        <v>-6.2326640241786802E-2</v>
      </c>
      <c r="E436" s="166">
        <v>-3.9032728625884645E-2</v>
      </c>
      <c r="F436" s="166">
        <v>-7.3352868992969625E-2</v>
      </c>
      <c r="G436" s="919"/>
      <c r="H436" s="172"/>
      <c r="I436" s="169"/>
      <c r="J436" s="169"/>
      <c r="K436" s="169"/>
    </row>
    <row r="437" spans="1:11" ht="15" thickBot="1" x14ac:dyDescent="0.35">
      <c r="A437" s="22" t="s">
        <v>123</v>
      </c>
      <c r="B437" s="87">
        <v>0.52117932636106257</v>
      </c>
      <c r="C437" s="87">
        <v>0.60086790398000578</v>
      </c>
      <c r="D437" s="87">
        <v>0.61892901656888477</v>
      </c>
      <c r="E437" s="87">
        <v>0.53477589433724049</v>
      </c>
      <c r="F437" s="87">
        <v>0.50396564765635388</v>
      </c>
      <c r="G437" s="918"/>
      <c r="H437" s="172"/>
      <c r="I437" s="169"/>
      <c r="J437" s="169"/>
      <c r="K437" s="169"/>
    </row>
    <row r="438" spans="1:11" x14ac:dyDescent="0.3">
      <c r="A438" s="21" t="s">
        <v>125</v>
      </c>
      <c r="B438" s="104">
        <v>86.631546837809879</v>
      </c>
      <c r="C438" s="104">
        <v>85.134100294464147</v>
      </c>
      <c r="D438" s="104">
        <v>88.044274994134071</v>
      </c>
      <c r="E438" s="104">
        <v>87.962376318627065</v>
      </c>
      <c r="F438" s="104">
        <v>83.253231395906894</v>
      </c>
      <c r="G438" s="6"/>
      <c r="H438" s="172">
        <v>0</v>
      </c>
      <c r="I438" s="170">
        <v>72.479517107101344</v>
      </c>
      <c r="J438" s="170"/>
      <c r="K438" s="170">
        <v>94.026945684712445</v>
      </c>
    </row>
    <row r="439" spans="1:11" x14ac:dyDescent="0.3">
      <c r="A439" s="21" t="s">
        <v>126</v>
      </c>
      <c r="B439" s="106">
        <v>82.271058696602111</v>
      </c>
      <c r="C439" s="106">
        <v>72.287736361480214</v>
      </c>
      <c r="D439" s="106">
        <v>74.74220189694374</v>
      </c>
      <c r="E439" s="106">
        <v>73.469309341062797</v>
      </c>
      <c r="F439" s="106">
        <v>66.646548858162802</v>
      </c>
      <c r="G439" s="6"/>
      <c r="H439" s="172">
        <v>0</v>
      </c>
      <c r="I439" s="170">
        <v>57.139797335730663</v>
      </c>
      <c r="J439" s="170"/>
      <c r="K439" s="170">
        <v>76.153300380594942</v>
      </c>
    </row>
    <row r="440" spans="1:11" x14ac:dyDescent="0.3">
      <c r="A440" s="21" t="s">
        <v>127</v>
      </c>
      <c r="B440" s="106">
        <v>82.301510752220338</v>
      </c>
      <c r="C440" s="106">
        <v>88.623377831324419</v>
      </c>
      <c r="D440" s="106">
        <v>90.613692846426005</v>
      </c>
      <c r="E440" s="106">
        <v>93.756939662809899</v>
      </c>
      <c r="F440" s="106">
        <v>86.890229400438983</v>
      </c>
      <c r="G440" s="6"/>
      <c r="H440" s="172">
        <v>0</v>
      </c>
      <c r="I440" s="170">
        <v>75.74359889839802</v>
      </c>
      <c r="J440" s="170"/>
      <c r="K440" s="170">
        <v>98.036859902479947</v>
      </c>
    </row>
    <row r="441" spans="1:11" x14ac:dyDescent="0.3">
      <c r="A441" s="21" t="s">
        <v>128</v>
      </c>
      <c r="B441" s="106">
        <v>61.888636688557298</v>
      </c>
      <c r="C441" s="106">
        <v>70.258992035330124</v>
      </c>
      <c r="D441" s="106">
        <v>68.932547040660197</v>
      </c>
      <c r="E441" s="106">
        <v>69.720067002998789</v>
      </c>
      <c r="F441" s="106">
        <v>68.028371592610767</v>
      </c>
      <c r="G441" s="6"/>
      <c r="H441" s="172">
        <v>0</v>
      </c>
      <c r="I441" s="170">
        <v>56.536541218130345</v>
      </c>
      <c r="J441" s="170"/>
      <c r="K441" s="170">
        <v>79.520201967091197</v>
      </c>
    </row>
    <row r="442" spans="1:11" x14ac:dyDescent="0.3">
      <c r="A442" s="21" t="s">
        <v>129</v>
      </c>
      <c r="B442" s="106">
        <v>42.601894565842414</v>
      </c>
      <c r="C442" s="106">
        <v>43.775973804473509</v>
      </c>
      <c r="D442" s="106">
        <v>39.805242673180075</v>
      </c>
      <c r="E442" s="106">
        <v>38.712188772202012</v>
      </c>
      <c r="F442" s="106">
        <v>45.604817475551705</v>
      </c>
      <c r="G442" s="6"/>
      <c r="H442" s="172">
        <v>-1</v>
      </c>
      <c r="I442" s="170">
        <v>36.376982596398229</v>
      </c>
      <c r="J442" s="170"/>
      <c r="K442" s="170">
        <v>54.832652354705182</v>
      </c>
    </row>
    <row r="443" spans="1:11" x14ac:dyDescent="0.3">
      <c r="A443" s="21" t="s">
        <v>130</v>
      </c>
      <c r="B443" s="106">
        <v>94.221487922878211</v>
      </c>
      <c r="C443" s="106">
        <v>90.911579598494328</v>
      </c>
      <c r="D443" s="106">
        <v>92.166129879860009</v>
      </c>
      <c r="E443" s="106">
        <v>94.757498884692254</v>
      </c>
      <c r="F443" s="106">
        <v>90.924834576469067</v>
      </c>
      <c r="G443" s="6"/>
      <c r="H443" s="172">
        <v>1</v>
      </c>
      <c r="I443" s="170">
        <v>80.542676300089411</v>
      </c>
      <c r="J443" s="170"/>
      <c r="K443" s="170">
        <v>101.30699285284872</v>
      </c>
    </row>
    <row r="444" spans="1:11" ht="15" thickBot="1" x14ac:dyDescent="0.35">
      <c r="A444" s="22" t="s">
        <v>131</v>
      </c>
      <c r="B444" s="168">
        <v>90.479248737769765</v>
      </c>
      <c r="C444" s="168">
        <v>86.327812382888013</v>
      </c>
      <c r="D444" s="168">
        <v>85.144041175721128</v>
      </c>
      <c r="E444" s="168">
        <v>87.337936573608488</v>
      </c>
      <c r="F444" s="168">
        <v>83.790188037305867</v>
      </c>
      <c r="G444" s="918"/>
      <c r="H444" s="172">
        <v>0</v>
      </c>
      <c r="I444" s="170">
        <v>72.97552296897409</v>
      </c>
      <c r="J444" s="170"/>
      <c r="K444" s="170">
        <v>94.604853105637645</v>
      </c>
    </row>
    <row r="445" spans="1:11" ht="15" thickBot="1" x14ac:dyDescent="0.35">
      <c r="B445" s="8"/>
      <c r="C445" s="8"/>
      <c r="D445" s="8"/>
      <c r="E445" s="8"/>
      <c r="F445" s="8"/>
      <c r="G445" s="820"/>
      <c r="H445" s="172"/>
    </row>
    <row r="446" spans="1:11" ht="15" thickBot="1" x14ac:dyDescent="0.35">
      <c r="A446" s="29" t="s">
        <v>43</v>
      </c>
      <c r="B446" s="26"/>
      <c r="C446" s="26"/>
      <c r="D446" s="26"/>
      <c r="E446" s="26"/>
      <c r="F446" s="26"/>
      <c r="H446" s="172"/>
    </row>
    <row r="447" spans="1:11" ht="15" thickBot="1" x14ac:dyDescent="0.35">
      <c r="A447" s="61" t="s">
        <v>18</v>
      </c>
      <c r="B447" s="132" t="s">
        <v>466</v>
      </c>
      <c r="C447" s="71" t="s">
        <v>524</v>
      </c>
      <c r="D447" s="71" t="s">
        <v>559</v>
      </c>
      <c r="E447" s="71" t="s">
        <v>622</v>
      </c>
      <c r="F447" s="1536" t="s">
        <v>727</v>
      </c>
      <c r="G447" s="1537"/>
      <c r="H447" s="173"/>
      <c r="I447" s="68" t="s">
        <v>727</v>
      </c>
      <c r="K447" s="68" t="s">
        <v>727</v>
      </c>
    </row>
    <row r="448" spans="1:11" x14ac:dyDescent="0.3">
      <c r="A448" s="21" t="s">
        <v>0</v>
      </c>
      <c r="B448" s="105">
        <v>64.444032023837053</v>
      </c>
      <c r="C448" s="105">
        <v>62.312133905546226</v>
      </c>
      <c r="D448" s="106">
        <v>60.981927277920427</v>
      </c>
      <c r="E448" s="106">
        <v>59.225287063902492</v>
      </c>
      <c r="F448" s="106">
        <v>57.145472536982801</v>
      </c>
      <c r="G448" s="6"/>
      <c r="H448" s="172"/>
      <c r="I448" s="170">
        <v>55.693591138048468</v>
      </c>
      <c r="J448" s="170"/>
      <c r="K448" s="170">
        <v>58.597353935917134</v>
      </c>
    </row>
    <row r="449" spans="1:11" x14ac:dyDescent="0.3">
      <c r="A449" s="21" t="s">
        <v>120</v>
      </c>
      <c r="B449" s="105">
        <v>62.38192019218306</v>
      </c>
      <c r="C449" s="105">
        <v>60.011828850648342</v>
      </c>
      <c r="D449" s="106">
        <v>55.069094364378834</v>
      </c>
      <c r="E449" s="106">
        <v>52.216153845318352</v>
      </c>
      <c r="F449" s="106">
        <v>51.076290591896885</v>
      </c>
      <c r="G449" s="883">
        <f>H449</f>
        <v>-1</v>
      </c>
      <c r="H449" s="172">
        <v>-1</v>
      </c>
      <c r="I449" s="170">
        <v>47.154706033305885</v>
      </c>
      <c r="J449" s="170"/>
      <c r="K449" s="170">
        <v>54.997875150487886</v>
      </c>
    </row>
    <row r="450" spans="1:11" x14ac:dyDescent="0.3">
      <c r="A450" s="20" t="s">
        <v>121</v>
      </c>
      <c r="B450" s="107">
        <v>98.575641214001678</v>
      </c>
      <c r="C450" s="107">
        <v>93.752275048954033</v>
      </c>
      <c r="D450" s="108">
        <v>84.428145353718364</v>
      </c>
      <c r="E450" s="108">
        <v>76.343960885793393</v>
      </c>
      <c r="F450" s="108">
        <v>75.990824825178763</v>
      </c>
      <c r="G450" s="884">
        <f>H450</f>
        <v>1</v>
      </c>
      <c r="H450" s="172">
        <v>1</v>
      </c>
      <c r="I450" s="170">
        <v>65.229405468559818</v>
      </c>
      <c r="J450" s="170"/>
      <c r="K450" s="170">
        <v>86.752244181797707</v>
      </c>
    </row>
    <row r="451" spans="1:11" x14ac:dyDescent="0.3">
      <c r="A451" s="19" t="s">
        <v>122</v>
      </c>
      <c r="B451" s="86">
        <v>-3.199849182141868E-2</v>
      </c>
      <c r="C451" s="86">
        <v>-3.6915844647283695E-2</v>
      </c>
      <c r="D451" s="166">
        <v>-9.6960413969770301E-2</v>
      </c>
      <c r="E451" s="166">
        <v>-0.11834696910833836</v>
      </c>
      <c r="F451" s="166">
        <v>-0.10620582306250292</v>
      </c>
      <c r="G451" s="6"/>
      <c r="H451" s="172"/>
      <c r="I451" s="169"/>
      <c r="J451" s="169"/>
      <c r="K451" s="169"/>
    </row>
    <row r="452" spans="1:11" ht="15" thickBot="1" x14ac:dyDescent="0.35">
      <c r="A452" s="22" t="s">
        <v>123</v>
      </c>
      <c r="B452" s="88">
        <v>0.58019568667195298</v>
      </c>
      <c r="C452" s="88">
        <v>0.56222992774100689</v>
      </c>
      <c r="D452" s="89">
        <v>0.53313117508484542</v>
      </c>
      <c r="E452" s="89">
        <v>0.46207553149068858</v>
      </c>
      <c r="F452" s="89">
        <v>0.48779059607814396</v>
      </c>
      <c r="G452" s="918"/>
      <c r="H452" s="172"/>
      <c r="I452" s="169"/>
      <c r="J452" s="169"/>
      <c r="K452" s="169"/>
    </row>
    <row r="453" spans="1:11" ht="15" thickBot="1" x14ac:dyDescent="0.35">
      <c r="B453" s="8"/>
      <c r="C453" s="8"/>
      <c r="D453" s="8"/>
      <c r="E453" s="8"/>
      <c r="F453" s="8"/>
      <c r="G453" s="820"/>
      <c r="H453" s="172"/>
    </row>
    <row r="454" spans="1:11" ht="15" thickBot="1" x14ac:dyDescent="0.35">
      <c r="A454" s="29" t="s">
        <v>44</v>
      </c>
      <c r="B454" s="26"/>
      <c r="C454" s="26"/>
      <c r="D454" s="26"/>
      <c r="E454" s="26"/>
      <c r="F454" s="26"/>
      <c r="H454" s="172"/>
    </row>
    <row r="455" spans="1:11" ht="15" thickBot="1" x14ac:dyDescent="0.35">
      <c r="A455" s="61" t="s">
        <v>24</v>
      </c>
      <c r="B455" s="132" t="s">
        <v>467</v>
      </c>
      <c r="C455" s="71" t="s">
        <v>525</v>
      </c>
      <c r="D455" s="71" t="s">
        <v>560</v>
      </c>
      <c r="E455" s="71" t="s">
        <v>623</v>
      </c>
      <c r="F455" s="1536" t="s">
        <v>728</v>
      </c>
      <c r="G455" s="1537"/>
      <c r="H455" s="173"/>
      <c r="I455" s="68" t="s">
        <v>728</v>
      </c>
      <c r="K455" s="68" t="s">
        <v>728</v>
      </c>
    </row>
    <row r="456" spans="1:11" x14ac:dyDescent="0.3">
      <c r="A456" s="21" t="s">
        <v>0</v>
      </c>
      <c r="B456" s="106">
        <v>178.08012969468459</v>
      </c>
      <c r="C456" s="106">
        <v>161.15880628768662</v>
      </c>
      <c r="D456" s="106">
        <v>135.94473377637792</v>
      </c>
      <c r="E456" s="106">
        <v>126.32496841421224</v>
      </c>
      <c r="F456" s="106">
        <v>117.01583511103939</v>
      </c>
      <c r="G456" s="6"/>
      <c r="H456" s="172"/>
      <c r="I456" s="170">
        <v>114.23973997378918</v>
      </c>
      <c r="J456" s="170"/>
      <c r="K456" s="170">
        <v>119.7919302482896</v>
      </c>
    </row>
    <row r="457" spans="1:11" x14ac:dyDescent="0.3">
      <c r="A457" s="21" t="s">
        <v>120</v>
      </c>
      <c r="B457" s="106">
        <v>143.40406504511503</v>
      </c>
      <c r="C457" s="106">
        <v>122.51284065553912</v>
      </c>
      <c r="D457" s="106">
        <v>93.529639083292608</v>
      </c>
      <c r="E457" s="106">
        <v>75.343012263793881</v>
      </c>
      <c r="F457" s="106">
        <v>58.625766033496426</v>
      </c>
      <c r="G457" s="883">
        <f>H457</f>
        <v>-1</v>
      </c>
      <c r="H457" s="172">
        <v>-1</v>
      </c>
      <c r="I457" s="170">
        <v>52.802387473315761</v>
      </c>
      <c r="J457" s="170"/>
      <c r="K457" s="170">
        <v>64.44914459367709</v>
      </c>
    </row>
    <row r="458" spans="1:11" x14ac:dyDescent="0.3">
      <c r="A458" s="20" t="s">
        <v>121</v>
      </c>
      <c r="B458" s="108">
        <v>307.16020857097561</v>
      </c>
      <c r="C458" s="108">
        <v>255.08403492012408</v>
      </c>
      <c r="D458" s="108">
        <v>186.76108348701399</v>
      </c>
      <c r="E458" s="108">
        <v>144.66361283179191</v>
      </c>
      <c r="F458" s="108">
        <v>120.1239947904504</v>
      </c>
      <c r="G458" s="883">
        <f>H458</f>
        <v>1</v>
      </c>
      <c r="H458" s="172">
        <v>1</v>
      </c>
      <c r="I458" s="170">
        <v>100.52609770280635</v>
      </c>
      <c r="J458" s="170"/>
      <c r="K458" s="170">
        <v>139.72189187809445</v>
      </c>
    </row>
    <row r="459" spans="1:11" x14ac:dyDescent="0.3">
      <c r="A459" s="19" t="s">
        <v>122</v>
      </c>
      <c r="B459" s="166">
        <v>-0.1947216947169855</v>
      </c>
      <c r="C459" s="166">
        <v>-0.23807170052844762</v>
      </c>
      <c r="D459" s="166">
        <v>-0.31200248450120882</v>
      </c>
      <c r="E459" s="166">
        <v>-0.40357782622396138</v>
      </c>
      <c r="F459" s="166">
        <v>-0.49899288435736155</v>
      </c>
      <c r="G459" s="919"/>
      <c r="H459" s="172"/>
      <c r="I459" s="169"/>
      <c r="J459" s="169"/>
      <c r="K459" s="169"/>
    </row>
    <row r="460" spans="1:11" ht="15" thickBot="1" x14ac:dyDescent="0.35">
      <c r="A460" s="22" t="s">
        <v>123</v>
      </c>
      <c r="B460" s="87">
        <v>1.1419212103530174</v>
      </c>
      <c r="C460" s="87">
        <v>1.0821004031514232</v>
      </c>
      <c r="D460" s="87">
        <v>0.99681176274714722</v>
      </c>
      <c r="E460" s="87">
        <v>0.92006675184806852</v>
      </c>
      <c r="F460" s="87">
        <v>1.0489965917343635</v>
      </c>
      <c r="G460" s="918"/>
      <c r="H460" s="172"/>
      <c r="I460" s="169"/>
      <c r="J460" s="169"/>
      <c r="K460" s="169"/>
    </row>
    <row r="461" spans="1:11" x14ac:dyDescent="0.3">
      <c r="A461" s="21" t="s">
        <v>125</v>
      </c>
      <c r="B461" s="104">
        <v>108.2882291693227</v>
      </c>
      <c r="C461" s="104">
        <v>103.69665486012995</v>
      </c>
      <c r="D461" s="104">
        <v>78.254604544989334</v>
      </c>
      <c r="E461" s="104">
        <v>58.927022647066948</v>
      </c>
      <c r="F461" s="104">
        <v>51.474515442753514</v>
      </c>
      <c r="G461" s="6"/>
      <c r="H461" s="172">
        <v>0</v>
      </c>
      <c r="I461" s="170">
        <v>37.708658436858592</v>
      </c>
      <c r="J461" s="170"/>
      <c r="K461" s="170">
        <v>65.240372448648444</v>
      </c>
    </row>
    <row r="462" spans="1:11" x14ac:dyDescent="0.3">
      <c r="A462" s="21" t="s">
        <v>126</v>
      </c>
      <c r="B462" s="106">
        <v>141.42837654522302</v>
      </c>
      <c r="C462" s="106">
        <v>126.77684907404996</v>
      </c>
      <c r="D462" s="106">
        <v>108.96491417761999</v>
      </c>
      <c r="E462" s="106">
        <v>112.2709398146132</v>
      </c>
      <c r="F462" s="106">
        <v>100.14217207074844</v>
      </c>
      <c r="G462" s="6"/>
      <c r="H462" s="172">
        <v>1</v>
      </c>
      <c r="I462" s="170">
        <v>81.419520924121741</v>
      </c>
      <c r="J462" s="170"/>
      <c r="K462" s="170">
        <v>118.86482321737515</v>
      </c>
    </row>
    <row r="463" spans="1:11" x14ac:dyDescent="0.3">
      <c r="A463" s="21" t="s">
        <v>127</v>
      </c>
      <c r="B463" s="106">
        <v>152.40322789913233</v>
      </c>
      <c r="C463" s="106">
        <v>142.75577330793556</v>
      </c>
      <c r="D463" s="106">
        <v>107.97622579795016</v>
      </c>
      <c r="E463" s="106">
        <v>79.877652349272751</v>
      </c>
      <c r="F463" s="106">
        <v>55.811322742743386</v>
      </c>
      <c r="G463" s="6"/>
      <c r="H463" s="172">
        <v>0</v>
      </c>
      <c r="I463" s="170">
        <v>40.028584757173412</v>
      </c>
      <c r="J463" s="170"/>
      <c r="K463" s="170">
        <v>71.594060728313366</v>
      </c>
    </row>
    <row r="464" spans="1:11" x14ac:dyDescent="0.3">
      <c r="A464" s="21" t="s">
        <v>128</v>
      </c>
      <c r="B464" s="106">
        <v>80.477515116614654</v>
      </c>
      <c r="C464" s="106">
        <v>69.703898260252487</v>
      </c>
      <c r="D464" s="106">
        <v>49.086940969310618</v>
      </c>
      <c r="E464" s="106">
        <v>45.402692834015212</v>
      </c>
      <c r="F464" s="106">
        <v>35.451048334312397</v>
      </c>
      <c r="G464" s="6"/>
      <c r="H464" s="172">
        <v>-1</v>
      </c>
      <c r="I464" s="170">
        <v>21.754666987473261</v>
      </c>
      <c r="J464" s="170"/>
      <c r="K464" s="170">
        <v>49.147429681151536</v>
      </c>
    </row>
    <row r="465" spans="1:11" x14ac:dyDescent="0.3">
      <c r="A465" s="21" t="s">
        <v>129</v>
      </c>
      <c r="B465" s="106">
        <v>74.286199601747725</v>
      </c>
      <c r="C465" s="106">
        <v>67.17277830503231</v>
      </c>
      <c r="D465" s="106">
        <v>47.652159780080595</v>
      </c>
      <c r="E465" s="106">
        <v>40.765512512473883</v>
      </c>
      <c r="F465" s="106">
        <v>30.04758796313536</v>
      </c>
      <c r="G465" s="6"/>
      <c r="H465" s="172">
        <v>-1</v>
      </c>
      <c r="I465" s="170">
        <v>17.666925529587786</v>
      </c>
      <c r="J465" s="170"/>
      <c r="K465" s="170">
        <v>42.428250396682934</v>
      </c>
    </row>
    <row r="466" spans="1:11" x14ac:dyDescent="0.3">
      <c r="A466" s="21" t="s">
        <v>130</v>
      </c>
      <c r="B466" s="106">
        <v>231.32932046367506</v>
      </c>
      <c r="C466" s="106">
        <v>180.50224444212233</v>
      </c>
      <c r="D466" s="106">
        <v>142.40223232933795</v>
      </c>
      <c r="E466" s="106">
        <v>107.51259059922145</v>
      </c>
      <c r="F466" s="106">
        <v>80.239001515954854</v>
      </c>
      <c r="G466" s="6"/>
      <c r="H466" s="172">
        <v>0</v>
      </c>
      <c r="I466" s="170">
        <v>63.966105505288915</v>
      </c>
      <c r="J466" s="170"/>
      <c r="K466" s="170">
        <v>96.5118975266208</v>
      </c>
    </row>
    <row r="467" spans="1:11" ht="15" thickBot="1" x14ac:dyDescent="0.35">
      <c r="A467" s="22" t="s">
        <v>131</v>
      </c>
      <c r="B467" s="168">
        <v>166.10686086965606</v>
      </c>
      <c r="C467" s="168">
        <v>130.78361328421249</v>
      </c>
      <c r="D467" s="168">
        <v>89.56395708170399</v>
      </c>
      <c r="E467" s="168">
        <v>60.106135879703174</v>
      </c>
      <c r="F467" s="168">
        <v>39.217057426596668</v>
      </c>
      <c r="G467" s="918"/>
      <c r="H467" s="172">
        <v>-1</v>
      </c>
      <c r="I467" s="170">
        <v>26.979973483758858</v>
      </c>
      <c r="J467" s="170"/>
      <c r="K467" s="170">
        <v>51.454141369434481</v>
      </c>
    </row>
    <row r="468" spans="1:11" ht="15" thickBot="1" x14ac:dyDescent="0.35">
      <c r="B468" s="8"/>
      <c r="C468" s="8"/>
      <c r="D468" s="8"/>
      <c r="E468" s="8"/>
      <c r="F468" s="8"/>
      <c r="G468" s="820"/>
      <c r="H468" s="172"/>
    </row>
    <row r="469" spans="1:11" ht="15" thickBot="1" x14ac:dyDescent="0.35">
      <c r="A469" s="29" t="s">
        <v>45</v>
      </c>
      <c r="B469" s="26"/>
      <c r="C469" s="26"/>
      <c r="D469" s="26"/>
      <c r="E469" s="26"/>
      <c r="F469" s="26"/>
      <c r="H469" s="174"/>
    </row>
    <row r="470" spans="1:11" ht="15" thickBot="1" x14ac:dyDescent="0.35">
      <c r="A470" s="61" t="s">
        <v>18</v>
      </c>
      <c r="B470" s="132" t="s">
        <v>466</v>
      </c>
      <c r="C470" s="71" t="s">
        <v>524</v>
      </c>
      <c r="D470" s="71" t="s">
        <v>559</v>
      </c>
      <c r="E470" s="71" t="s">
        <v>622</v>
      </c>
      <c r="F470" s="1536" t="s">
        <v>727</v>
      </c>
      <c r="G470" s="1537"/>
      <c r="H470" s="173"/>
      <c r="I470" s="68" t="s">
        <v>727</v>
      </c>
      <c r="K470" s="68" t="s">
        <v>727</v>
      </c>
    </row>
    <row r="471" spans="1:11" x14ac:dyDescent="0.3">
      <c r="A471" s="21" t="s">
        <v>0</v>
      </c>
      <c r="B471" s="75">
        <v>9.3004362042194373</v>
      </c>
      <c r="C471" s="75">
        <v>10.269036280648391</v>
      </c>
      <c r="D471" s="75">
        <v>10.429250689334904</v>
      </c>
      <c r="E471" s="75">
        <v>10.191773747991558</v>
      </c>
      <c r="F471" s="75">
        <v>10.862551379229267</v>
      </c>
      <c r="G471" s="6"/>
      <c r="H471" s="172"/>
      <c r="I471" s="123">
        <v>10.212862288635915</v>
      </c>
      <c r="J471" s="123"/>
      <c r="K471" s="123">
        <v>11.512240469822618</v>
      </c>
    </row>
    <row r="472" spans="1:11" x14ac:dyDescent="0.3">
      <c r="A472" s="21" t="s">
        <v>120</v>
      </c>
      <c r="B472" s="75">
        <v>5.7422688888868496</v>
      </c>
      <c r="C472" s="75">
        <v>6.3060165317118102</v>
      </c>
      <c r="D472" s="75">
        <v>6.7522784261745361</v>
      </c>
      <c r="E472" s="75">
        <v>6.3263995319910737</v>
      </c>
      <c r="F472" s="75">
        <v>7.0994595553249837</v>
      </c>
      <c r="G472" s="883">
        <f>H472</f>
        <v>-1</v>
      </c>
      <c r="H472" s="172">
        <v>-1</v>
      </c>
      <c r="I472" s="123">
        <v>5.5589156473382344</v>
      </c>
      <c r="J472" s="123"/>
      <c r="K472" s="123">
        <v>8.6400034633117322</v>
      </c>
    </row>
    <row r="473" spans="1:11" x14ac:dyDescent="0.3">
      <c r="A473" s="20" t="s">
        <v>121</v>
      </c>
      <c r="B473" s="77">
        <v>6.7706580518721324</v>
      </c>
      <c r="C473" s="77">
        <v>10.582748952256413</v>
      </c>
      <c r="D473" s="77">
        <v>11.055571939698426</v>
      </c>
      <c r="E473" s="77">
        <v>9.3141421194937255</v>
      </c>
      <c r="F473" s="77">
        <v>13.074615953339881</v>
      </c>
      <c r="G473" s="884">
        <f>H473</f>
        <v>0</v>
      </c>
      <c r="H473" s="172">
        <v>0</v>
      </c>
      <c r="I473" s="123">
        <v>8.0591778446446369</v>
      </c>
      <c r="J473" s="123"/>
      <c r="K473" s="123">
        <v>18.090054062035126</v>
      </c>
    </row>
    <row r="474" spans="1:11" x14ac:dyDescent="0.3">
      <c r="A474" s="19" t="s">
        <v>122</v>
      </c>
      <c r="B474" s="166">
        <v>-0.38258069161512148</v>
      </c>
      <c r="C474" s="87">
        <v>-0.38372942656602987</v>
      </c>
      <c r="D474" s="87">
        <v>-0.35256341732397806</v>
      </c>
      <c r="E474" s="87">
        <v>-0.37926413120799646</v>
      </c>
      <c r="F474" s="87">
        <v>-0.34642798846501627</v>
      </c>
      <c r="G474" s="6"/>
      <c r="H474" s="172"/>
      <c r="I474" s="126"/>
      <c r="J474" s="126"/>
      <c r="K474" s="126"/>
    </row>
    <row r="475" spans="1:11" ht="15" thickBot="1" x14ac:dyDescent="0.35">
      <c r="A475" s="22" t="s">
        <v>123</v>
      </c>
      <c r="B475" s="89">
        <v>0.17909108453203035</v>
      </c>
      <c r="C475" s="89">
        <v>0.67819873275588372</v>
      </c>
      <c r="D475" s="89">
        <v>0.63730984445822025</v>
      </c>
      <c r="E475" s="89">
        <v>0.47226587135294879</v>
      </c>
      <c r="F475" s="89">
        <v>0.84163538808150584</v>
      </c>
      <c r="G475" s="918"/>
      <c r="H475" s="172"/>
      <c r="I475" s="126"/>
      <c r="J475" s="126"/>
      <c r="K475" s="126"/>
    </row>
    <row r="476" spans="1:11" ht="15" thickBot="1" x14ac:dyDescent="0.35">
      <c r="B476" s="8"/>
      <c r="C476" s="8"/>
      <c r="D476" s="8"/>
      <c r="E476" s="8"/>
      <c r="F476" s="8"/>
      <c r="G476" s="820"/>
      <c r="H476" s="174"/>
    </row>
    <row r="477" spans="1:11" ht="15" thickBot="1" x14ac:dyDescent="0.35">
      <c r="A477" s="29" t="s">
        <v>49</v>
      </c>
      <c r="B477" s="26"/>
      <c r="C477" s="26"/>
      <c r="D477" s="26"/>
      <c r="E477" s="26"/>
      <c r="F477" s="26"/>
      <c r="H477" s="174"/>
    </row>
    <row r="478" spans="1:11" ht="15" thickBot="1" x14ac:dyDescent="0.35">
      <c r="A478" s="61" t="s">
        <v>54</v>
      </c>
      <c r="B478" s="132">
        <v>2019</v>
      </c>
      <c r="C478" s="71">
        <v>2020</v>
      </c>
      <c r="D478" s="71">
        <v>2021</v>
      </c>
      <c r="E478" s="71">
        <v>2022</v>
      </c>
      <c r="F478" s="1536">
        <v>2023</v>
      </c>
      <c r="G478" s="1537"/>
      <c r="H478" s="174"/>
      <c r="I478" s="68">
        <v>2023</v>
      </c>
      <c r="K478" s="68">
        <v>2023</v>
      </c>
    </row>
    <row r="479" spans="1:11" x14ac:dyDescent="0.3">
      <c r="A479" s="21" t="s">
        <v>0</v>
      </c>
      <c r="B479" s="211">
        <v>0.12966243938828884</v>
      </c>
      <c r="C479" s="211">
        <v>0.12971528420187098</v>
      </c>
      <c r="D479" s="211">
        <v>0.11081231924501436</v>
      </c>
      <c r="E479" s="211">
        <v>0.10793185379909973</v>
      </c>
      <c r="F479" s="211">
        <v>9.8348467951782675E-2</v>
      </c>
      <c r="G479" s="6"/>
      <c r="H479" s="172"/>
      <c r="I479" s="216">
        <v>9.3869322157004359E-2</v>
      </c>
      <c r="J479" s="129"/>
      <c r="K479" s="216">
        <v>0.10282761374656102</v>
      </c>
    </row>
    <row r="480" spans="1:11" x14ac:dyDescent="0.3">
      <c r="A480" s="21" t="s">
        <v>120</v>
      </c>
      <c r="B480" s="211">
        <v>0.12177886197430368</v>
      </c>
      <c r="C480" s="211">
        <v>0.12235980053563279</v>
      </c>
      <c r="D480" s="211">
        <v>0.11552438161104839</v>
      </c>
      <c r="E480" s="211">
        <v>9.2655373930366006E-2</v>
      </c>
      <c r="F480" s="211">
        <v>9.5126017112807507E-2</v>
      </c>
      <c r="G480" s="883">
        <f>H480</f>
        <v>0</v>
      </c>
      <c r="H480" s="172">
        <v>0</v>
      </c>
      <c r="I480" s="216">
        <v>8.2601900212413926E-2</v>
      </c>
      <c r="J480" s="129"/>
      <c r="K480" s="216">
        <v>0.10765013401320109</v>
      </c>
    </row>
    <row r="481" spans="1:12" x14ac:dyDescent="0.3">
      <c r="A481" s="20" t="s">
        <v>121</v>
      </c>
      <c r="B481" s="213">
        <v>0.22221932631747471</v>
      </c>
      <c r="C481" s="213">
        <v>0.22531040194186769</v>
      </c>
      <c r="D481" s="213">
        <v>0.23844859012682831</v>
      </c>
      <c r="E481" s="213">
        <v>0.19580056650183958</v>
      </c>
      <c r="F481" s="213">
        <v>0.20424590686833372</v>
      </c>
      <c r="G481" s="884">
        <f>H481</f>
        <v>1</v>
      </c>
      <c r="H481" s="172">
        <v>1</v>
      </c>
      <c r="I481" s="216">
        <v>0.16116826545877647</v>
      </c>
      <c r="J481" s="129"/>
      <c r="K481" s="216">
        <v>0.24732354827789094</v>
      </c>
    </row>
    <row r="482" spans="1:12" x14ac:dyDescent="0.3">
      <c r="A482" s="19" t="s">
        <v>122</v>
      </c>
      <c r="B482" s="87">
        <v>-6.0800779710590593E-2</v>
      </c>
      <c r="C482" s="87">
        <v>-5.6704834064050039E-2</v>
      </c>
      <c r="D482" s="87">
        <v>4.2522910793115896E-2</v>
      </c>
      <c r="E482" s="87">
        <v>-0.14153819591729408</v>
      </c>
      <c r="F482" s="87">
        <v>-3.2765643492840585E-2</v>
      </c>
      <c r="G482" s="919"/>
      <c r="H482" s="172"/>
      <c r="I482" s="216"/>
      <c r="J482" s="129"/>
      <c r="K482" s="216"/>
    </row>
    <row r="483" spans="1:12" ht="15" thickBot="1" x14ac:dyDescent="0.35">
      <c r="A483" s="22" t="s">
        <v>123</v>
      </c>
      <c r="B483" s="89">
        <v>0.82477749188003391</v>
      </c>
      <c r="C483" s="89">
        <v>0.84137601528905992</v>
      </c>
      <c r="D483" s="89">
        <v>1.0640542438014993</v>
      </c>
      <c r="E483" s="89">
        <v>1.1132132783684092</v>
      </c>
      <c r="F483" s="89">
        <v>1.1471087833533882</v>
      </c>
      <c r="G483" s="918"/>
      <c r="H483" s="172"/>
      <c r="I483" s="216"/>
      <c r="J483" s="129"/>
      <c r="K483" s="216"/>
    </row>
    <row r="484" spans="1:12" x14ac:dyDescent="0.3">
      <c r="A484" s="21" t="s">
        <v>125</v>
      </c>
      <c r="B484" s="209">
        <v>0.11713143387189677</v>
      </c>
      <c r="C484" s="209">
        <v>0.12404056702650695</v>
      </c>
      <c r="D484" s="209">
        <v>9.8158168258896297E-2</v>
      </c>
      <c r="E484" s="209">
        <v>8.8253482534714697E-2</v>
      </c>
      <c r="F484" s="209">
        <v>9.7675615384765449E-2</v>
      </c>
      <c r="G484" s="6"/>
      <c r="H484" s="172"/>
      <c r="I484" s="216">
        <v>6.6820804061420824E-2</v>
      </c>
      <c r="J484" s="129"/>
      <c r="K484" s="216">
        <v>0.12853042670811007</v>
      </c>
    </row>
    <row r="485" spans="1:12" x14ac:dyDescent="0.3">
      <c r="A485" s="21" t="s">
        <v>126</v>
      </c>
      <c r="B485" s="211">
        <v>9.2487749068215566E-2</v>
      </c>
      <c r="C485" s="211">
        <v>0.10381241301910736</v>
      </c>
      <c r="D485" s="211">
        <v>0.10782345403416115</v>
      </c>
      <c r="E485" s="211">
        <v>9.5638492052456406E-2</v>
      </c>
      <c r="F485" s="211">
        <v>7.1384550681088926E-2</v>
      </c>
      <c r="G485" s="6"/>
      <c r="H485" s="172"/>
      <c r="I485" s="216">
        <v>4.3951643950685494E-2</v>
      </c>
      <c r="J485" s="129"/>
      <c r="K485" s="216">
        <v>9.8817457411492324E-2</v>
      </c>
    </row>
    <row r="486" spans="1:12" x14ac:dyDescent="0.3">
      <c r="A486" s="21" t="s">
        <v>127</v>
      </c>
      <c r="B486" s="211">
        <v>0.13749136643091051</v>
      </c>
      <c r="C486" s="211">
        <v>0.16890630403609455</v>
      </c>
      <c r="D486" s="211">
        <v>0.12526622258887157</v>
      </c>
      <c r="E486" s="211">
        <v>0.10217490367711381</v>
      </c>
      <c r="F486" s="211">
        <v>0.11808320993515731</v>
      </c>
      <c r="G486" s="6"/>
      <c r="H486" s="172"/>
      <c r="I486" s="216">
        <v>7.9170964472816352E-2</v>
      </c>
      <c r="J486" s="129"/>
      <c r="K486" s="216">
        <v>0.15699545539749826</v>
      </c>
    </row>
    <row r="487" spans="1:12" x14ac:dyDescent="0.3">
      <c r="A487" s="21" t="s">
        <v>128</v>
      </c>
      <c r="B487" s="211">
        <v>8.0727765325191284E-2</v>
      </c>
      <c r="C487" s="211">
        <v>6.4483182858545138E-2</v>
      </c>
      <c r="D487" s="211">
        <v>7.2370191621722035E-2</v>
      </c>
      <c r="E487" s="211">
        <v>6.2271025484225979E-2</v>
      </c>
      <c r="F487" s="211">
        <v>6.5809219766233912E-2</v>
      </c>
      <c r="G487" s="6"/>
      <c r="H487" s="172"/>
      <c r="I487" s="216">
        <v>3.5140200936953581E-2</v>
      </c>
      <c r="J487" s="129"/>
      <c r="K487" s="216">
        <v>9.6478238595514257E-2</v>
      </c>
    </row>
    <row r="488" spans="1:12" x14ac:dyDescent="0.3">
      <c r="A488" s="21" t="s">
        <v>129</v>
      </c>
      <c r="B488" s="211">
        <v>7.2109833670679663E-2</v>
      </c>
      <c r="C488" s="211">
        <v>0.10003271534395722</v>
      </c>
      <c r="D488" s="211">
        <v>8.4020027346194362E-2</v>
      </c>
      <c r="E488" s="211">
        <v>5.3273011275500506E-2</v>
      </c>
      <c r="F488" s="211">
        <v>4.2582436319327815E-2</v>
      </c>
      <c r="G488" s="6"/>
      <c r="H488" s="172"/>
      <c r="I488" s="216">
        <v>1.6708166266533157E-2</v>
      </c>
      <c r="J488" s="129"/>
      <c r="K488" s="216">
        <v>6.8456706372122478E-2</v>
      </c>
    </row>
    <row r="489" spans="1:12" x14ac:dyDescent="0.3">
      <c r="A489" s="21" t="s">
        <v>130</v>
      </c>
      <c r="B489" s="211">
        <v>0.14899722288486564</v>
      </c>
      <c r="C489" s="211">
        <v>0.147638528558379</v>
      </c>
      <c r="D489" s="211">
        <v>0.13905301277604162</v>
      </c>
      <c r="E489" s="211">
        <v>0.12492314659565042</v>
      </c>
      <c r="F489" s="211">
        <v>0.12796129105004039</v>
      </c>
      <c r="G489" s="6"/>
      <c r="H489" s="172"/>
      <c r="I489" s="216">
        <v>9.3864418803747615E-2</v>
      </c>
      <c r="J489" s="129"/>
      <c r="K489" s="216">
        <v>0.16205816329633316</v>
      </c>
    </row>
    <row r="490" spans="1:12" ht="15" thickBot="1" x14ac:dyDescent="0.35">
      <c r="A490" s="22" t="s">
        <v>131</v>
      </c>
      <c r="B490" s="578">
        <v>0.17383104638676422</v>
      </c>
      <c r="C490" s="578">
        <v>0.12794121378834677</v>
      </c>
      <c r="D490" s="578">
        <v>0.15225728712459533</v>
      </c>
      <c r="E490" s="578">
        <v>9.6812955379189464E-2</v>
      </c>
      <c r="F490" s="578">
        <v>0.11168551280244753</v>
      </c>
      <c r="G490" s="918"/>
      <c r="H490" s="172"/>
      <c r="I490" s="216">
        <v>7.7321637051444361E-2</v>
      </c>
      <c r="J490" s="129"/>
      <c r="K490" s="216">
        <v>0.1460493885534507</v>
      </c>
    </row>
    <row r="491" spans="1:12" ht="15" thickBot="1" x14ac:dyDescent="0.35">
      <c r="B491" s="8"/>
      <c r="C491" s="8"/>
      <c r="D491" s="8"/>
      <c r="E491" s="8"/>
      <c r="F491" s="8"/>
      <c r="G491" s="820"/>
      <c r="H491" s="174"/>
      <c r="L491" s="8"/>
    </row>
    <row r="492" spans="1:12" ht="15" thickBot="1" x14ac:dyDescent="0.35">
      <c r="A492" s="29" t="s">
        <v>50</v>
      </c>
      <c r="B492" s="26"/>
      <c r="C492" s="26"/>
      <c r="D492" s="26"/>
      <c r="E492" s="26"/>
      <c r="F492" s="26"/>
      <c r="H492" s="174"/>
    </row>
    <row r="493" spans="1:12" ht="15" thickBot="1" x14ac:dyDescent="0.35">
      <c r="A493" s="61" t="s">
        <v>51</v>
      </c>
      <c r="B493" s="132" t="s">
        <v>465</v>
      </c>
      <c r="C493" s="71" t="s">
        <v>523</v>
      </c>
      <c r="D493" s="71" t="s">
        <v>558</v>
      </c>
      <c r="E493" s="71" t="s">
        <v>620</v>
      </c>
      <c r="F493" s="1536" t="s">
        <v>726</v>
      </c>
      <c r="G493" s="1537"/>
      <c r="H493" s="174"/>
      <c r="I493" s="68" t="s">
        <v>726</v>
      </c>
      <c r="K493" s="68" t="s">
        <v>726</v>
      </c>
    </row>
    <row r="494" spans="1:12" x14ac:dyDescent="0.3">
      <c r="A494" s="21" t="s">
        <v>0</v>
      </c>
      <c r="B494" s="576">
        <v>8.1865563193310145</v>
      </c>
      <c r="C494" s="576">
        <v>6.801814898187553</v>
      </c>
      <c r="D494" s="576">
        <v>5.8298825266160401</v>
      </c>
      <c r="E494" s="576">
        <v>5.4599394598241311</v>
      </c>
      <c r="F494" s="576">
        <v>4.9474754320569279</v>
      </c>
      <c r="G494" s="6"/>
      <c r="H494" s="172"/>
      <c r="I494" s="68">
        <v>4.6803743768603265</v>
      </c>
      <c r="K494" s="68">
        <v>5.2297394012276852</v>
      </c>
    </row>
    <row r="495" spans="1:12" x14ac:dyDescent="0.3">
      <c r="A495" s="21" t="s">
        <v>120</v>
      </c>
      <c r="B495" s="576">
        <v>7.7504137377312468</v>
      </c>
      <c r="C495" s="576">
        <v>6.8162906160541175</v>
      </c>
      <c r="D495" s="576">
        <v>4.9832729300250946</v>
      </c>
      <c r="E495" s="576">
        <v>4.8117651045372956</v>
      </c>
      <c r="F495" s="576">
        <v>4.6016302918748346</v>
      </c>
      <c r="G495" s="883">
        <f>H495</f>
        <v>0</v>
      </c>
      <c r="H495" s="172">
        <v>0</v>
      </c>
      <c r="I495" s="68">
        <v>3.9011624984355402</v>
      </c>
      <c r="K495" s="68">
        <v>5.4271843448602279</v>
      </c>
    </row>
    <row r="496" spans="1:12" x14ac:dyDescent="0.3">
      <c r="A496" s="20" t="s">
        <v>121</v>
      </c>
      <c r="B496" s="577">
        <v>17.699218754535767</v>
      </c>
      <c r="C496" s="577">
        <v>14.728376212499393</v>
      </c>
      <c r="D496" s="577">
        <v>11.677881088206961</v>
      </c>
      <c r="E496" s="577">
        <v>11.502331992350573</v>
      </c>
      <c r="F496" s="577">
        <v>10.740528823405644</v>
      </c>
      <c r="G496" s="884">
        <f>H496</f>
        <v>1</v>
      </c>
      <c r="H496" s="172">
        <v>1</v>
      </c>
      <c r="I496" s="68">
        <v>8.3181284485760987</v>
      </c>
      <c r="K496" s="68">
        <v>13.858520684201457</v>
      </c>
    </row>
    <row r="497" spans="1:12" x14ac:dyDescent="0.3">
      <c r="A497" s="19" t="s">
        <v>122</v>
      </c>
      <c r="B497" s="87">
        <v>-5.3275463404545198E-2</v>
      </c>
      <c r="C497" s="87">
        <v>-7.2167777801803529E-2</v>
      </c>
      <c r="D497" s="87">
        <v>-0.14521898043842071</v>
      </c>
      <c r="E497" s="87">
        <v>-0.11871456818455524</v>
      </c>
      <c r="F497" s="87">
        <v>-6.9903356758723112E-2</v>
      </c>
      <c r="G497" s="6"/>
      <c r="H497" s="172"/>
    </row>
    <row r="498" spans="1:12" ht="15" thickBot="1" x14ac:dyDescent="0.35">
      <c r="A498" s="22" t="s">
        <v>123</v>
      </c>
      <c r="B498" s="89">
        <v>1.2836482481407245</v>
      </c>
      <c r="C498" s="89">
        <v>1.160761188469617</v>
      </c>
      <c r="D498" s="89">
        <v>1.3434159140362705</v>
      </c>
      <c r="E498" s="89">
        <v>1.3904599959595596</v>
      </c>
      <c r="F498" s="89">
        <v>1.3340703494520956</v>
      </c>
      <c r="G498" s="918"/>
      <c r="H498" s="172"/>
    </row>
    <row r="499" spans="1:12" ht="15" thickBot="1" x14ac:dyDescent="0.35">
      <c r="B499" s="8"/>
      <c r="C499" s="8"/>
      <c r="D499" s="8"/>
      <c r="E499" s="8"/>
      <c r="F499" s="8"/>
      <c r="G499" s="820"/>
      <c r="H499" s="174"/>
      <c r="L499" s="8"/>
    </row>
    <row r="500" spans="1:12" ht="15" thickBot="1" x14ac:dyDescent="0.35">
      <c r="A500" s="29" t="s">
        <v>52</v>
      </c>
      <c r="B500" s="26"/>
      <c r="C500" s="26"/>
      <c r="D500" s="26"/>
      <c r="E500" s="26"/>
      <c r="F500" s="26"/>
      <c r="H500" s="174"/>
    </row>
    <row r="501" spans="1:12" ht="15" thickBot="1" x14ac:dyDescent="0.35">
      <c r="A501" s="61" t="s">
        <v>55</v>
      </c>
      <c r="B501" s="132">
        <v>2019</v>
      </c>
      <c r="C501" s="71">
        <v>2020</v>
      </c>
      <c r="D501" s="71">
        <v>2021</v>
      </c>
      <c r="E501" s="71">
        <v>2022</v>
      </c>
      <c r="F501" s="1536">
        <v>2023</v>
      </c>
      <c r="G501" s="1537"/>
      <c r="H501" s="174"/>
      <c r="I501" s="68">
        <v>2023</v>
      </c>
      <c r="K501" s="68">
        <v>2023</v>
      </c>
    </row>
    <row r="502" spans="1:12" x14ac:dyDescent="0.3">
      <c r="A502" s="21" t="s">
        <v>0</v>
      </c>
      <c r="B502" s="87">
        <v>0.49712496157785224</v>
      </c>
      <c r="C502" s="87">
        <v>0.50142095094917005</v>
      </c>
      <c r="D502" s="87">
        <v>0.50650521379320568</v>
      </c>
      <c r="E502" s="87">
        <v>0.51233769579008703</v>
      </c>
      <c r="F502" s="87">
        <v>0.52306403990554251</v>
      </c>
      <c r="G502" s="6"/>
      <c r="H502" s="172"/>
      <c r="I502" s="216">
        <v>0.51286877857124769</v>
      </c>
      <c r="J502" s="129"/>
      <c r="K502" s="216">
        <v>0.53325930123983734</v>
      </c>
    </row>
    <row r="503" spans="1:12" x14ac:dyDescent="0.3">
      <c r="A503" s="21" t="s">
        <v>120</v>
      </c>
      <c r="B503" s="87">
        <v>0.50419608450434983</v>
      </c>
      <c r="C503" s="87">
        <v>0.50786946243989328</v>
      </c>
      <c r="D503" s="87">
        <v>0.50940879549441775</v>
      </c>
      <c r="E503" s="87">
        <v>0.52398150397329946</v>
      </c>
      <c r="F503" s="87">
        <v>0.52874997611469843</v>
      </c>
      <c r="G503" s="863">
        <f>H503</f>
        <v>0</v>
      </c>
      <c r="H503" s="172">
        <v>0</v>
      </c>
      <c r="I503" s="216">
        <v>0.49959073315834579</v>
      </c>
      <c r="J503" s="129"/>
      <c r="K503" s="216">
        <v>0.55790921907105095</v>
      </c>
    </row>
    <row r="504" spans="1:12" x14ac:dyDescent="0.3">
      <c r="A504" s="20" t="s">
        <v>121</v>
      </c>
      <c r="B504" s="761">
        <v>0.46038988694539357</v>
      </c>
      <c r="C504" s="761">
        <v>0.42953043792396489</v>
      </c>
      <c r="D504" s="761">
        <v>0.43967994360115681</v>
      </c>
      <c r="E504" s="761">
        <v>0.45626503751652048</v>
      </c>
      <c r="F504" s="761">
        <v>0.43269394918058246</v>
      </c>
      <c r="G504" s="863">
        <f>H504</f>
        <v>-1</v>
      </c>
      <c r="H504" s="172">
        <v>-1</v>
      </c>
      <c r="I504" s="216">
        <v>0.37077700032798622</v>
      </c>
      <c r="J504" s="129"/>
      <c r="K504" s="216">
        <v>0.49461089803317865</v>
      </c>
    </row>
    <row r="505" spans="1:12" x14ac:dyDescent="0.3">
      <c r="A505" s="19" t="s">
        <v>122</v>
      </c>
      <c r="B505" s="87">
        <v>-1.4224035148132896E-2</v>
      </c>
      <c r="C505" s="87">
        <v>-1.2860474773773318E-2</v>
      </c>
      <c r="D505" s="87">
        <v>-5.7325800843533699E-3</v>
      </c>
      <c r="E505" s="87">
        <v>-2.2726823106889012E-2</v>
      </c>
      <c r="F505" s="87">
        <v>-1.0870439899066111E-2</v>
      </c>
      <c r="G505" s="919"/>
      <c r="H505" s="172"/>
      <c r="I505" s="216"/>
      <c r="J505" s="129"/>
      <c r="K505" s="216"/>
    </row>
    <row r="506" spans="1:12" ht="15" thickBot="1" x14ac:dyDescent="0.35">
      <c r="A506" s="22" t="s">
        <v>123</v>
      </c>
      <c r="B506" s="89">
        <v>8.6883256148289928E-2</v>
      </c>
      <c r="C506" s="89">
        <v>0.15425031491276142</v>
      </c>
      <c r="D506" s="89">
        <v>0.13688191587972898</v>
      </c>
      <c r="E506" s="89">
        <v>0.12923445950532941</v>
      </c>
      <c r="F506" s="89">
        <v>0.1816662529990907</v>
      </c>
      <c r="G506" s="918"/>
      <c r="H506" s="172"/>
      <c r="I506" s="216"/>
      <c r="J506" s="129"/>
      <c r="K506" s="216"/>
    </row>
    <row r="507" spans="1:12" x14ac:dyDescent="0.3">
      <c r="A507" s="452" t="s">
        <v>125</v>
      </c>
      <c r="B507" s="130">
        <v>0.45934828086633167</v>
      </c>
      <c r="C507" s="130">
        <v>0.48210851652405295</v>
      </c>
      <c r="D507" s="130">
        <v>0.44701344416197203</v>
      </c>
      <c r="E507" s="130">
        <v>0.49927026386943396</v>
      </c>
      <c r="F507" s="130">
        <v>0.51608794970027505</v>
      </c>
      <c r="G507" s="6"/>
      <c r="H507" s="172"/>
      <c r="I507" s="216">
        <v>0.4459276441211234</v>
      </c>
      <c r="J507" s="129"/>
      <c r="K507" s="216">
        <v>0.5862482552794267</v>
      </c>
    </row>
    <row r="508" spans="1:12" x14ac:dyDescent="0.3">
      <c r="A508" s="21" t="s">
        <v>126</v>
      </c>
      <c r="B508" s="87">
        <v>0.51940538219851384</v>
      </c>
      <c r="C508" s="87">
        <v>0.51635781701867178</v>
      </c>
      <c r="D508" s="87">
        <v>0.50822549980221243</v>
      </c>
      <c r="E508" s="87">
        <v>0.52387638841455186</v>
      </c>
      <c r="F508" s="87">
        <v>0.53287734934597308</v>
      </c>
      <c r="G508" s="6"/>
      <c r="H508" s="172"/>
      <c r="I508" s="216">
        <v>0.45890123498860808</v>
      </c>
      <c r="J508" s="129"/>
      <c r="K508" s="216">
        <v>0.60685346370333815</v>
      </c>
    </row>
    <row r="509" spans="1:12" x14ac:dyDescent="0.3">
      <c r="A509" s="21" t="s">
        <v>127</v>
      </c>
      <c r="B509" s="87">
        <v>0.52966078882770695</v>
      </c>
      <c r="C509" s="87">
        <v>0.50216417078704878</v>
      </c>
      <c r="D509" s="87">
        <v>0.50460970238827374</v>
      </c>
      <c r="E509" s="87">
        <v>0.52369051306765624</v>
      </c>
      <c r="F509" s="87">
        <v>0.51556047949885997</v>
      </c>
      <c r="G509" s="6"/>
      <c r="H509" s="172"/>
      <c r="I509" s="216">
        <v>0.43483585928961382</v>
      </c>
      <c r="J509" s="129"/>
      <c r="K509" s="216">
        <v>0.59628509970810606</v>
      </c>
    </row>
    <row r="510" spans="1:12" x14ac:dyDescent="0.3">
      <c r="A510" s="21" t="s">
        <v>128</v>
      </c>
      <c r="B510" s="87">
        <v>0.524354333909685</v>
      </c>
      <c r="C510" s="87">
        <v>0.54024520589139402</v>
      </c>
      <c r="D510" s="87">
        <v>0.55080180134305334</v>
      </c>
      <c r="E510" s="87">
        <v>0.53302625226495748</v>
      </c>
      <c r="F510" s="87">
        <v>0.52632215940769789</v>
      </c>
      <c r="G510" s="6"/>
      <c r="H510" s="172"/>
      <c r="I510" s="216">
        <v>0.44126768388452087</v>
      </c>
      <c r="J510" s="129"/>
      <c r="K510" s="216">
        <v>0.61137663493087491</v>
      </c>
    </row>
    <row r="511" spans="1:12" x14ac:dyDescent="0.3">
      <c r="A511" s="21" t="s">
        <v>129</v>
      </c>
      <c r="B511" s="87">
        <v>0.57883121680712613</v>
      </c>
      <c r="C511" s="87">
        <v>0.62364916876565824</v>
      </c>
      <c r="D511" s="87">
        <v>0.61103447495304175</v>
      </c>
      <c r="E511" s="87">
        <v>0.59872764408409329</v>
      </c>
      <c r="F511" s="87">
        <v>0.6211437672908019</v>
      </c>
      <c r="G511" s="6"/>
      <c r="H511" s="172"/>
      <c r="I511" s="216">
        <v>0.52421641870081404</v>
      </c>
      <c r="J511" s="129"/>
      <c r="K511" s="216">
        <v>0.71807111588078987</v>
      </c>
    </row>
    <row r="512" spans="1:12" x14ac:dyDescent="0.3">
      <c r="A512" s="21" t="s">
        <v>130</v>
      </c>
      <c r="B512" s="87">
        <v>0.43581153195059386</v>
      </c>
      <c r="C512" s="87">
        <v>0.45643911963876999</v>
      </c>
      <c r="D512" s="87">
        <v>0.48461794788029339</v>
      </c>
      <c r="E512" s="87">
        <v>0.48106281399740303</v>
      </c>
      <c r="F512" s="87">
        <v>0.47940522778530453</v>
      </c>
      <c r="G512" s="6"/>
      <c r="H512" s="172"/>
      <c r="I512" s="216">
        <v>0.41423180667133769</v>
      </c>
      <c r="J512" s="129"/>
      <c r="K512" s="216">
        <v>0.54457864889927143</v>
      </c>
    </row>
    <row r="513" spans="1:12" ht="15" thickBot="1" x14ac:dyDescent="0.35">
      <c r="A513" s="22" t="s">
        <v>131</v>
      </c>
      <c r="B513" s="89">
        <v>0.53261390909353679</v>
      </c>
      <c r="C513" s="89">
        <v>0.48368245191200193</v>
      </c>
      <c r="D513" s="89">
        <v>0.5195756515490807</v>
      </c>
      <c r="E513" s="89">
        <v>0.52525266182497432</v>
      </c>
      <c r="F513" s="89">
        <v>0.55341420459460078</v>
      </c>
      <c r="G513" s="918"/>
      <c r="H513" s="172"/>
      <c r="I513" s="216">
        <v>0.47759403585947968</v>
      </c>
      <c r="J513" s="129"/>
      <c r="K513" s="216">
        <v>0.62923437332972199</v>
      </c>
    </row>
    <row r="514" spans="1:12" ht="15" thickBot="1" x14ac:dyDescent="0.35">
      <c r="B514" s="8"/>
      <c r="C514" s="8"/>
      <c r="D514" s="8"/>
      <c r="E514" s="8"/>
      <c r="F514" s="8"/>
      <c r="G514" s="820"/>
      <c r="H514" s="174"/>
      <c r="L514" s="8"/>
    </row>
    <row r="515" spans="1:12" ht="15" thickBot="1" x14ac:dyDescent="0.35">
      <c r="A515" s="29" t="s">
        <v>53</v>
      </c>
      <c r="B515" s="26"/>
      <c r="C515" s="26"/>
      <c r="D515" s="26"/>
      <c r="E515" s="26"/>
      <c r="F515" s="26"/>
      <c r="H515" s="174"/>
    </row>
    <row r="516" spans="1:12" ht="15" thickBot="1" x14ac:dyDescent="0.35">
      <c r="A516" s="61" t="s">
        <v>56</v>
      </c>
      <c r="B516" s="132" t="s">
        <v>443</v>
      </c>
      <c r="C516" s="71" t="s">
        <v>466</v>
      </c>
      <c r="D516" s="71" t="s">
        <v>524</v>
      </c>
      <c r="E516" s="71" t="s">
        <v>559</v>
      </c>
      <c r="F516" s="1536" t="s">
        <v>622</v>
      </c>
      <c r="G516" s="1537"/>
      <c r="H516" s="174"/>
      <c r="I516" s="68" t="s">
        <v>622</v>
      </c>
      <c r="K516" s="68" t="s">
        <v>622</v>
      </c>
    </row>
    <row r="517" spans="1:12" x14ac:dyDescent="0.3">
      <c r="A517" s="21" t="s">
        <v>0</v>
      </c>
      <c r="B517" s="211">
        <v>6.2209096366015154E-2</v>
      </c>
      <c r="C517" s="211">
        <v>6.0384145733729834E-2</v>
      </c>
      <c r="D517" s="211">
        <v>5.9552928993554577E-2</v>
      </c>
      <c r="E517" s="211">
        <v>5.9691783442980102E-2</v>
      </c>
      <c r="F517" s="211">
        <v>5.8105611322879808E-2</v>
      </c>
      <c r="G517" s="6"/>
      <c r="H517" s="172"/>
      <c r="I517" s="216">
        <v>5.6618639329415937E-2</v>
      </c>
      <c r="J517" s="129"/>
      <c r="K517" s="216">
        <v>5.9592583316343678E-2</v>
      </c>
    </row>
    <row r="518" spans="1:12" x14ac:dyDescent="0.3">
      <c r="A518" s="21" t="s">
        <v>120</v>
      </c>
      <c r="B518" s="211">
        <v>6.4242989780703585E-2</v>
      </c>
      <c r="C518" s="211">
        <v>5.944760919744356E-2</v>
      </c>
      <c r="D518" s="211">
        <v>5.9723591369591732E-2</v>
      </c>
      <c r="E518" s="211">
        <v>5.8367464061231104E-2</v>
      </c>
      <c r="F518" s="211">
        <v>5.8868199932746931E-2</v>
      </c>
      <c r="G518" s="922">
        <f>H518</f>
        <v>0</v>
      </c>
      <c r="H518" s="172">
        <v>0</v>
      </c>
      <c r="I518" s="216">
        <v>5.4643572874895519E-2</v>
      </c>
      <c r="J518" s="129"/>
      <c r="K518" s="216">
        <v>6.3092826990598344E-2</v>
      </c>
    </row>
    <row r="519" spans="1:12" x14ac:dyDescent="0.3">
      <c r="A519" s="20" t="s">
        <v>121</v>
      </c>
      <c r="B519" s="213">
        <v>7.4436967921871391E-2</v>
      </c>
      <c r="C519" s="213">
        <v>7.3111366452026608E-2</v>
      </c>
      <c r="D519" s="213">
        <v>7.5807668560922525E-2</v>
      </c>
      <c r="E519" s="213">
        <v>7.206581928542434E-2</v>
      </c>
      <c r="F519" s="213">
        <v>7.5610088201004219E-2</v>
      </c>
      <c r="G519" s="924">
        <f>H519</f>
        <v>1</v>
      </c>
      <c r="H519" s="172">
        <v>1</v>
      </c>
      <c r="I519" s="216">
        <v>6.4334798871117288E-2</v>
      </c>
      <c r="J519" s="129"/>
      <c r="K519" s="216">
        <v>8.688537753089115E-2</v>
      </c>
    </row>
    <row r="520" spans="1:12" x14ac:dyDescent="0.3">
      <c r="A520" s="19" t="s">
        <v>122</v>
      </c>
      <c r="B520" s="166">
        <v>3.2694469675652579E-2</v>
      </c>
      <c r="C520" s="166">
        <v>-1.5509642885667857E-2</v>
      </c>
      <c r="D520" s="166">
        <v>2.8657259839499345E-3</v>
      </c>
      <c r="E520" s="166">
        <v>-2.2185957687359752E-2</v>
      </c>
      <c r="F520" s="166">
        <v>1.3124181856199573E-2</v>
      </c>
      <c r="G520" s="6"/>
      <c r="H520" s="172"/>
    </row>
    <row r="521" spans="1:12" ht="15" thickBot="1" x14ac:dyDescent="0.35">
      <c r="A521" s="22" t="s">
        <v>123</v>
      </c>
      <c r="B521" s="89">
        <v>0.1586784515472493</v>
      </c>
      <c r="C521" s="89">
        <v>0.22984536197581237</v>
      </c>
      <c r="D521" s="89">
        <v>0.26930860690872654</v>
      </c>
      <c r="E521" s="89">
        <v>0.23469162905249419</v>
      </c>
      <c r="F521" s="89">
        <v>0.28439613046405021</v>
      </c>
      <c r="G521" s="918"/>
      <c r="H521" s="172"/>
    </row>
    <row r="522" spans="1:12" x14ac:dyDescent="0.3">
      <c r="A522" s="452" t="s">
        <v>125</v>
      </c>
      <c r="B522" s="209">
        <v>6.2607239337491197E-2</v>
      </c>
      <c r="C522" s="209">
        <v>5.8568349131676599E-2</v>
      </c>
      <c r="D522" s="209">
        <v>5.5489943085819331E-2</v>
      </c>
      <c r="E522" s="209">
        <v>5.489196769801484E-2</v>
      </c>
      <c r="F522" s="209">
        <v>5.0660660837782735E-2</v>
      </c>
      <c r="G522" s="927"/>
      <c r="H522" s="172"/>
      <c r="I522" s="216">
        <v>4.0897149558556542E-2</v>
      </c>
      <c r="K522" s="216">
        <v>6.0424172117008935E-2</v>
      </c>
    </row>
    <row r="523" spans="1:12" x14ac:dyDescent="0.3">
      <c r="A523" s="21" t="s">
        <v>126</v>
      </c>
      <c r="B523" s="211">
        <v>7.0474703261668062E-2</v>
      </c>
      <c r="C523" s="211">
        <v>6.0847415260846076E-2</v>
      </c>
      <c r="D523" s="211">
        <v>6.2935650576215141E-2</v>
      </c>
      <c r="E523" s="211">
        <v>5.7698339020569124E-2</v>
      </c>
      <c r="F523" s="211">
        <v>5.3898146203713949E-2</v>
      </c>
      <c r="G523" s="6"/>
      <c r="H523" s="172"/>
      <c r="I523" s="216">
        <v>4.345777305879886E-2</v>
      </c>
      <c r="K523" s="216">
        <v>6.4338519348629039E-2</v>
      </c>
    </row>
    <row r="524" spans="1:12" x14ac:dyDescent="0.3">
      <c r="A524" s="21" t="s">
        <v>127</v>
      </c>
      <c r="B524" s="211">
        <v>5.626667864595819E-2</v>
      </c>
      <c r="C524" s="211">
        <v>5.7389032585221808E-2</v>
      </c>
      <c r="D524" s="211">
        <v>5.6726588734030477E-2</v>
      </c>
      <c r="E524" s="211">
        <v>5.2852760343850842E-2</v>
      </c>
      <c r="F524" s="211">
        <v>5.792120818634703E-2</v>
      </c>
      <c r="G524" s="6"/>
      <c r="H524" s="172"/>
      <c r="I524" s="216">
        <v>4.6541424341340593E-2</v>
      </c>
      <c r="K524" s="216">
        <v>6.9300992031353467E-2</v>
      </c>
    </row>
    <row r="525" spans="1:12" x14ac:dyDescent="0.3">
      <c r="A525" s="21" t="s">
        <v>128</v>
      </c>
      <c r="B525" s="211">
        <v>5.5584274938591451E-2</v>
      </c>
      <c r="C525" s="211">
        <v>5.0543857246258594E-2</v>
      </c>
      <c r="D525" s="211">
        <v>5.4463542251056513E-2</v>
      </c>
      <c r="E525" s="211">
        <v>5.0675250035449933E-2</v>
      </c>
      <c r="F525" s="211">
        <v>4.7234048428602182E-2</v>
      </c>
      <c r="G525" s="6"/>
      <c r="H525" s="172"/>
      <c r="I525" s="216">
        <v>3.6440142506764681E-2</v>
      </c>
      <c r="K525" s="216">
        <v>5.8027954350439684E-2</v>
      </c>
    </row>
    <row r="526" spans="1:12" x14ac:dyDescent="0.3">
      <c r="A526" s="21" t="s">
        <v>129</v>
      </c>
      <c r="B526" s="211">
        <v>4.8520347851561257E-2</v>
      </c>
      <c r="C526" s="211">
        <v>5.4064446685464541E-2</v>
      </c>
      <c r="D526" s="211">
        <v>5.3384820104076705E-2</v>
      </c>
      <c r="E526" s="211">
        <v>6.1755085443759482E-2</v>
      </c>
      <c r="F526" s="211">
        <v>7.2410683171552373E-2</v>
      </c>
      <c r="G526" s="6"/>
      <c r="H526" s="172"/>
      <c r="I526" s="216">
        <v>5.7881149428122398E-2</v>
      </c>
      <c r="K526" s="216">
        <v>8.6940216914982327E-2</v>
      </c>
    </row>
    <row r="527" spans="1:12" x14ac:dyDescent="0.3">
      <c r="A527" s="21" t="s">
        <v>130</v>
      </c>
      <c r="B527" s="211">
        <v>5.8134531007459328E-2</v>
      </c>
      <c r="C527" s="211">
        <v>5.4659637346897279E-2</v>
      </c>
      <c r="D527" s="211">
        <v>6.0935032672763935E-2</v>
      </c>
      <c r="E527" s="211">
        <v>6.1604611220709565E-2</v>
      </c>
      <c r="F527" s="211">
        <v>6.2645642831606493E-2</v>
      </c>
      <c r="G527" s="6"/>
      <c r="H527" s="172"/>
      <c r="I527" s="216">
        <v>5.2480208361537765E-2</v>
      </c>
      <c r="K527" s="216">
        <v>7.2811077301675214E-2</v>
      </c>
    </row>
    <row r="528" spans="1:12" ht="15" thickBot="1" x14ac:dyDescent="0.35">
      <c r="A528" s="22" t="s">
        <v>131</v>
      </c>
      <c r="B528" s="578">
        <v>7.489611289235204E-2</v>
      </c>
      <c r="C528" s="578">
        <v>7.3917887202113744E-2</v>
      </c>
      <c r="D528" s="578">
        <v>7.20058086529059E-2</v>
      </c>
      <c r="E528" s="578">
        <v>6.9393203667310902E-2</v>
      </c>
      <c r="F528" s="578">
        <v>7.0877739700968639E-2</v>
      </c>
      <c r="G528" s="918"/>
      <c r="H528" s="172"/>
      <c r="I528" s="216">
        <v>5.8944243021932005E-2</v>
      </c>
      <c r="K528" s="216">
        <v>8.2811236380005274E-2</v>
      </c>
    </row>
    <row r="529" spans="1:12" ht="15" thickBot="1" x14ac:dyDescent="0.35">
      <c r="B529" s="8"/>
      <c r="C529" s="8"/>
      <c r="D529" s="8"/>
      <c r="E529" s="8"/>
      <c r="F529" s="8"/>
      <c r="G529" s="820"/>
      <c r="H529" s="174"/>
      <c r="L529" s="8"/>
    </row>
    <row r="530" spans="1:12" ht="15" thickBot="1" x14ac:dyDescent="0.35">
      <c r="A530" s="29" t="s">
        <v>433</v>
      </c>
      <c r="B530" s="51"/>
      <c r="C530" s="51"/>
      <c r="D530" s="51"/>
      <c r="E530" s="51"/>
      <c r="F530" s="51"/>
      <c r="H530" s="139"/>
      <c r="I530" s="121"/>
      <c r="J530" s="121"/>
      <c r="K530" s="121"/>
    </row>
    <row r="531" spans="1:12" ht="15" thickBot="1" x14ac:dyDescent="0.35">
      <c r="A531" s="391" t="s">
        <v>56</v>
      </c>
      <c r="B531" s="132">
        <v>2019</v>
      </c>
      <c r="C531" s="71">
        <v>2020</v>
      </c>
      <c r="D531" s="71">
        <v>2021</v>
      </c>
      <c r="E531" s="71">
        <v>2022</v>
      </c>
      <c r="F531" s="1536">
        <v>2023</v>
      </c>
      <c r="G531" s="1537"/>
      <c r="H531" s="143"/>
      <c r="I531" s="124">
        <v>2023</v>
      </c>
      <c r="J531" s="124"/>
      <c r="K531" s="124">
        <v>2023</v>
      </c>
    </row>
    <row r="532" spans="1:12" x14ac:dyDescent="0.3">
      <c r="A532" s="21" t="s">
        <v>0</v>
      </c>
      <c r="B532" s="211">
        <v>0.10269827546980967</v>
      </c>
      <c r="C532" s="211">
        <v>0.11275066212637104</v>
      </c>
      <c r="D532" s="211">
        <v>0.10683701337777245</v>
      </c>
      <c r="E532" s="211">
        <v>0.10947316349245588</v>
      </c>
      <c r="F532" s="211">
        <v>0.11632600258732338</v>
      </c>
      <c r="G532" s="6"/>
      <c r="H532" s="139"/>
      <c r="I532" s="129">
        <v>0.11151731301471626</v>
      </c>
      <c r="J532" s="195"/>
      <c r="K532" s="129">
        <v>0.1211346921599305</v>
      </c>
    </row>
    <row r="533" spans="1:12" x14ac:dyDescent="0.3">
      <c r="A533" s="21" t="s">
        <v>120</v>
      </c>
      <c r="B533" s="211">
        <v>9.1633488122596085E-2</v>
      </c>
      <c r="C533" s="211">
        <v>0.12395610693580075</v>
      </c>
      <c r="D533" s="211">
        <v>0.108695509758636</v>
      </c>
      <c r="E533" s="211">
        <v>9.809262198830275E-2</v>
      </c>
      <c r="F533" s="211">
        <v>0.11728993511882549</v>
      </c>
      <c r="G533" s="883">
        <f>H533</f>
        <v>0</v>
      </c>
      <c r="H533" s="139">
        <v>0</v>
      </c>
      <c r="I533" s="195">
        <v>9.279350606572459E-2</v>
      </c>
      <c r="J533" s="195"/>
      <c r="K533" s="195">
        <v>0.12779144230836678</v>
      </c>
    </row>
    <row r="534" spans="1:12" x14ac:dyDescent="0.3">
      <c r="A534" s="20" t="s">
        <v>121</v>
      </c>
      <c r="B534" s="213">
        <v>0.12370184348267332</v>
      </c>
      <c r="C534" s="213">
        <v>0.17169691612136051</v>
      </c>
      <c r="D534" s="213">
        <v>0.15136453220064044</v>
      </c>
      <c r="E534" s="213">
        <v>0.12804275448676988</v>
      </c>
      <c r="F534" s="213">
        <v>0.15534907520382263</v>
      </c>
      <c r="G534" s="883">
        <f>H534</f>
        <v>0</v>
      </c>
      <c r="H534" s="139">
        <v>0</v>
      </c>
      <c r="I534" s="195">
        <v>0.11128571575191182</v>
      </c>
      <c r="J534" s="195"/>
      <c r="K534" s="195">
        <v>0.20593588214964392</v>
      </c>
    </row>
    <row r="535" spans="1:12" x14ac:dyDescent="0.3">
      <c r="A535" s="19" t="s">
        <v>122</v>
      </c>
      <c r="B535" s="87">
        <v>-0.10774073173669126</v>
      </c>
      <c r="C535" s="87">
        <v>9.9382518897056585E-2</v>
      </c>
      <c r="D535" s="87">
        <v>1.7395622753810642E-2</v>
      </c>
      <c r="E535" s="87">
        <v>-0.10395736398845729</v>
      </c>
      <c r="F535" s="87">
        <v>8.2864751651592593E-3</v>
      </c>
      <c r="G535" s="919"/>
      <c r="H535" s="139"/>
      <c r="I535" s="125"/>
      <c r="J535" s="125"/>
      <c r="K535" s="125"/>
    </row>
    <row r="536" spans="1:12" ht="15" thickBot="1" x14ac:dyDescent="0.35">
      <c r="A536" s="22" t="s">
        <v>123</v>
      </c>
      <c r="B536" s="89">
        <v>0.34996327234834834</v>
      </c>
      <c r="C536" s="89">
        <v>0.38514285714285651</v>
      </c>
      <c r="D536" s="89">
        <v>0.39255552080075085</v>
      </c>
      <c r="E536" s="89">
        <v>0.30532502742192574</v>
      </c>
      <c r="F536" s="89">
        <v>0.3244876898127681</v>
      </c>
      <c r="G536" s="918"/>
      <c r="H536" s="139"/>
      <c r="I536" s="125"/>
      <c r="J536" s="125"/>
      <c r="K536" s="125"/>
    </row>
    <row r="537" spans="1:12" x14ac:dyDescent="0.3">
      <c r="A537" s="21" t="s">
        <v>125</v>
      </c>
      <c r="B537" s="209">
        <v>8.791621572168036E-2</v>
      </c>
      <c r="C537" s="209">
        <v>0.12451893466459027</v>
      </c>
      <c r="D537" s="209">
        <v>9.4282579298977084E-2</v>
      </c>
      <c r="E537" s="209">
        <v>0.10657602049983605</v>
      </c>
      <c r="F537" s="209">
        <v>8.9079132408541151E-2</v>
      </c>
      <c r="G537" s="6"/>
      <c r="H537" s="172"/>
      <c r="I537" s="216">
        <v>5.989229211118486E-2</v>
      </c>
      <c r="K537" s="216">
        <v>0.11826597270589746</v>
      </c>
    </row>
    <row r="538" spans="1:12" x14ac:dyDescent="0.3">
      <c r="A538" s="21" t="s">
        <v>126</v>
      </c>
      <c r="B538" s="211">
        <v>0.10274688638998</v>
      </c>
      <c r="C538" s="211">
        <v>0.10772650502769468</v>
      </c>
      <c r="D538" s="211">
        <v>0.12834596278763979</v>
      </c>
      <c r="E538" s="211">
        <v>9.7406500545327054E-2</v>
      </c>
      <c r="F538" s="211">
        <v>9.8472336377423073E-2</v>
      </c>
      <c r="G538" s="6"/>
      <c r="H538" s="172"/>
      <c r="I538" s="216">
        <v>6.6672068250975047E-2</v>
      </c>
      <c r="K538" s="216">
        <v>0.1302726045038711</v>
      </c>
    </row>
    <row r="539" spans="1:12" x14ac:dyDescent="0.3">
      <c r="A539" s="21" t="s">
        <v>127</v>
      </c>
      <c r="B539" s="211">
        <v>8.4452564321996659E-2</v>
      </c>
      <c r="C539" s="211">
        <v>0.13735753289708838</v>
      </c>
      <c r="D539" s="211">
        <v>0.10409454540044041</v>
      </c>
      <c r="E539" s="211">
        <v>0.10191606075575886</v>
      </c>
      <c r="F539" s="211">
        <v>0.15236159298836449</v>
      </c>
      <c r="G539" s="6"/>
      <c r="H539" s="172"/>
      <c r="I539" s="216">
        <v>0.10847824758191905</v>
      </c>
      <c r="K539" s="216">
        <v>0.19624493839480991</v>
      </c>
    </row>
    <row r="540" spans="1:12" x14ac:dyDescent="0.3">
      <c r="A540" s="21" t="s">
        <v>128</v>
      </c>
      <c r="B540" s="211">
        <v>8.2383399860386938E-2</v>
      </c>
      <c r="C540" s="211">
        <v>9.692567845560672E-2</v>
      </c>
      <c r="D540" s="211">
        <v>9.5200512001722901E-2</v>
      </c>
      <c r="E540" s="211">
        <v>7.5705590585318477E-2</v>
      </c>
      <c r="F540" s="211">
        <v>0.14309244664686704</v>
      </c>
      <c r="G540" s="6"/>
      <c r="H540" s="172"/>
      <c r="I540" s="216">
        <v>9.8744300208260569E-2</v>
      </c>
      <c r="K540" s="216">
        <v>0.18744059308547351</v>
      </c>
    </row>
    <row r="541" spans="1:12" x14ac:dyDescent="0.3">
      <c r="A541" s="21" t="s">
        <v>129</v>
      </c>
      <c r="B541" s="211">
        <v>6.9228847232273114E-2</v>
      </c>
      <c r="C541" s="211">
        <v>0.10878425085092439</v>
      </c>
      <c r="D541" s="211">
        <v>9.1464938998088122E-2</v>
      </c>
      <c r="E541" s="211">
        <v>0.1151804793891114</v>
      </c>
      <c r="F541" s="211">
        <v>0.1035931333079884</v>
      </c>
      <c r="G541" s="6"/>
      <c r="H541" s="172"/>
      <c r="I541" s="216">
        <v>6.4009876271091046E-2</v>
      </c>
      <c r="K541" s="216">
        <v>0.14317639034488575</v>
      </c>
    </row>
    <row r="542" spans="1:12" x14ac:dyDescent="0.3">
      <c r="A542" s="21" t="s">
        <v>130</v>
      </c>
      <c r="B542" s="211">
        <v>8.0722114772293185E-2</v>
      </c>
      <c r="C542" s="211">
        <v>0.14467054969485005</v>
      </c>
      <c r="D542" s="211">
        <v>0.11541659628318873</v>
      </c>
      <c r="E542" s="211">
        <v>8.630145767747667E-2</v>
      </c>
      <c r="F542" s="211">
        <v>0.11679807619746863</v>
      </c>
      <c r="G542" s="6"/>
      <c r="H542" s="172"/>
      <c r="I542" s="216">
        <v>8.4589937143405694E-2</v>
      </c>
      <c r="K542" s="216">
        <v>0.14900621525153154</v>
      </c>
    </row>
    <row r="543" spans="1:12" ht="15" thickBot="1" x14ac:dyDescent="0.35">
      <c r="A543" s="22" t="s">
        <v>131</v>
      </c>
      <c r="B543" s="578">
        <v>0.12615034384547547</v>
      </c>
      <c r="C543" s="578">
        <v>0.13526888267224041</v>
      </c>
      <c r="D543" s="578">
        <v>0.11884502787998333</v>
      </c>
      <c r="E543" s="578">
        <v>0.10731398650329708</v>
      </c>
      <c r="F543" s="578">
        <v>0.13375421453432573</v>
      </c>
      <c r="G543" s="918"/>
      <c r="H543" s="172"/>
      <c r="I543" s="216">
        <v>9.6479947850002107E-2</v>
      </c>
      <c r="K543" s="216">
        <v>0.17102848121864939</v>
      </c>
    </row>
    <row r="544" spans="1:12" ht="15" thickBot="1" x14ac:dyDescent="0.35">
      <c r="A544" s="766"/>
      <c r="B544" s="192"/>
      <c r="C544" s="192"/>
      <c r="D544" s="192"/>
      <c r="E544" s="192"/>
      <c r="F544" s="192"/>
      <c r="G544" s="820"/>
      <c r="H544" s="174"/>
      <c r="L544" s="8"/>
    </row>
    <row r="545" spans="1:12" ht="15" thickBot="1" x14ac:dyDescent="0.35">
      <c r="A545" s="1538" t="s">
        <v>57</v>
      </c>
      <c r="B545" s="1539"/>
      <c r="C545" s="1539"/>
      <c r="D545" s="1539"/>
      <c r="E545" s="1539"/>
      <c r="F545" s="1539"/>
      <c r="H545" s="139"/>
      <c r="L545" s="8"/>
    </row>
    <row r="546" spans="1:12" ht="15" thickBot="1" x14ac:dyDescent="0.35">
      <c r="A546" s="61" t="s">
        <v>58</v>
      </c>
      <c r="B546" s="1109" t="s">
        <v>469</v>
      </c>
      <c r="C546" s="288" t="s">
        <v>527</v>
      </c>
      <c r="D546" s="288" t="s">
        <v>562</v>
      </c>
      <c r="E546" s="288" t="s">
        <v>625</v>
      </c>
      <c r="F546" s="1540" t="s">
        <v>724</v>
      </c>
      <c r="G546" s="1541"/>
      <c r="H546" s="139"/>
      <c r="I546" s="561" t="s">
        <v>724</v>
      </c>
      <c r="J546" s="561"/>
      <c r="K546" s="561" t="s">
        <v>724</v>
      </c>
      <c r="L546" s="8"/>
    </row>
    <row r="547" spans="1:12" x14ac:dyDescent="0.3">
      <c r="A547" s="21" t="s">
        <v>0</v>
      </c>
      <c r="B547" s="1126"/>
      <c r="C547" s="844">
        <v>6.0715655652364121E-2</v>
      </c>
      <c r="D547" s="738">
        <v>5.1300718307124578E-2</v>
      </c>
      <c r="E547" s="624">
        <v>5.6774693600736184E-2</v>
      </c>
      <c r="F547" s="624">
        <v>6.3043898665635298E-2</v>
      </c>
      <c r="G547" s="927"/>
      <c r="H547" s="139"/>
      <c r="I547" s="216">
        <v>5.9622116506375458E-2</v>
      </c>
      <c r="K547" s="216">
        <v>6.6465680824895124E-2</v>
      </c>
      <c r="L547" s="8"/>
    </row>
    <row r="548" spans="1:12" x14ac:dyDescent="0.3">
      <c r="A548" s="21" t="s">
        <v>120</v>
      </c>
      <c r="B548" s="1127"/>
      <c r="C548" s="632">
        <v>5.0468921365891851E-2</v>
      </c>
      <c r="D548" s="197">
        <v>4.236176484890438E-2</v>
      </c>
      <c r="E548" s="607">
        <v>5.3674223953077881E-2</v>
      </c>
      <c r="F548" s="607">
        <v>7.0815322888853921E-2</v>
      </c>
      <c r="G548" s="883">
        <f>H548</f>
        <v>0</v>
      </c>
      <c r="H548" s="139">
        <v>0</v>
      </c>
      <c r="I548" s="216">
        <v>6.0384928646856212E-2</v>
      </c>
      <c r="K548" s="216">
        <v>8.1245717130851644E-2</v>
      </c>
      <c r="L548" s="8"/>
    </row>
    <row r="549" spans="1:12" x14ac:dyDescent="0.3">
      <c r="A549" s="20" t="s">
        <v>121</v>
      </c>
      <c r="B549" s="1128"/>
      <c r="C549" s="634">
        <v>6.2388800892698527E-2</v>
      </c>
      <c r="D549" s="197">
        <v>6.0859395837112404E-2</v>
      </c>
      <c r="E549" s="607">
        <v>4.8395057987614121E-2</v>
      </c>
      <c r="F549" s="607">
        <v>0.10934986783698329</v>
      </c>
      <c r="G549" s="883">
        <f>H549</f>
        <v>0</v>
      </c>
      <c r="H549" s="139">
        <v>0</v>
      </c>
      <c r="I549" s="216">
        <v>7.8506330776416666E-2</v>
      </c>
      <c r="K549" s="216">
        <v>0.14019340489754994</v>
      </c>
      <c r="L549" s="8"/>
    </row>
    <row r="550" spans="1:12" x14ac:dyDescent="0.3">
      <c r="A550" s="19" t="s">
        <v>122</v>
      </c>
      <c r="B550" s="1129"/>
      <c r="C550" s="834">
        <v>-0.16876593320743111</v>
      </c>
      <c r="D550" s="902">
        <v>-0.17424616561321651</v>
      </c>
      <c r="E550" s="902">
        <v>-5.4610063939087475E-2</v>
      </c>
      <c r="F550" s="1212">
        <v>0.12327004496399842</v>
      </c>
      <c r="G550" s="919"/>
      <c r="H550" s="139"/>
      <c r="L550" s="8"/>
    </row>
    <row r="551" spans="1:12" ht="15" thickBot="1" x14ac:dyDescent="0.35">
      <c r="A551" s="21" t="s">
        <v>123</v>
      </c>
      <c r="B551" s="1130"/>
      <c r="C551" s="846">
        <v>6.2388800892698527E-2</v>
      </c>
      <c r="D551" s="740">
        <v>6.0859395837112404E-2</v>
      </c>
      <c r="E551" s="740">
        <v>4.8395057987614121E-2</v>
      </c>
      <c r="F551" s="740">
        <v>0.10934986783698329</v>
      </c>
      <c r="G551" s="918"/>
      <c r="H551" s="139"/>
      <c r="L551" s="8"/>
    </row>
    <row r="552" spans="1:12" ht="15" thickBot="1" x14ac:dyDescent="0.35">
      <c r="A552" s="191"/>
      <c r="B552" s="881"/>
      <c r="C552" s="881"/>
      <c r="D552" s="192"/>
      <c r="E552" s="192"/>
      <c r="F552" s="369"/>
      <c r="G552" s="918"/>
      <c r="H552" s="139"/>
      <c r="L552" s="8"/>
    </row>
    <row r="553" spans="1:12" ht="15" thickBot="1" x14ac:dyDescent="0.35">
      <c r="A553" s="1538" t="s">
        <v>59</v>
      </c>
      <c r="B553" s="1539"/>
      <c r="C553" s="1539"/>
      <c r="D553" s="1539"/>
      <c r="E553" s="1539"/>
      <c r="F553" s="1539"/>
      <c r="H553" s="139"/>
      <c r="L553" s="8"/>
    </row>
    <row r="554" spans="1:12" ht="15" thickBot="1" x14ac:dyDescent="0.35">
      <c r="A554" s="61" t="s">
        <v>58</v>
      </c>
      <c r="B554" s="1109" t="s">
        <v>469</v>
      </c>
      <c r="C554" s="288" t="s">
        <v>527</v>
      </c>
      <c r="D554" s="288" t="s">
        <v>562</v>
      </c>
      <c r="E554" s="288" t="s">
        <v>625</v>
      </c>
      <c r="F554" s="1540" t="s">
        <v>724</v>
      </c>
      <c r="G554" s="1541"/>
      <c r="H554" s="139"/>
      <c r="I554" s="561" t="s">
        <v>724</v>
      </c>
      <c r="J554" s="561"/>
      <c r="K554" s="561" t="s">
        <v>724</v>
      </c>
      <c r="L554" s="8"/>
    </row>
    <row r="555" spans="1:12" x14ac:dyDescent="0.3">
      <c r="A555" s="21" t="s">
        <v>0</v>
      </c>
      <c r="B555" s="1121"/>
      <c r="C555" s="847">
        <v>0.21628582388076006</v>
      </c>
      <c r="D555" s="445">
        <v>0.20369831100757166</v>
      </c>
      <c r="E555" s="764">
        <v>0.2118878070047947</v>
      </c>
      <c r="F555" s="764">
        <v>0.23167665828659911</v>
      </c>
      <c r="G555" s="927"/>
      <c r="H555" s="139"/>
      <c r="I555" s="216">
        <v>0.22511713970571554</v>
      </c>
      <c r="K555" s="216">
        <v>0.23823617686748266</v>
      </c>
      <c r="L555" s="8"/>
    </row>
    <row r="556" spans="1:12" x14ac:dyDescent="0.3">
      <c r="A556" s="21" t="s">
        <v>120</v>
      </c>
      <c r="B556" s="1122"/>
      <c r="C556" s="381">
        <v>0.19631695627912221</v>
      </c>
      <c r="D556" s="201">
        <v>0.19924849448029008</v>
      </c>
      <c r="E556" s="382">
        <v>0.19679272101640721</v>
      </c>
      <c r="F556" s="382">
        <v>0.24734265262416549</v>
      </c>
      <c r="G556" s="883">
        <f>H556</f>
        <v>0</v>
      </c>
      <c r="H556" s="139">
        <v>0</v>
      </c>
      <c r="I556" s="216">
        <v>0.2278492967629174</v>
      </c>
      <c r="K556" s="216">
        <v>0.26683600848541356</v>
      </c>
      <c r="L556" s="8"/>
    </row>
    <row r="557" spans="1:12" x14ac:dyDescent="0.3">
      <c r="A557" s="20" t="s">
        <v>121</v>
      </c>
      <c r="B557" s="1123"/>
      <c r="C557" s="840">
        <v>0.23302345125446322</v>
      </c>
      <c r="D557" s="201">
        <v>0.26262573987827253</v>
      </c>
      <c r="E557" s="382">
        <v>0.17643516763106221</v>
      </c>
      <c r="F557" s="382">
        <v>0.28696530134000892</v>
      </c>
      <c r="G557" s="883">
        <f>H557</f>
        <v>0</v>
      </c>
      <c r="H557" s="139">
        <v>0</v>
      </c>
      <c r="I557" s="216">
        <v>0.2369998588063521</v>
      </c>
      <c r="K557" s="216">
        <v>0.33693074387366578</v>
      </c>
      <c r="L557" s="8"/>
    </row>
    <row r="558" spans="1:12" x14ac:dyDescent="0.3">
      <c r="A558" s="19" t="s">
        <v>122</v>
      </c>
      <c r="B558" s="1124"/>
      <c r="C558" s="349">
        <v>-9.2326289552138341E-2</v>
      </c>
      <c r="D558" s="207">
        <v>-2.1845132172530243E-2</v>
      </c>
      <c r="E558" s="207">
        <v>-7.1240937370435437E-2</v>
      </c>
      <c r="F558" s="2">
        <v>6.7620080734186544E-2</v>
      </c>
      <c r="G558" s="919"/>
      <c r="H558" s="139"/>
      <c r="L558" s="8"/>
    </row>
    <row r="559" spans="1:12" ht="15" thickBot="1" x14ac:dyDescent="0.35">
      <c r="A559" s="21" t="s">
        <v>123</v>
      </c>
      <c r="B559" s="1125"/>
      <c r="C559" s="350">
        <v>0.23302345125446322</v>
      </c>
      <c r="D559" s="208">
        <v>0.26262573987827253</v>
      </c>
      <c r="E559" s="208">
        <v>0.17643516763106221</v>
      </c>
      <c r="F559" s="208">
        <v>0.28696530134000892</v>
      </c>
      <c r="G559" s="918"/>
      <c r="H559" s="139"/>
      <c r="L559" s="8"/>
    </row>
    <row r="560" spans="1:12" ht="15" thickBot="1" x14ac:dyDescent="0.35">
      <c r="A560" s="191"/>
      <c r="B560" s="881"/>
      <c r="C560" s="881"/>
      <c r="D560" s="192"/>
      <c r="E560" s="192"/>
      <c r="F560" s="369"/>
      <c r="G560" s="918"/>
      <c r="H560" s="139"/>
      <c r="L560" s="8"/>
    </row>
    <row r="561" spans="1:12" ht="15" thickBot="1" x14ac:dyDescent="0.35">
      <c r="A561" s="1538" t="s">
        <v>60</v>
      </c>
      <c r="B561" s="1539"/>
      <c r="C561" s="1539"/>
      <c r="D561" s="1539"/>
      <c r="E561" s="1539"/>
      <c r="F561" s="1539"/>
      <c r="H561" s="139"/>
      <c r="L561" s="8"/>
    </row>
    <row r="562" spans="1:12" ht="15" thickBot="1" x14ac:dyDescent="0.35">
      <c r="A562" s="61" t="s">
        <v>58</v>
      </c>
      <c r="B562" s="1109" t="s">
        <v>469</v>
      </c>
      <c r="C562" s="288" t="s">
        <v>527</v>
      </c>
      <c r="D562" s="288" t="s">
        <v>562</v>
      </c>
      <c r="E562" s="288" t="s">
        <v>625</v>
      </c>
      <c r="F562" s="1540" t="s">
        <v>724</v>
      </c>
      <c r="G562" s="1541"/>
      <c r="H562" s="139"/>
      <c r="I562" s="561" t="s">
        <v>724</v>
      </c>
      <c r="J562" s="561"/>
      <c r="K562" s="561" t="s">
        <v>724</v>
      </c>
      <c r="L562" s="8"/>
    </row>
    <row r="563" spans="1:12" x14ac:dyDescent="0.3">
      <c r="A563" s="21" t="s">
        <v>0</v>
      </c>
      <c r="B563" s="843"/>
      <c r="C563" s="843"/>
      <c r="D563" s="738">
        <v>5.6419396472251283E-2</v>
      </c>
      <c r="E563" s="624">
        <v>5.846279640228922E-2</v>
      </c>
      <c r="F563" s="624">
        <v>5.974710852759646E-2</v>
      </c>
      <c r="G563" s="927"/>
      <c r="H563" s="139"/>
      <c r="I563" s="216">
        <v>5.6038445248164412E-2</v>
      </c>
      <c r="K563" s="216">
        <v>6.3455771807028494E-2</v>
      </c>
      <c r="L563" s="8"/>
    </row>
    <row r="564" spans="1:12" x14ac:dyDescent="0.3">
      <c r="A564" s="21" t="s">
        <v>120</v>
      </c>
      <c r="B564" s="635"/>
      <c r="C564" s="635"/>
      <c r="D564" s="197">
        <v>6.6245809013276508E-2</v>
      </c>
      <c r="E564" s="607">
        <v>6.0460513484610713E-2</v>
      </c>
      <c r="F564" s="607">
        <v>5.5621294761899476E-2</v>
      </c>
      <c r="G564" s="883">
        <f>H564</f>
        <v>0</v>
      </c>
      <c r="H564" s="139">
        <v>0</v>
      </c>
      <c r="I564" s="216">
        <v>4.5600529720143147E-2</v>
      </c>
      <c r="K564" s="216">
        <v>6.5642059803655825E-2</v>
      </c>
      <c r="L564" s="8"/>
    </row>
    <row r="565" spans="1:12" x14ac:dyDescent="0.3">
      <c r="A565" s="20" t="s">
        <v>121</v>
      </c>
      <c r="B565" s="836"/>
      <c r="C565" s="836"/>
      <c r="D565" s="198">
        <v>7.8148282123275209E-2</v>
      </c>
      <c r="E565" s="609">
        <v>8.7581438894168112E-2</v>
      </c>
      <c r="F565" s="609">
        <v>5.9128674089469653E-2</v>
      </c>
      <c r="G565" s="883">
        <f>H565</f>
        <v>0</v>
      </c>
      <c r="H565" s="139">
        <v>0</v>
      </c>
      <c r="I565" s="216">
        <v>3.1071632292356714E-2</v>
      </c>
      <c r="K565" s="216">
        <v>8.7185715886582596E-2</v>
      </c>
      <c r="L565" s="8"/>
    </row>
    <row r="566" spans="1:12" x14ac:dyDescent="0.3">
      <c r="A566" s="19" t="s">
        <v>122</v>
      </c>
      <c r="B566" s="835"/>
      <c r="C566" s="835"/>
      <c r="D566" s="906">
        <v>0.17416727500546983</v>
      </c>
      <c r="E566" s="902">
        <v>3.4170741142366373E-2</v>
      </c>
      <c r="F566" s="902">
        <v>-6.9054618162673442E-2</v>
      </c>
      <c r="G566" s="6"/>
      <c r="H566" s="139"/>
      <c r="L566" s="8"/>
    </row>
    <row r="567" spans="1:12" ht="15" thickBot="1" x14ac:dyDescent="0.35">
      <c r="A567" s="22" t="s">
        <v>123</v>
      </c>
      <c r="B567" s="845"/>
      <c r="C567" s="845"/>
      <c r="D567" s="739">
        <v>7.8148282123275209E-2</v>
      </c>
      <c r="E567" s="740">
        <v>8.7581438894168112E-2</v>
      </c>
      <c r="F567" s="740">
        <v>5.9128674089469653E-2</v>
      </c>
      <c r="G567" s="918"/>
      <c r="H567" s="139"/>
      <c r="L567" s="8"/>
    </row>
    <row r="568" spans="1:12" ht="15" thickBot="1" x14ac:dyDescent="0.35">
      <c r="A568" s="191"/>
      <c r="B568" s="881"/>
      <c r="C568" s="881"/>
      <c r="D568" s="192"/>
      <c r="E568" s="192"/>
      <c r="F568" s="369"/>
      <c r="G568" s="918"/>
      <c r="H568" s="139"/>
      <c r="L568" s="8"/>
    </row>
    <row r="569" spans="1:12" ht="15" thickBot="1" x14ac:dyDescent="0.35">
      <c r="A569" s="1538" t="s">
        <v>61</v>
      </c>
      <c r="B569" s="1539"/>
      <c r="C569" s="1539"/>
      <c r="D569" s="1539"/>
      <c r="E569" s="1539"/>
      <c r="F569" s="1539"/>
      <c r="H569" s="139"/>
      <c r="L569" s="8"/>
    </row>
    <row r="570" spans="1:12" ht="15" thickBot="1" x14ac:dyDescent="0.35">
      <c r="A570" s="61" t="s">
        <v>58</v>
      </c>
      <c r="B570" s="1109" t="s">
        <v>469</v>
      </c>
      <c r="C570" s="288" t="s">
        <v>527</v>
      </c>
      <c r="D570" s="288" t="s">
        <v>562</v>
      </c>
      <c r="E570" s="288" t="s">
        <v>625</v>
      </c>
      <c r="F570" s="1540" t="s">
        <v>724</v>
      </c>
      <c r="G570" s="1541"/>
      <c r="H570" s="139"/>
      <c r="I570" s="561" t="s">
        <v>724</v>
      </c>
      <c r="J570" s="561"/>
      <c r="K570" s="561" t="s">
        <v>724</v>
      </c>
      <c r="L570" s="8"/>
    </row>
    <row r="571" spans="1:12" x14ac:dyDescent="0.3">
      <c r="A571" s="21" t="s">
        <v>0</v>
      </c>
      <c r="B571" s="847"/>
      <c r="C571" s="847"/>
      <c r="D571" s="445">
        <v>0.26027902403048297</v>
      </c>
      <c r="E571" s="764">
        <v>0.26620721878285269</v>
      </c>
      <c r="F571" s="764">
        <v>0.26457721579672794</v>
      </c>
      <c r="G571" s="927"/>
      <c r="H571" s="139"/>
      <c r="I571" s="216">
        <v>0.25677289380927976</v>
      </c>
      <c r="K571" s="216">
        <v>0.27238153778417618</v>
      </c>
      <c r="L571" s="8"/>
    </row>
    <row r="572" spans="1:12" x14ac:dyDescent="0.3">
      <c r="A572" s="21" t="s">
        <v>120</v>
      </c>
      <c r="B572" s="381"/>
      <c r="C572" s="381"/>
      <c r="D572" s="201">
        <v>0.26395678918244947</v>
      </c>
      <c r="E572" s="382">
        <v>0.27155919764914827</v>
      </c>
      <c r="F572" s="382">
        <v>0.26430210741041338</v>
      </c>
      <c r="G572" s="883">
        <f>H572</f>
        <v>0</v>
      </c>
      <c r="H572" s="139">
        <v>0</v>
      </c>
      <c r="I572" s="216">
        <v>0.24245818399821789</v>
      </c>
      <c r="K572" s="216">
        <v>0.28614603082260887</v>
      </c>
      <c r="L572" s="8"/>
    </row>
    <row r="573" spans="1:12" x14ac:dyDescent="0.3">
      <c r="A573" s="20" t="s">
        <v>121</v>
      </c>
      <c r="B573" s="840"/>
      <c r="C573" s="840"/>
      <c r="D573" s="201">
        <v>0.32364455380314172</v>
      </c>
      <c r="E573" s="382">
        <v>0.33571052527877493</v>
      </c>
      <c r="F573" s="382">
        <v>0.28493747657643381</v>
      </c>
      <c r="G573" s="883">
        <f>H573</f>
        <v>0</v>
      </c>
      <c r="H573" s="139">
        <v>0</v>
      </c>
      <c r="I573" s="216">
        <v>0.22334642829691834</v>
      </c>
      <c r="K573" s="216">
        <v>0.34652852485594926</v>
      </c>
      <c r="L573" s="8"/>
    </row>
    <row r="574" spans="1:12" x14ac:dyDescent="0.3">
      <c r="A574" s="19" t="s">
        <v>122</v>
      </c>
      <c r="B574" s="349"/>
      <c r="C574" s="349"/>
      <c r="D574" s="207">
        <v>1.4130086608653364E-2</v>
      </c>
      <c r="E574" s="207">
        <v>2.0104559488528451E-2</v>
      </c>
      <c r="F574" s="207">
        <v>-1.039803769520059E-3</v>
      </c>
      <c r="G574" s="919"/>
      <c r="H574" s="139"/>
      <c r="L574" s="8"/>
    </row>
    <row r="575" spans="1:12" ht="15" thickBot="1" x14ac:dyDescent="0.35">
      <c r="A575" s="22" t="s">
        <v>123</v>
      </c>
      <c r="B575" s="350"/>
      <c r="C575" s="350"/>
      <c r="D575" s="208">
        <v>0.32364455380314172</v>
      </c>
      <c r="E575" s="208">
        <v>0.33571052527877493</v>
      </c>
      <c r="F575" s="208">
        <v>0.28493747657643381</v>
      </c>
      <c r="G575" s="918"/>
      <c r="H575" s="139"/>
      <c r="L575" s="8"/>
    </row>
    <row r="576" spans="1:12" ht="15" thickBot="1" x14ac:dyDescent="0.35">
      <c r="B576" s="8"/>
      <c r="C576" s="8"/>
      <c r="D576" s="8"/>
      <c r="E576" s="8"/>
      <c r="F576" s="8"/>
      <c r="G576" s="918"/>
      <c r="H576" s="174"/>
      <c r="L576" s="8"/>
    </row>
    <row r="577" spans="1:11" ht="15" thickBot="1" x14ac:dyDescent="0.35">
      <c r="A577" s="29" t="s">
        <v>594</v>
      </c>
      <c r="B577" s="26"/>
      <c r="C577" s="26"/>
      <c r="D577" s="26"/>
      <c r="E577" s="26"/>
      <c r="F577" s="26"/>
      <c r="H577" s="386"/>
      <c r="I577" s="121"/>
      <c r="J577" s="121"/>
      <c r="K577" s="121"/>
    </row>
    <row r="578" spans="1:11" ht="15" thickBot="1" x14ac:dyDescent="0.35">
      <c r="A578" s="61" t="s">
        <v>567</v>
      </c>
      <c r="B578" s="1187" t="s">
        <v>469</v>
      </c>
      <c r="C578" s="132" t="s">
        <v>527</v>
      </c>
      <c r="D578" s="132" t="s">
        <v>562</v>
      </c>
      <c r="E578" s="132" t="s">
        <v>625</v>
      </c>
      <c r="F578" s="1536" t="s">
        <v>724</v>
      </c>
      <c r="G578" s="1537"/>
      <c r="H578" s="139"/>
      <c r="I578" s="561" t="s">
        <v>724</v>
      </c>
      <c r="J578" s="561"/>
      <c r="K578" s="561" t="s">
        <v>724</v>
      </c>
    </row>
    <row r="579" spans="1:11" x14ac:dyDescent="0.3">
      <c r="A579" s="21" t="s">
        <v>0</v>
      </c>
      <c r="B579" s="424">
        <v>13132.518509931853</v>
      </c>
      <c r="C579" s="400">
        <v>24797.030429282662</v>
      </c>
      <c r="D579" s="424">
        <v>35776.735329024916</v>
      </c>
      <c r="E579" s="424">
        <v>33663.260899506873</v>
      </c>
      <c r="F579" s="424">
        <v>30922.232485146713</v>
      </c>
      <c r="H579" s="571"/>
      <c r="I579" s="123">
        <v>30843.548159251182</v>
      </c>
      <c r="J579" s="170"/>
      <c r="K579" s="123">
        <v>31000.916811042243</v>
      </c>
    </row>
    <row r="580" spans="1:11" x14ac:dyDescent="0.3">
      <c r="A580" s="21" t="s">
        <v>120</v>
      </c>
      <c r="B580" s="424">
        <v>12829.15865132629</v>
      </c>
      <c r="C580" s="400">
        <v>23959.177570567594</v>
      </c>
      <c r="D580" s="424">
        <v>36534.216971794805</v>
      </c>
      <c r="E580" s="424">
        <v>34098.738576384079</v>
      </c>
      <c r="F580" s="424">
        <v>30697.064135011631</v>
      </c>
      <c r="G580" s="812">
        <f>H580</f>
        <v>0</v>
      </c>
      <c r="H580" s="571">
        <v>0</v>
      </c>
      <c r="I580" s="123">
        <v>30466.349569697879</v>
      </c>
      <c r="J580" s="170"/>
      <c r="K580" s="123">
        <v>30927.778700325383</v>
      </c>
    </row>
    <row r="581" spans="1:11" x14ac:dyDescent="0.3">
      <c r="A581" s="20" t="s">
        <v>121</v>
      </c>
      <c r="B581" s="423">
        <v>14235.835967675455</v>
      </c>
      <c r="C581" s="422">
        <v>25654.180765657205</v>
      </c>
      <c r="D581" s="424">
        <v>38162.126742274311</v>
      </c>
      <c r="E581" s="424">
        <v>36001.361569994137</v>
      </c>
      <c r="F581" s="424">
        <v>33634.092471890595</v>
      </c>
      <c r="G581" s="812">
        <f>H581</f>
        <v>1</v>
      </c>
      <c r="H581" s="571">
        <v>1</v>
      </c>
      <c r="I581" s="123">
        <v>33070.021359530736</v>
      </c>
      <c r="J581" s="170"/>
      <c r="K581" s="123">
        <v>34198.163584250455</v>
      </c>
    </row>
    <row r="582" spans="1:11" x14ac:dyDescent="0.3">
      <c r="A582" s="19" t="s">
        <v>122</v>
      </c>
      <c r="B582" s="166">
        <v>-2.3099899564286805E-2</v>
      </c>
      <c r="C582" s="86">
        <v>-3.3788435317063339E-2</v>
      </c>
      <c r="D582" s="166">
        <v>2.117246405530358E-2</v>
      </c>
      <c r="E582" s="166">
        <v>1.2936289154434991E-2</v>
      </c>
      <c r="F582" s="166">
        <v>-7.2817624097238067E-3</v>
      </c>
      <c r="G582" s="955"/>
      <c r="H582" s="572"/>
      <c r="I582" s="125"/>
      <c r="J582" s="169"/>
      <c r="K582" s="125"/>
    </row>
    <row r="583" spans="1:11" ht="15" thickBot="1" x14ac:dyDescent="0.35">
      <c r="A583" s="22" t="s">
        <v>123</v>
      </c>
      <c r="B583" s="87">
        <v>0.1096468875769762</v>
      </c>
      <c r="C583" s="131">
        <v>7.0745466537708759E-2</v>
      </c>
      <c r="D583" s="89">
        <v>4.4558496264920276E-2</v>
      </c>
      <c r="E583" s="89">
        <v>5.5797459760806682E-2</v>
      </c>
      <c r="F583" s="89">
        <v>9.5677825213556084E-2</v>
      </c>
      <c r="G583" s="956"/>
      <c r="H583" s="572"/>
      <c r="I583" s="125"/>
      <c r="J583" s="169"/>
      <c r="K583" s="125"/>
    </row>
    <row r="584" spans="1:11" x14ac:dyDescent="0.3">
      <c r="A584" s="21" t="s">
        <v>125</v>
      </c>
      <c r="B584" s="460">
        <v>13412.042430651098</v>
      </c>
      <c r="C584" s="421">
        <v>24937.518281655193</v>
      </c>
      <c r="D584" s="424">
        <v>29033.477291415387</v>
      </c>
      <c r="E584" s="424">
        <v>25244.233019448817</v>
      </c>
      <c r="F584" s="424">
        <v>22694.36296190877</v>
      </c>
      <c r="H584" s="571">
        <v>-1</v>
      </c>
      <c r="I584" s="123">
        <v>22183.083124990109</v>
      </c>
      <c r="J584" s="170"/>
      <c r="K584" s="123">
        <v>23205.64279882743</v>
      </c>
    </row>
    <row r="585" spans="1:11" x14ac:dyDescent="0.3">
      <c r="A585" s="21" t="s">
        <v>126</v>
      </c>
      <c r="B585" s="424">
        <v>13427.938512816618</v>
      </c>
      <c r="C585" s="400">
        <v>25644.327941311894</v>
      </c>
      <c r="D585" s="424">
        <v>37615.444665720854</v>
      </c>
      <c r="E585" s="424">
        <v>34135.612732265537</v>
      </c>
      <c r="F585" s="424">
        <v>28719.663978076238</v>
      </c>
      <c r="H585" s="571">
        <v>-1</v>
      </c>
      <c r="I585" s="123">
        <v>28166.22946573819</v>
      </c>
      <c r="J585" s="170"/>
      <c r="K585" s="123">
        <v>29273.098490414286</v>
      </c>
    </row>
    <row r="586" spans="1:11" x14ac:dyDescent="0.3">
      <c r="A586" s="21" t="s">
        <v>127</v>
      </c>
      <c r="B586" s="424">
        <v>13095.981102577007</v>
      </c>
      <c r="C586" s="400">
        <v>23311.491942756751</v>
      </c>
      <c r="D586" s="424">
        <v>42626.964366001965</v>
      </c>
      <c r="E586" s="424">
        <v>40188.751474571065</v>
      </c>
      <c r="F586" s="424">
        <v>36340.531112862387</v>
      </c>
      <c r="H586" s="571">
        <v>1</v>
      </c>
      <c r="I586" s="123">
        <v>35649.583462144183</v>
      </c>
      <c r="J586" s="170"/>
      <c r="K586" s="123">
        <v>37031.478763580591</v>
      </c>
    </row>
    <row r="587" spans="1:11" x14ac:dyDescent="0.3">
      <c r="A587" s="21" t="s">
        <v>128</v>
      </c>
      <c r="B587" s="424">
        <v>12905.632229498924</v>
      </c>
      <c r="C587" s="400">
        <v>24655.888831503475</v>
      </c>
      <c r="D587" s="424">
        <v>36958.173106712187</v>
      </c>
      <c r="E587" s="424">
        <v>32856.468841609771</v>
      </c>
      <c r="F587" s="424">
        <v>30416.253362786952</v>
      </c>
      <c r="H587" s="571">
        <v>0</v>
      </c>
      <c r="I587" s="123">
        <v>29734.164808544912</v>
      </c>
      <c r="J587" s="170"/>
      <c r="K587" s="123">
        <v>31098.341917028993</v>
      </c>
    </row>
    <row r="588" spans="1:11" x14ac:dyDescent="0.3">
      <c r="A588" s="21" t="s">
        <v>129</v>
      </c>
      <c r="B588" s="424">
        <v>12025.645517984061</v>
      </c>
      <c r="C588" s="400">
        <v>21590.865471530775</v>
      </c>
      <c r="D588" s="424">
        <v>30468.205269616163</v>
      </c>
      <c r="E588" s="424">
        <v>29913.450939833994</v>
      </c>
      <c r="F588" s="424">
        <v>26142.940381504075</v>
      </c>
      <c r="H588" s="571">
        <v>-1</v>
      </c>
      <c r="I588" s="123">
        <v>25509.83604939971</v>
      </c>
      <c r="J588" s="170"/>
      <c r="K588" s="123">
        <v>26776.04471360844</v>
      </c>
    </row>
    <row r="589" spans="1:11" x14ac:dyDescent="0.3">
      <c r="A589" s="21" t="s">
        <v>130</v>
      </c>
      <c r="B589" s="424">
        <v>11761.589588185116</v>
      </c>
      <c r="C589" s="400">
        <v>20240.905611198108</v>
      </c>
      <c r="D589" s="424">
        <v>35578.041024622216</v>
      </c>
      <c r="E589" s="424">
        <v>35629.076913587516</v>
      </c>
      <c r="F589" s="424">
        <v>32685.573306745962</v>
      </c>
      <c r="H589" s="571">
        <v>1</v>
      </c>
      <c r="I589" s="123">
        <v>32121.908562078017</v>
      </c>
      <c r="J589" s="170"/>
      <c r="K589" s="123">
        <v>33249.238051413908</v>
      </c>
    </row>
    <row r="590" spans="1:11" ht="15" thickBot="1" x14ac:dyDescent="0.35">
      <c r="A590" s="21" t="s">
        <v>131</v>
      </c>
      <c r="B590" s="424">
        <v>13285.567832332199</v>
      </c>
      <c r="C590" s="400">
        <v>27563.396807886278</v>
      </c>
      <c r="D590" s="424">
        <v>43463.410320311683</v>
      </c>
      <c r="E590" s="424">
        <v>40550.765840329106</v>
      </c>
      <c r="F590" s="424">
        <v>37573.948409748897</v>
      </c>
      <c r="H590" s="571">
        <v>1</v>
      </c>
      <c r="I590" s="123">
        <v>36916.920731860802</v>
      </c>
      <c r="J590" s="170"/>
      <c r="K590" s="123">
        <v>38230.976087636991</v>
      </c>
    </row>
    <row r="591" spans="1:11" ht="15" thickBot="1" x14ac:dyDescent="0.35">
      <c r="A591" s="766"/>
      <c r="B591" s="379"/>
      <c r="C591" s="379"/>
      <c r="D591" s="379"/>
      <c r="E591" s="379"/>
      <c r="F591" s="379"/>
      <c r="G591" s="820"/>
      <c r="H591" s="174"/>
    </row>
    <row r="592" spans="1:11" ht="15" thickBot="1" x14ac:dyDescent="0.35">
      <c r="A592" s="29" t="s">
        <v>595</v>
      </c>
      <c r="B592" s="26"/>
      <c r="C592" s="26"/>
      <c r="D592" s="26"/>
      <c r="E592" s="26"/>
      <c r="F592" s="26"/>
      <c r="H592" s="386"/>
      <c r="I592" s="121"/>
      <c r="J592" s="121"/>
      <c r="K592" s="121"/>
    </row>
    <row r="593" spans="1:11" ht="15" thickBot="1" x14ac:dyDescent="0.35">
      <c r="A593" s="61" t="s">
        <v>567</v>
      </c>
      <c r="B593" s="1187" t="s">
        <v>469</v>
      </c>
      <c r="C593" s="132" t="s">
        <v>527</v>
      </c>
      <c r="D593" s="132" t="s">
        <v>562</v>
      </c>
      <c r="E593" s="132" t="s">
        <v>625</v>
      </c>
      <c r="F593" s="1536" t="s">
        <v>724</v>
      </c>
      <c r="G593" s="1537"/>
      <c r="H593" s="139"/>
      <c r="I593" s="561" t="s">
        <v>724</v>
      </c>
      <c r="J593" s="561"/>
      <c r="K593" s="561" t="s">
        <v>724</v>
      </c>
    </row>
    <row r="594" spans="1:11" x14ac:dyDescent="0.3">
      <c r="A594" s="21" t="s">
        <v>0</v>
      </c>
      <c r="B594" s="424">
        <v>10519.540573270608</v>
      </c>
      <c r="C594" s="400">
        <v>20914.94267450822</v>
      </c>
      <c r="D594" s="424">
        <v>33275.777523905708</v>
      </c>
      <c r="E594" s="424">
        <v>30907.274038056028</v>
      </c>
      <c r="F594" s="424">
        <v>30491.770899522107</v>
      </c>
      <c r="G594" s="6"/>
      <c r="H594" s="571"/>
      <c r="I594" s="123">
        <v>30326.268053437725</v>
      </c>
      <c r="J594" s="170"/>
      <c r="K594" s="123">
        <v>30657.27374560649</v>
      </c>
    </row>
    <row r="595" spans="1:11" x14ac:dyDescent="0.3">
      <c r="A595" s="21" t="s">
        <v>120</v>
      </c>
      <c r="B595" s="424">
        <v>10811.466848731632</v>
      </c>
      <c r="C595" s="400">
        <v>21949.938553865955</v>
      </c>
      <c r="D595" s="424">
        <v>33362.437242307307</v>
      </c>
      <c r="E595" s="424">
        <v>31018.512767639906</v>
      </c>
      <c r="F595" s="424">
        <v>30995.531477328466</v>
      </c>
      <c r="G595" s="883">
        <f>H595</f>
        <v>0</v>
      </c>
      <c r="H595" s="571">
        <v>0</v>
      </c>
      <c r="I595" s="123">
        <v>30521.285794144995</v>
      </c>
      <c r="J595" s="170"/>
      <c r="K595" s="123">
        <v>31469.777160511938</v>
      </c>
    </row>
    <row r="596" spans="1:11" x14ac:dyDescent="0.3">
      <c r="A596" s="20" t="s">
        <v>121</v>
      </c>
      <c r="B596" s="423">
        <v>11242.362529215152</v>
      </c>
      <c r="C596" s="422">
        <v>22345.925219296383</v>
      </c>
      <c r="D596" s="423">
        <v>34790.640912944327</v>
      </c>
      <c r="E596" s="423">
        <v>34138.354568931536</v>
      </c>
      <c r="F596" s="423">
        <v>32456.313362524386</v>
      </c>
      <c r="G596" s="883">
        <f>H596</f>
        <v>0</v>
      </c>
      <c r="H596" s="571">
        <v>0</v>
      </c>
      <c r="I596" s="123">
        <v>31349.267092133941</v>
      </c>
      <c r="J596" s="170"/>
      <c r="K596" s="123">
        <v>33563.359632914835</v>
      </c>
    </row>
    <row r="597" spans="1:11" x14ac:dyDescent="0.3">
      <c r="A597" s="19" t="s">
        <v>122</v>
      </c>
      <c r="B597" s="166">
        <v>2.7750857884686338E-2</v>
      </c>
      <c r="C597" s="86">
        <v>4.9485953438410342E-2</v>
      </c>
      <c r="D597" s="166">
        <v>2.604288309697399E-3</v>
      </c>
      <c r="E597" s="166">
        <v>3.5991116345915888E-3</v>
      </c>
      <c r="F597" s="166">
        <v>1.6521197783702826E-2</v>
      </c>
      <c r="G597" s="919"/>
      <c r="H597" s="572"/>
      <c r="I597" s="125"/>
      <c r="J597" s="169"/>
      <c r="K597" s="125"/>
    </row>
    <row r="598" spans="1:11" ht="15" thickBot="1" x14ac:dyDescent="0.35">
      <c r="A598" s="22" t="s">
        <v>123</v>
      </c>
      <c r="B598" s="87">
        <v>3.9855431877319318E-2</v>
      </c>
      <c r="C598" s="131">
        <v>1.8040445282280038E-2</v>
      </c>
      <c r="D598" s="87">
        <v>4.2808733074989433E-2</v>
      </c>
      <c r="E598" s="87">
        <v>0.10057999313707935</v>
      </c>
      <c r="F598" s="87">
        <v>4.7128789718105073E-2</v>
      </c>
      <c r="G598" s="918"/>
      <c r="H598" s="572"/>
      <c r="I598" s="125"/>
      <c r="J598" s="169"/>
      <c r="K598" s="125"/>
    </row>
    <row r="599" spans="1:11" x14ac:dyDescent="0.3">
      <c r="A599" s="21" t="s">
        <v>125</v>
      </c>
      <c r="B599" s="460">
        <v>12685.977549097528</v>
      </c>
      <c r="C599" s="421">
        <v>25886.639020255949</v>
      </c>
      <c r="D599" s="460">
        <v>30209.389161675503</v>
      </c>
      <c r="E599" s="460">
        <v>25641.943458467576</v>
      </c>
      <c r="F599" s="460">
        <v>25382.891305938763</v>
      </c>
      <c r="G599" s="6"/>
      <c r="H599" s="571">
        <v>-1</v>
      </c>
      <c r="I599" s="123">
        <v>24312.958742294337</v>
      </c>
      <c r="J599" s="170"/>
      <c r="K599" s="123">
        <v>26452.82386958319</v>
      </c>
    </row>
    <row r="600" spans="1:11" x14ac:dyDescent="0.3">
      <c r="A600" s="21" t="s">
        <v>126</v>
      </c>
      <c r="B600" s="424">
        <v>10936.482326894075</v>
      </c>
      <c r="C600" s="400">
        <v>23128.348291471746</v>
      </c>
      <c r="D600" s="424">
        <v>32144.036108973058</v>
      </c>
      <c r="E600" s="424">
        <v>26938.61260052973</v>
      </c>
      <c r="F600" s="424">
        <v>24698.379970006965</v>
      </c>
      <c r="G600" s="6"/>
      <c r="H600" s="571">
        <v>-1</v>
      </c>
      <c r="I600" s="123">
        <v>23612.480319697333</v>
      </c>
      <c r="J600" s="170"/>
      <c r="K600" s="123">
        <v>25784.279620316596</v>
      </c>
    </row>
    <row r="601" spans="1:11" x14ac:dyDescent="0.3">
      <c r="A601" s="21" t="s">
        <v>127</v>
      </c>
      <c r="B601" s="424">
        <v>9149.3744491430625</v>
      </c>
      <c r="C601" s="400">
        <v>19871.821842975827</v>
      </c>
      <c r="D601" s="424">
        <v>39889.67435641378</v>
      </c>
      <c r="E601" s="424">
        <v>38488.424168602432</v>
      </c>
      <c r="F601" s="424">
        <v>39800.941593251337</v>
      </c>
      <c r="G601" s="6"/>
      <c r="H601" s="571">
        <v>1</v>
      </c>
      <c r="I601" s="123">
        <v>38362.555068670415</v>
      </c>
      <c r="J601" s="170"/>
      <c r="K601" s="123">
        <v>41239.328117832258</v>
      </c>
    </row>
    <row r="602" spans="1:11" x14ac:dyDescent="0.3">
      <c r="A602" s="21" t="s">
        <v>128</v>
      </c>
      <c r="B602" s="424">
        <v>12482.36538887803</v>
      </c>
      <c r="C602" s="400">
        <v>21652.634106732512</v>
      </c>
      <c r="D602" s="424">
        <v>34022.046616052336</v>
      </c>
      <c r="E602" s="424">
        <v>29433.616571917402</v>
      </c>
      <c r="F602" s="424">
        <v>30540.450315979164</v>
      </c>
      <c r="G602" s="6"/>
      <c r="H602" s="571">
        <v>0</v>
      </c>
      <c r="I602" s="123">
        <v>29160.864374553166</v>
      </c>
      <c r="J602" s="170"/>
      <c r="K602" s="123">
        <v>31920.036257405161</v>
      </c>
    </row>
    <row r="603" spans="1:11" x14ac:dyDescent="0.3">
      <c r="A603" s="21" t="s">
        <v>129</v>
      </c>
      <c r="B603" s="424">
        <v>12547.697191599009</v>
      </c>
      <c r="C603" s="400">
        <v>22276.408020601648</v>
      </c>
      <c r="D603" s="424">
        <v>28696.609775388795</v>
      </c>
      <c r="E603" s="424">
        <v>27648.750947152676</v>
      </c>
      <c r="F603" s="424">
        <v>25773.121561373904</v>
      </c>
      <c r="G603" s="6"/>
      <c r="H603" s="571">
        <v>-1</v>
      </c>
      <c r="I603" s="123">
        <v>24455.249588819261</v>
      </c>
      <c r="J603" s="170"/>
      <c r="K603" s="123">
        <v>27090.993533928548</v>
      </c>
    </row>
    <row r="604" spans="1:11" x14ac:dyDescent="0.3">
      <c r="A604" s="21" t="s">
        <v>130</v>
      </c>
      <c r="B604" s="424">
        <v>7935.3561872088676</v>
      </c>
      <c r="C604" s="400">
        <v>16064.520955923934</v>
      </c>
      <c r="D604" s="424">
        <v>27829.759953041874</v>
      </c>
      <c r="E604" s="424">
        <v>26583.059194855778</v>
      </c>
      <c r="F604" s="424">
        <v>26901.907995991278</v>
      </c>
      <c r="G604" s="6"/>
      <c r="H604" s="571">
        <v>-1</v>
      </c>
      <c r="I604" s="123">
        <v>25837.209856930469</v>
      </c>
      <c r="J604" s="170"/>
      <c r="K604" s="123">
        <v>27966.606135052087</v>
      </c>
    </row>
    <row r="605" spans="1:11" ht="15" thickBot="1" x14ac:dyDescent="0.35">
      <c r="A605" s="22" t="s">
        <v>131</v>
      </c>
      <c r="B605" s="642">
        <v>10898.639018056712</v>
      </c>
      <c r="C605" s="643">
        <v>25121.598128649486</v>
      </c>
      <c r="D605" s="642">
        <v>41319.79115619557</v>
      </c>
      <c r="E605" s="642">
        <v>43176.18009648766</v>
      </c>
      <c r="F605" s="642">
        <v>44450.274650600113</v>
      </c>
      <c r="G605" s="918"/>
      <c r="H605" s="571">
        <v>1</v>
      </c>
      <c r="I605" s="123">
        <v>42988.459348864402</v>
      </c>
      <c r="J605" s="170"/>
      <c r="K605" s="123">
        <v>45912.089952335824</v>
      </c>
    </row>
    <row r="606" spans="1:11" ht="15" thickBot="1" x14ac:dyDescent="0.35">
      <c r="G606" s="820"/>
    </row>
    <row r="607" spans="1:11" ht="15" thickBot="1" x14ac:dyDescent="0.35">
      <c r="A607" s="29" t="s">
        <v>596</v>
      </c>
      <c r="B607" s="26"/>
      <c r="C607" s="26"/>
      <c r="D607" s="26"/>
      <c r="E607" s="26"/>
      <c r="F607" s="26"/>
      <c r="H607" s="386"/>
      <c r="I607" s="121"/>
      <c r="J607" s="121"/>
      <c r="K607" s="121"/>
    </row>
    <row r="608" spans="1:11" ht="15" thickBot="1" x14ac:dyDescent="0.35">
      <c r="A608" s="61" t="s">
        <v>566</v>
      </c>
      <c r="B608" s="1187" t="s">
        <v>469</v>
      </c>
      <c r="C608" s="132" t="s">
        <v>527</v>
      </c>
      <c r="D608" s="132" t="s">
        <v>562</v>
      </c>
      <c r="E608" s="132" t="s">
        <v>625</v>
      </c>
      <c r="F608" s="1536" t="s">
        <v>724</v>
      </c>
      <c r="G608" s="1537"/>
      <c r="H608" s="139"/>
      <c r="I608" s="561" t="s">
        <v>724</v>
      </c>
      <c r="J608" s="561"/>
      <c r="K608" s="561" t="s">
        <v>724</v>
      </c>
    </row>
    <row r="609" spans="1:11" x14ac:dyDescent="0.3">
      <c r="A609" s="21" t="s">
        <v>0</v>
      </c>
      <c r="B609" s="424">
        <v>4758.9284360828369</v>
      </c>
      <c r="C609" s="400">
        <v>6711.362009268064</v>
      </c>
      <c r="D609" s="424">
        <v>7641.7689670501331</v>
      </c>
      <c r="E609" s="424">
        <v>7104.8271379535008</v>
      </c>
      <c r="F609" s="424">
        <v>6747.7077145616859</v>
      </c>
      <c r="G609" s="6"/>
      <c r="H609" s="571"/>
      <c r="I609" s="123">
        <v>6710.961173388343</v>
      </c>
      <c r="J609" s="170"/>
      <c r="K609" s="123">
        <v>6784.4542557350287</v>
      </c>
    </row>
    <row r="610" spans="1:11" x14ac:dyDescent="0.3">
      <c r="A610" s="21" t="s">
        <v>120</v>
      </c>
      <c r="B610" s="424">
        <v>4242.9009029369581</v>
      </c>
      <c r="C610" s="400">
        <v>5367.7892677783966</v>
      </c>
      <c r="D610" s="424">
        <v>7241.6342810567849</v>
      </c>
      <c r="E610" s="424">
        <v>6450.6726252041326</v>
      </c>
      <c r="F610" s="424">
        <v>6507.6515666373289</v>
      </c>
      <c r="G610" s="883">
        <f>H610</f>
        <v>-1</v>
      </c>
      <c r="H610" s="571">
        <v>-1</v>
      </c>
      <c r="I610" s="123">
        <v>6401.7583352516504</v>
      </c>
      <c r="J610" s="170"/>
      <c r="K610" s="123">
        <v>6613.5447980230074</v>
      </c>
    </row>
    <row r="611" spans="1:11" x14ac:dyDescent="0.3">
      <c r="A611" s="20" t="s">
        <v>121</v>
      </c>
      <c r="B611" s="423">
        <v>5742.8810342658844</v>
      </c>
      <c r="C611" s="422">
        <v>7678.2565608916848</v>
      </c>
      <c r="D611" s="423">
        <v>9021.1385590669925</v>
      </c>
      <c r="E611" s="423">
        <v>7974.5880345101368</v>
      </c>
      <c r="F611" s="423">
        <v>8228.490836644909</v>
      </c>
      <c r="G611" s="883">
        <f>H611</f>
        <v>1</v>
      </c>
      <c r="H611" s="571">
        <v>1</v>
      </c>
      <c r="I611" s="123">
        <v>7954.2189168489158</v>
      </c>
      <c r="J611" s="170"/>
      <c r="K611" s="123">
        <v>8502.7627564409031</v>
      </c>
    </row>
    <row r="612" spans="1:11" x14ac:dyDescent="0.3">
      <c r="A612" s="19" t="s">
        <v>122</v>
      </c>
      <c r="B612" s="166">
        <v>-0.10843355601510804</v>
      </c>
      <c r="C612" s="86">
        <v>-0.18525500246989851</v>
      </c>
      <c r="D612" s="166">
        <v>-5.2361526201414044E-2</v>
      </c>
      <c r="E612" s="166">
        <v>-9.2071840742601538E-2</v>
      </c>
      <c r="F612" s="166">
        <v>-3.5575955284238396E-2</v>
      </c>
      <c r="G612" s="919"/>
      <c r="H612" s="572"/>
      <c r="I612" s="125"/>
      <c r="J612" s="169"/>
      <c r="K612" s="125"/>
    </row>
    <row r="613" spans="1:11" ht="15" thickBot="1" x14ac:dyDescent="0.35">
      <c r="A613" s="22" t="s">
        <v>123</v>
      </c>
      <c r="B613" s="87">
        <v>0.35352702446824347</v>
      </c>
      <c r="C613" s="131">
        <v>0.43043181798929619</v>
      </c>
      <c r="D613" s="87">
        <v>0.24573241466572948</v>
      </c>
      <c r="E613" s="87">
        <v>0.23624131898303855</v>
      </c>
      <c r="F613" s="87">
        <v>0.26443322178307438</v>
      </c>
      <c r="G613" s="918"/>
      <c r="H613" s="572"/>
      <c r="I613" s="125"/>
      <c r="J613" s="169"/>
      <c r="K613" s="125"/>
    </row>
    <row r="614" spans="1:11" x14ac:dyDescent="0.3">
      <c r="A614" s="21" t="s">
        <v>125</v>
      </c>
      <c r="B614" s="460">
        <v>4984.4193239050755</v>
      </c>
      <c r="C614" s="421">
        <v>5338.5026215342386</v>
      </c>
      <c r="D614" s="460">
        <v>6507.7346569919055</v>
      </c>
      <c r="E614" s="460">
        <v>6010.7920725437889</v>
      </c>
      <c r="F614" s="460">
        <v>6072.3242018894662</v>
      </c>
      <c r="G614" s="6"/>
      <c r="H614" s="571">
        <v>-1</v>
      </c>
      <c r="I614" s="123">
        <v>5810.2281815528513</v>
      </c>
      <c r="J614" s="170"/>
      <c r="K614" s="123">
        <v>6334.420222226081</v>
      </c>
    </row>
    <row r="615" spans="1:11" x14ac:dyDescent="0.3">
      <c r="A615" s="21" t="s">
        <v>126</v>
      </c>
      <c r="B615" s="424">
        <v>4281.8761101670425</v>
      </c>
      <c r="C615" s="400">
        <v>6107.1736965224709</v>
      </c>
      <c r="D615" s="424">
        <v>8114.1603734866112</v>
      </c>
      <c r="E615" s="424">
        <v>7456.8954531844311</v>
      </c>
      <c r="F615" s="424">
        <v>6699.1956443664549</v>
      </c>
      <c r="G615" s="6"/>
      <c r="H615" s="571">
        <v>0</v>
      </c>
      <c r="I615" s="123">
        <v>6429.5646786849384</v>
      </c>
      <c r="J615" s="170"/>
      <c r="K615" s="123">
        <v>6968.8266100479714</v>
      </c>
    </row>
    <row r="616" spans="1:11" x14ac:dyDescent="0.3">
      <c r="A616" s="21" t="s">
        <v>127</v>
      </c>
      <c r="B616" s="424">
        <v>4140.1223270752334</v>
      </c>
      <c r="C616" s="400">
        <v>5368.8536992741574</v>
      </c>
      <c r="D616" s="424">
        <v>7392.448166544682</v>
      </c>
      <c r="E616" s="424">
        <v>6307.9476915477035</v>
      </c>
      <c r="F616" s="424">
        <v>6707.6355734699973</v>
      </c>
      <c r="G616" s="6"/>
      <c r="H616" s="571">
        <v>0</v>
      </c>
      <c r="I616" s="123">
        <v>6414.882491571916</v>
      </c>
      <c r="J616" s="170"/>
      <c r="K616" s="123">
        <v>7000.3886553680786</v>
      </c>
    </row>
    <row r="617" spans="1:11" x14ac:dyDescent="0.3">
      <c r="A617" s="21" t="s">
        <v>128</v>
      </c>
      <c r="B617" s="424">
        <v>4272.6119844634241</v>
      </c>
      <c r="C617" s="400">
        <v>4726.6130681003733</v>
      </c>
      <c r="D617" s="424">
        <v>7519.4662487165924</v>
      </c>
      <c r="E617" s="424">
        <v>6234.041067237823</v>
      </c>
      <c r="F617" s="424">
        <v>6455.8075041705279</v>
      </c>
      <c r="G617" s="6"/>
      <c r="H617" s="571">
        <v>0</v>
      </c>
      <c r="I617" s="123">
        <v>6140.4803235387062</v>
      </c>
      <c r="J617" s="170"/>
      <c r="K617" s="123">
        <v>6771.1346848023495</v>
      </c>
    </row>
    <row r="618" spans="1:11" x14ac:dyDescent="0.3">
      <c r="A618" s="21" t="s">
        <v>129</v>
      </c>
      <c r="B618" s="424">
        <v>2948.0179374070112</v>
      </c>
      <c r="C618" s="400">
        <v>4508.2639691292225</v>
      </c>
      <c r="D618" s="424">
        <v>5441.2815289498067</v>
      </c>
      <c r="E618" s="424">
        <v>4964.4855237278443</v>
      </c>
      <c r="F618" s="424">
        <v>5357.8027481357931</v>
      </c>
      <c r="G618" s="6"/>
      <c r="H618" s="571">
        <v>-1</v>
      </c>
      <c r="I618" s="123">
        <v>5069.5156580858375</v>
      </c>
      <c r="J618" s="170"/>
      <c r="K618" s="123">
        <v>5646.0898381857487</v>
      </c>
    </row>
    <row r="619" spans="1:11" x14ac:dyDescent="0.3">
      <c r="A619" s="21" t="s">
        <v>130</v>
      </c>
      <c r="B619" s="424">
        <v>4415.8128665684053</v>
      </c>
      <c r="C619" s="400">
        <v>4980.6267539694472</v>
      </c>
      <c r="D619" s="424">
        <v>7199.9468557691571</v>
      </c>
      <c r="E619" s="424">
        <v>6577.8356685981616</v>
      </c>
      <c r="F619" s="424">
        <v>6752.4978164844752</v>
      </c>
      <c r="G619" s="6"/>
      <c r="H619" s="571">
        <v>0</v>
      </c>
      <c r="I619" s="123">
        <v>6497.5002865361848</v>
      </c>
      <c r="J619" s="170"/>
      <c r="K619" s="123">
        <v>7007.4953464327655</v>
      </c>
    </row>
    <row r="620" spans="1:11" ht="15" thickBot="1" x14ac:dyDescent="0.35">
      <c r="A620" s="22" t="s">
        <v>131</v>
      </c>
      <c r="B620" s="642">
        <v>4377.6065505362885</v>
      </c>
      <c r="C620" s="643">
        <v>6276.0303636794988</v>
      </c>
      <c r="D620" s="642">
        <v>8204.6379180272252</v>
      </c>
      <c r="E620" s="642">
        <v>7175.6953648730469</v>
      </c>
      <c r="F620" s="642">
        <v>7255.2068341957665</v>
      </c>
      <c r="G620" s="918"/>
      <c r="H620" s="571">
        <v>1</v>
      </c>
      <c r="I620" s="123">
        <v>6969.7966931672545</v>
      </c>
      <c r="J620" s="170"/>
      <c r="K620" s="123">
        <v>7540.6169752242786</v>
      </c>
    </row>
    <row r="621" spans="1:11" ht="15" thickBot="1" x14ac:dyDescent="0.35">
      <c r="G621" s="820"/>
      <c r="H621" s="174"/>
    </row>
    <row r="622" spans="1:11" ht="15" thickBot="1" x14ac:dyDescent="0.35">
      <c r="A622" s="29" t="s">
        <v>597</v>
      </c>
      <c r="B622" s="26"/>
      <c r="C622" s="26"/>
      <c r="D622" s="26"/>
      <c r="E622" s="26"/>
      <c r="F622" s="26"/>
      <c r="H622" s="386"/>
      <c r="I622" s="121"/>
      <c r="J622" s="121"/>
      <c r="K622" s="121"/>
    </row>
    <row r="623" spans="1:11" ht="15" thickBot="1" x14ac:dyDescent="0.35">
      <c r="A623" s="61" t="s">
        <v>566</v>
      </c>
      <c r="B623" s="1187" t="s">
        <v>469</v>
      </c>
      <c r="C623" s="132" t="s">
        <v>527</v>
      </c>
      <c r="D623" s="132" t="s">
        <v>562</v>
      </c>
      <c r="E623" s="132" t="s">
        <v>625</v>
      </c>
      <c r="F623" s="1536" t="s">
        <v>724</v>
      </c>
      <c r="G623" s="1537"/>
      <c r="H623" s="139"/>
      <c r="I623" s="561" t="s">
        <v>724</v>
      </c>
      <c r="J623" s="561"/>
      <c r="K623" s="561" t="s">
        <v>724</v>
      </c>
    </row>
    <row r="624" spans="1:11" x14ac:dyDescent="0.3">
      <c r="A624" s="21" t="s">
        <v>0</v>
      </c>
      <c r="B624" s="424">
        <v>3329.9556333117171</v>
      </c>
      <c r="C624" s="400">
        <v>4991.0089152595065</v>
      </c>
      <c r="D624" s="424">
        <v>6072.6676748129667</v>
      </c>
      <c r="E624" s="424">
        <v>6335.7349082131213</v>
      </c>
      <c r="F624" s="424">
        <v>6312.4719196875758</v>
      </c>
      <c r="G624" s="6"/>
      <c r="H624" s="571"/>
      <c r="I624" s="123">
        <v>6236.7708161417013</v>
      </c>
      <c r="J624" s="170"/>
      <c r="K624" s="123">
        <v>6388.1730232334503</v>
      </c>
    </row>
    <row r="625" spans="1:11" x14ac:dyDescent="0.3">
      <c r="A625" s="21" t="s">
        <v>120</v>
      </c>
      <c r="B625" s="424">
        <v>3314.4971987201097</v>
      </c>
      <c r="C625" s="400">
        <v>4733.7018193718086</v>
      </c>
      <c r="D625" s="424">
        <v>6569.6581384530791</v>
      </c>
      <c r="E625" s="424">
        <v>6181.9337327091671</v>
      </c>
      <c r="F625" s="424">
        <v>5949.883720057338</v>
      </c>
      <c r="G625" s="883">
        <f>H625</f>
        <v>-1</v>
      </c>
      <c r="H625" s="571">
        <v>-1</v>
      </c>
      <c r="I625" s="123">
        <v>5740.8963550226035</v>
      </c>
      <c r="J625" s="170"/>
      <c r="K625" s="123">
        <v>6158.8710850920725</v>
      </c>
    </row>
    <row r="626" spans="1:11" x14ac:dyDescent="0.3">
      <c r="A626" s="20" t="s">
        <v>121</v>
      </c>
      <c r="B626" s="423">
        <v>2983.5566782799888</v>
      </c>
      <c r="C626" s="422">
        <v>4636.8755567141088</v>
      </c>
      <c r="D626" s="423">
        <v>6519.7821230743239</v>
      </c>
      <c r="E626" s="423">
        <v>5852.6795491638013</v>
      </c>
      <c r="F626" s="423">
        <v>5338.4052371000935</v>
      </c>
      <c r="G626" s="883">
        <f>H626</f>
        <v>0</v>
      </c>
      <c r="H626" s="571">
        <v>0</v>
      </c>
      <c r="I626" s="123">
        <v>4889.5421997648491</v>
      </c>
      <c r="J626" s="170"/>
      <c r="K626" s="123">
        <v>5787.2682744353378</v>
      </c>
    </row>
    <row r="627" spans="1:11" x14ac:dyDescent="0.3">
      <c r="A627" s="19" t="s">
        <v>122</v>
      </c>
      <c r="B627" s="166">
        <v>-4.6422344000522199E-3</v>
      </c>
      <c r="C627" s="86">
        <v>-4.9009539854883252E-2</v>
      </c>
      <c r="D627" s="166">
        <v>8.1840550192040493E-2</v>
      </c>
      <c r="E627" s="166">
        <v>-2.4275191076031159E-2</v>
      </c>
      <c r="F627" s="166">
        <v>-5.7439970306938558E-2</v>
      </c>
      <c r="G627" s="919"/>
      <c r="H627" s="572"/>
      <c r="I627" s="125"/>
      <c r="J627" s="169"/>
      <c r="K627" s="125"/>
    </row>
    <row r="628" spans="1:11" ht="15" thickBot="1" x14ac:dyDescent="0.35">
      <c r="A628" s="22" t="s">
        <v>123</v>
      </c>
      <c r="B628" s="87">
        <v>-9.9846372043371573E-2</v>
      </c>
      <c r="C628" s="131">
        <v>-2.0454660295977242E-2</v>
      </c>
      <c r="D628" s="87">
        <v>-7.5918737821111778E-3</v>
      </c>
      <c r="E628" s="87">
        <v>-5.326071060957064E-2</v>
      </c>
      <c r="F628" s="87">
        <v>-0.10277150138177017</v>
      </c>
      <c r="G628" s="918"/>
      <c r="H628" s="572"/>
      <c r="I628" s="125"/>
      <c r="J628" s="169"/>
      <c r="K628" s="125"/>
    </row>
    <row r="629" spans="1:11" x14ac:dyDescent="0.3">
      <c r="A629" s="21" t="s">
        <v>125</v>
      </c>
      <c r="B629" s="460">
        <v>3854.3513994246823</v>
      </c>
      <c r="C629" s="421">
        <v>3950.6615056861888</v>
      </c>
      <c r="D629" s="460">
        <v>5329.0030307354245</v>
      </c>
      <c r="E629" s="460">
        <v>5292.2154929689987</v>
      </c>
      <c r="F629" s="460">
        <v>5576.0086768008605</v>
      </c>
      <c r="G629" s="6"/>
      <c r="H629" s="571">
        <v>0</v>
      </c>
      <c r="I629" s="123">
        <v>5073.0087182989519</v>
      </c>
      <c r="J629" s="170"/>
      <c r="K629" s="123">
        <v>6079.0086353027691</v>
      </c>
    </row>
    <row r="630" spans="1:11" x14ac:dyDescent="0.3">
      <c r="A630" s="21" t="s">
        <v>126</v>
      </c>
      <c r="B630" s="424">
        <v>3746.1111525505517</v>
      </c>
      <c r="C630" s="400">
        <v>6002.7649609393848</v>
      </c>
      <c r="D630" s="424">
        <v>7822.5148030578976</v>
      </c>
      <c r="E630" s="424">
        <v>7076.0067072735428</v>
      </c>
      <c r="F630" s="424">
        <v>6256.702688692656</v>
      </c>
      <c r="G630" s="6"/>
      <c r="H630" s="571">
        <v>0</v>
      </c>
      <c r="I630" s="123">
        <v>5706.2626781522576</v>
      </c>
      <c r="J630" s="170"/>
      <c r="K630" s="123">
        <v>6807.1426992330544</v>
      </c>
    </row>
    <row r="631" spans="1:11" x14ac:dyDescent="0.3">
      <c r="A631" s="21" t="s">
        <v>127</v>
      </c>
      <c r="B631" s="424">
        <v>2816.2391895740971</v>
      </c>
      <c r="C631" s="400">
        <v>4451.1278688346047</v>
      </c>
      <c r="D631" s="424">
        <v>6943.5595502435081</v>
      </c>
      <c r="E631" s="424">
        <v>6284.5683576707061</v>
      </c>
      <c r="F631" s="424">
        <v>5254.4564043876262</v>
      </c>
      <c r="G631" s="6"/>
      <c r="H631" s="571">
        <v>0</v>
      </c>
      <c r="I631" s="123">
        <v>4729.6033343517838</v>
      </c>
      <c r="J631" s="170"/>
      <c r="K631" s="123">
        <v>5779.3094744234686</v>
      </c>
    </row>
    <row r="632" spans="1:11" x14ac:dyDescent="0.3">
      <c r="A632" s="21" t="s">
        <v>128</v>
      </c>
      <c r="B632" s="424">
        <v>3698.2733920836777</v>
      </c>
      <c r="C632" s="400">
        <v>5245.524145187439</v>
      </c>
      <c r="D632" s="424">
        <v>5696.1417830439314</v>
      </c>
      <c r="E632" s="424">
        <v>5754.5459206423693</v>
      </c>
      <c r="F632" s="424">
        <v>6904.0318969847422</v>
      </c>
      <c r="G632" s="6"/>
      <c r="H632" s="571">
        <v>1</v>
      </c>
      <c r="I632" s="123">
        <v>6244.9515067601124</v>
      </c>
      <c r="J632" s="170"/>
      <c r="K632" s="123">
        <v>7563.112287209372</v>
      </c>
    </row>
    <row r="633" spans="1:11" x14ac:dyDescent="0.3">
      <c r="A633" s="21" t="s">
        <v>129</v>
      </c>
      <c r="B633" s="424">
        <v>2771.4884123340848</v>
      </c>
      <c r="C633" s="400">
        <v>4833.3080399845549</v>
      </c>
      <c r="D633" s="424">
        <v>7332.6456260388632</v>
      </c>
      <c r="E633" s="424">
        <v>7171.2588937193623</v>
      </c>
      <c r="F633" s="424">
        <v>6400.5126628404896</v>
      </c>
      <c r="G633" s="6"/>
      <c r="H633" s="571">
        <v>0</v>
      </c>
      <c r="I633" s="123">
        <v>5738.1904441535007</v>
      </c>
      <c r="J633" s="170"/>
      <c r="K633" s="123">
        <v>7062.8348815274785</v>
      </c>
    </row>
    <row r="634" spans="1:11" x14ac:dyDescent="0.3">
      <c r="A634" s="21" t="s">
        <v>130</v>
      </c>
      <c r="B634" s="424">
        <v>3203.2050735334433</v>
      </c>
      <c r="C634" s="400">
        <v>4218.9355873930908</v>
      </c>
      <c r="D634" s="424">
        <v>6370.8457090013926</v>
      </c>
      <c r="E634" s="424">
        <v>5965.728058387388</v>
      </c>
      <c r="F634" s="424">
        <v>5390.586565110676</v>
      </c>
      <c r="G634" s="6"/>
      <c r="H634" s="571">
        <v>0</v>
      </c>
      <c r="I634" s="123">
        <v>4911.0921798580302</v>
      </c>
      <c r="J634" s="170"/>
      <c r="K634" s="123">
        <v>5870.0809503633218</v>
      </c>
    </row>
    <row r="635" spans="1:11" ht="15" thickBot="1" x14ac:dyDescent="0.35">
      <c r="A635" s="22" t="s">
        <v>131</v>
      </c>
      <c r="B635" s="642">
        <v>2983.9630722170587</v>
      </c>
      <c r="C635" s="643">
        <v>4612.9329128921354</v>
      </c>
      <c r="D635" s="642">
        <v>6553.0874478107335</v>
      </c>
      <c r="E635" s="642">
        <v>5923.7514058822271</v>
      </c>
      <c r="F635" s="642">
        <v>6238.0911457624143</v>
      </c>
      <c r="G635" s="918"/>
      <c r="H635" s="571">
        <v>0</v>
      </c>
      <c r="I635" s="123">
        <v>5688.3138156134573</v>
      </c>
      <c r="J635" s="170"/>
      <c r="K635" s="123">
        <v>6787.8684759113712</v>
      </c>
    </row>
    <row r="636" spans="1:11" ht="15" thickBot="1" x14ac:dyDescent="0.35">
      <c r="G636" s="820"/>
    </row>
    <row r="637" spans="1:11" ht="15" thickBot="1" x14ac:dyDescent="0.35">
      <c r="A637" s="29" t="s">
        <v>598</v>
      </c>
      <c r="B637" s="26"/>
      <c r="C637" s="26"/>
      <c r="D637" s="26"/>
      <c r="E637" s="26"/>
      <c r="F637" s="26"/>
      <c r="H637" s="386"/>
      <c r="I637" s="121"/>
      <c r="J637" s="121"/>
      <c r="K637" s="121"/>
    </row>
    <row r="638" spans="1:11" ht="15" thickBot="1" x14ac:dyDescent="0.35">
      <c r="A638" s="61" t="s">
        <v>568</v>
      </c>
      <c r="B638" s="1187" t="s">
        <v>469</v>
      </c>
      <c r="C638" s="132" t="s">
        <v>527</v>
      </c>
      <c r="D638" s="132" t="s">
        <v>562</v>
      </c>
      <c r="E638" s="132" t="s">
        <v>625</v>
      </c>
      <c r="F638" s="1536" t="s">
        <v>724</v>
      </c>
      <c r="G638" s="1537"/>
      <c r="H638" s="139"/>
      <c r="I638" s="561" t="s">
        <v>724</v>
      </c>
      <c r="J638" s="561"/>
      <c r="K638" s="561" t="s">
        <v>724</v>
      </c>
    </row>
    <row r="639" spans="1:11" x14ac:dyDescent="0.3">
      <c r="A639" s="21" t="s">
        <v>0</v>
      </c>
      <c r="B639" s="424">
        <v>411.13934224916852</v>
      </c>
      <c r="C639" s="400">
        <v>702.76382012852127</v>
      </c>
      <c r="D639" s="424">
        <v>994.84841032979682</v>
      </c>
      <c r="E639" s="424">
        <v>963.34506508253969</v>
      </c>
      <c r="F639" s="424">
        <v>858.14844358292339</v>
      </c>
      <c r="G639" s="6"/>
      <c r="H639" s="571"/>
      <c r="I639" s="123">
        <v>845.31094679167188</v>
      </c>
      <c r="J639" s="170"/>
      <c r="K639" s="123">
        <v>870.9859403741749</v>
      </c>
    </row>
    <row r="640" spans="1:11" x14ac:dyDescent="0.3">
      <c r="A640" s="21" t="s">
        <v>120</v>
      </c>
      <c r="B640" s="424">
        <v>307.10872053139462</v>
      </c>
      <c r="C640" s="400">
        <v>517.27560051060857</v>
      </c>
      <c r="D640" s="424">
        <v>736.38872971111061</v>
      </c>
      <c r="E640" s="424">
        <v>700.06448621083803</v>
      </c>
      <c r="F640" s="424">
        <v>683.60716868331156</v>
      </c>
      <c r="G640" s="883">
        <f>H640</f>
        <v>-1</v>
      </c>
      <c r="H640" s="571">
        <v>-1</v>
      </c>
      <c r="I640" s="123">
        <v>650.13713532609358</v>
      </c>
      <c r="J640" s="170"/>
      <c r="K640" s="123">
        <v>717.07720204052953</v>
      </c>
    </row>
    <row r="641" spans="1:11" x14ac:dyDescent="0.3">
      <c r="A641" s="20" t="s">
        <v>121</v>
      </c>
      <c r="B641" s="423">
        <v>323.27252245892402</v>
      </c>
      <c r="C641" s="422">
        <v>558.5009749384526</v>
      </c>
      <c r="D641" s="423">
        <v>770.26122930844735</v>
      </c>
      <c r="E641" s="423">
        <v>710.94240223492625</v>
      </c>
      <c r="F641" s="423">
        <v>710.85012765497856</v>
      </c>
      <c r="G641" s="883">
        <f>H641</f>
        <v>0</v>
      </c>
      <c r="H641" s="571">
        <v>0</v>
      </c>
      <c r="I641" s="123">
        <v>631.5935782784602</v>
      </c>
      <c r="J641" s="170"/>
      <c r="K641" s="123">
        <v>790.10667703149693</v>
      </c>
    </row>
    <row r="642" spans="1:11" x14ac:dyDescent="0.3">
      <c r="A642" s="19" t="s">
        <v>122</v>
      </c>
      <c r="B642" s="166">
        <v>-0.25303008257168141</v>
      </c>
      <c r="C642" s="86">
        <v>-0.26278918500739717</v>
      </c>
      <c r="D642" s="166">
        <v>-0.25979805358788849</v>
      </c>
      <c r="E642" s="166">
        <v>-0.27329831066207178</v>
      </c>
      <c r="F642" s="166">
        <v>-0.20339287008535581</v>
      </c>
      <c r="G642" s="919"/>
      <c r="H642" s="572"/>
      <c r="I642" s="125"/>
      <c r="J642" s="169"/>
      <c r="K642" s="125"/>
    </row>
    <row r="643" spans="1:11" ht="15" thickBot="1" x14ac:dyDescent="0.35">
      <c r="A643" s="22" t="s">
        <v>123</v>
      </c>
      <c r="B643" s="87">
        <v>5.2632181526988009E-2</v>
      </c>
      <c r="C643" s="131">
        <v>7.9697117720514937E-2</v>
      </c>
      <c r="D643" s="87">
        <v>4.5998123315419442E-2</v>
      </c>
      <c r="E643" s="87">
        <v>1.5538448583452534E-2</v>
      </c>
      <c r="F643" s="87">
        <v>3.9851774849200862E-2</v>
      </c>
      <c r="G643" s="918"/>
      <c r="H643" s="572"/>
      <c r="I643" s="125"/>
      <c r="J643" s="169"/>
      <c r="K643" s="125"/>
    </row>
    <row r="644" spans="1:11" x14ac:dyDescent="0.3">
      <c r="A644" s="21" t="s">
        <v>125</v>
      </c>
      <c r="B644" s="460">
        <v>215.94232425212084</v>
      </c>
      <c r="C644" s="421">
        <v>326.63878825087573</v>
      </c>
      <c r="D644" s="460">
        <v>383.53461154253398</v>
      </c>
      <c r="E644" s="460">
        <v>374.89475672597649</v>
      </c>
      <c r="F644" s="460">
        <v>338.50404805625857</v>
      </c>
      <c r="G644" s="6"/>
      <c r="H644" s="571">
        <v>-1</v>
      </c>
      <c r="I644" s="123">
        <v>278.99302737469787</v>
      </c>
      <c r="J644" s="170"/>
      <c r="K644" s="123">
        <v>398.01506873781926</v>
      </c>
    </row>
    <row r="645" spans="1:11" x14ac:dyDescent="0.3">
      <c r="A645" s="21" t="s">
        <v>126</v>
      </c>
      <c r="B645" s="424">
        <v>490.37127522932661</v>
      </c>
      <c r="C645" s="400">
        <v>790.28730988790164</v>
      </c>
      <c r="D645" s="424">
        <v>1066.2836063243799</v>
      </c>
      <c r="E645" s="424">
        <v>876.45207419022029</v>
      </c>
      <c r="F645" s="424">
        <v>727.31618493763165</v>
      </c>
      <c r="G645" s="6"/>
      <c r="H645" s="571">
        <v>0</v>
      </c>
      <c r="I645" s="123">
        <v>640.70466402426257</v>
      </c>
      <c r="J645" s="170"/>
      <c r="K645" s="123">
        <v>813.92770585100072</v>
      </c>
    </row>
    <row r="646" spans="1:11" x14ac:dyDescent="0.3">
      <c r="A646" s="21" t="s">
        <v>127</v>
      </c>
      <c r="B646" s="424">
        <v>260.83016963749765</v>
      </c>
      <c r="C646" s="400">
        <v>443.23197466825087</v>
      </c>
      <c r="D646" s="424">
        <v>603.68270200132747</v>
      </c>
      <c r="E646" s="424">
        <v>699.47702370311868</v>
      </c>
      <c r="F646" s="424">
        <v>771.93090655415074</v>
      </c>
      <c r="G646" s="6"/>
      <c r="H646" s="571">
        <v>0</v>
      </c>
      <c r="I646" s="123">
        <v>675.62563730458442</v>
      </c>
      <c r="J646" s="170"/>
      <c r="K646" s="123">
        <v>868.23617580371706</v>
      </c>
    </row>
    <row r="647" spans="1:11" x14ac:dyDescent="0.3">
      <c r="A647" s="21" t="s">
        <v>128</v>
      </c>
      <c r="B647" s="424">
        <v>295.14825452279786</v>
      </c>
      <c r="C647" s="400">
        <v>440.20237319915623</v>
      </c>
      <c r="D647" s="424">
        <v>812.17850512124824</v>
      </c>
      <c r="E647" s="424">
        <v>691.88256059751382</v>
      </c>
      <c r="F647" s="424">
        <v>854.13419239968027</v>
      </c>
      <c r="G647" s="6"/>
      <c r="H647" s="571">
        <v>1</v>
      </c>
      <c r="I647" s="123">
        <v>743.01383431626493</v>
      </c>
      <c r="J647" s="170"/>
      <c r="K647" s="123">
        <v>965.25455048309561</v>
      </c>
    </row>
    <row r="648" spans="1:11" x14ac:dyDescent="0.3">
      <c r="A648" s="21" t="s">
        <v>129</v>
      </c>
      <c r="B648" s="424">
        <v>308.4993578499753</v>
      </c>
      <c r="C648" s="400">
        <v>611.93167707748637</v>
      </c>
      <c r="D648" s="424">
        <v>741.31921844351484</v>
      </c>
      <c r="E648" s="424">
        <v>724.21611545542044</v>
      </c>
      <c r="F648" s="424">
        <v>653.40970287557946</v>
      </c>
      <c r="G648" s="6"/>
      <c r="H648" s="571">
        <v>0</v>
      </c>
      <c r="I648" s="123">
        <v>554.97046333627952</v>
      </c>
      <c r="J648" s="170"/>
      <c r="K648" s="123">
        <v>751.84894241487939</v>
      </c>
    </row>
    <row r="649" spans="1:11" x14ac:dyDescent="0.3">
      <c r="A649" s="21" t="s">
        <v>130</v>
      </c>
      <c r="B649" s="424">
        <v>298.66756472040822</v>
      </c>
      <c r="C649" s="400">
        <v>488.96118896016151</v>
      </c>
      <c r="D649" s="424">
        <v>766.71896594178099</v>
      </c>
      <c r="E649" s="424">
        <v>756.48887391837593</v>
      </c>
      <c r="F649" s="424">
        <v>696.20283297900698</v>
      </c>
      <c r="G649" s="6"/>
      <c r="H649" s="571">
        <v>0</v>
      </c>
      <c r="I649" s="123">
        <v>615.56225194559045</v>
      </c>
      <c r="J649" s="170"/>
      <c r="K649" s="123">
        <v>776.84341401242352</v>
      </c>
    </row>
    <row r="650" spans="1:11" ht="15" thickBot="1" x14ac:dyDescent="0.35">
      <c r="A650" s="22" t="s">
        <v>131</v>
      </c>
      <c r="B650" s="642">
        <v>250.82325992197767</v>
      </c>
      <c r="C650" s="643">
        <v>491.1039554893074</v>
      </c>
      <c r="D650" s="642">
        <v>726.17926559413399</v>
      </c>
      <c r="E650" s="642">
        <v>761.10720043302149</v>
      </c>
      <c r="F650" s="642">
        <v>783.48005419313597</v>
      </c>
      <c r="G650" s="918"/>
      <c r="H650" s="571">
        <v>0</v>
      </c>
      <c r="I650" s="123">
        <v>691.24301770860063</v>
      </c>
      <c r="J650" s="170"/>
      <c r="K650" s="123">
        <v>875.71709067767131</v>
      </c>
    </row>
    <row r="651" spans="1:11" ht="15" thickBot="1" x14ac:dyDescent="0.35">
      <c r="G651" s="820"/>
      <c r="H651" s="174"/>
    </row>
    <row r="652" spans="1:11" ht="15" thickBot="1" x14ac:dyDescent="0.35">
      <c r="A652" s="29" t="s">
        <v>480</v>
      </c>
      <c r="B652" s="26"/>
      <c r="C652" s="26"/>
      <c r="D652" s="26"/>
      <c r="E652" s="26"/>
      <c r="F652" s="26"/>
      <c r="H652" s="386"/>
      <c r="I652" s="121"/>
      <c r="J652" s="121"/>
      <c r="K652" s="121"/>
    </row>
    <row r="653" spans="1:11" ht="15" thickBot="1" x14ac:dyDescent="0.35">
      <c r="A653" s="61" t="s">
        <v>508</v>
      </c>
      <c r="B653" s="1187" t="s">
        <v>469</v>
      </c>
      <c r="C653" s="132" t="s">
        <v>527</v>
      </c>
      <c r="D653" s="132" t="s">
        <v>562</v>
      </c>
      <c r="E653" s="132" t="s">
        <v>625</v>
      </c>
      <c r="F653" s="1536" t="s">
        <v>724</v>
      </c>
      <c r="G653" s="1537"/>
      <c r="H653" s="139"/>
      <c r="I653" s="561" t="s">
        <v>724</v>
      </c>
      <c r="J653" s="561"/>
      <c r="K653" s="561" t="s">
        <v>724</v>
      </c>
    </row>
    <row r="654" spans="1:11" x14ac:dyDescent="0.3">
      <c r="A654" s="21" t="s">
        <v>0</v>
      </c>
      <c r="B654" s="424">
        <v>65074.694492470204</v>
      </c>
      <c r="C654" s="400">
        <v>67314.012810431333</v>
      </c>
      <c r="D654" s="424">
        <v>69828.94750009125</v>
      </c>
      <c r="E654" s="424">
        <v>67027.139505634826</v>
      </c>
      <c r="F654" s="424">
        <v>53108.824193333094</v>
      </c>
      <c r="G654" s="6"/>
      <c r="H654" s="571"/>
      <c r="I654" s="123">
        <v>53005.133316391933</v>
      </c>
      <c r="J654" s="170"/>
      <c r="K654" s="123">
        <v>53212.515070274254</v>
      </c>
    </row>
    <row r="655" spans="1:11" x14ac:dyDescent="0.3">
      <c r="A655" s="21" t="s">
        <v>120</v>
      </c>
      <c r="B655" s="424">
        <v>69204.543221753571</v>
      </c>
      <c r="C655" s="400">
        <v>71457.021492068423</v>
      </c>
      <c r="D655" s="424">
        <v>73947.733700052311</v>
      </c>
      <c r="E655" s="424">
        <v>71022.379280361274</v>
      </c>
      <c r="F655" s="424">
        <v>57303.605198076686</v>
      </c>
      <c r="G655" s="883">
        <f>H655</f>
        <v>1</v>
      </c>
      <c r="H655" s="571">
        <v>1</v>
      </c>
      <c r="I655" s="123">
        <v>56986.572083813517</v>
      </c>
      <c r="J655" s="170"/>
      <c r="K655" s="123">
        <v>57620.638312339855</v>
      </c>
    </row>
    <row r="656" spans="1:11" x14ac:dyDescent="0.3">
      <c r="A656" s="20" t="s">
        <v>121</v>
      </c>
      <c r="B656" s="423">
        <v>68002.156769423382</v>
      </c>
      <c r="C656" s="422">
        <v>69787.387558806979</v>
      </c>
      <c r="D656" s="423">
        <v>72407.166480971428</v>
      </c>
      <c r="E656" s="423">
        <v>67606.323719221793</v>
      </c>
      <c r="F656" s="423">
        <v>50224.035098701366</v>
      </c>
      <c r="G656" s="883">
        <f>H656</f>
        <v>-1</v>
      </c>
      <c r="H656" s="571">
        <v>-1</v>
      </c>
      <c r="I656" s="123">
        <v>49528.536328217182</v>
      </c>
      <c r="J656" s="170"/>
      <c r="K656" s="123">
        <v>50919.53386918555</v>
      </c>
    </row>
    <row r="657" spans="1:11" x14ac:dyDescent="0.3">
      <c r="A657" s="19" t="s">
        <v>122</v>
      </c>
      <c r="B657" s="166">
        <v>-6.3463205805157213E-2</v>
      </c>
      <c r="C657" s="86">
        <v>-6.2530518171765817E-2</v>
      </c>
      <c r="D657" s="166">
        <v>-5.8983936424871347E-2</v>
      </c>
      <c r="E657" s="166">
        <v>-5.9606299839046188E-2</v>
      </c>
      <c r="F657" s="166">
        <v>-7.8984633315797928E-2</v>
      </c>
      <c r="G657" s="919"/>
      <c r="H657" s="572"/>
      <c r="I657" s="125"/>
      <c r="J657" s="169"/>
      <c r="K657" s="125"/>
    </row>
    <row r="658" spans="1:11" ht="15" thickBot="1" x14ac:dyDescent="0.35">
      <c r="A658" s="22" t="s">
        <v>123</v>
      </c>
      <c r="B658" s="87">
        <v>1.7374386078632974E-2</v>
      </c>
      <c r="C658" s="131">
        <v>2.3365568538940153E-2</v>
      </c>
      <c r="D658" s="87">
        <v>2.0833190444074338E-2</v>
      </c>
      <c r="E658" s="87">
        <v>4.8098297969638291E-2</v>
      </c>
      <c r="F658" s="87">
        <v>0.12354493360241382</v>
      </c>
      <c r="G658" s="918"/>
      <c r="H658" s="572"/>
      <c r="I658" s="125"/>
      <c r="J658" s="169"/>
      <c r="K658" s="125"/>
    </row>
    <row r="659" spans="1:11" x14ac:dyDescent="0.3">
      <c r="A659" s="21" t="s">
        <v>125</v>
      </c>
      <c r="B659" s="460">
        <v>65323.49885465132</v>
      </c>
      <c r="C659" s="421">
        <v>67733.966051389507</v>
      </c>
      <c r="D659" s="460">
        <v>70074.828294180508</v>
      </c>
      <c r="E659" s="460">
        <v>64545.352722050426</v>
      </c>
      <c r="F659" s="460">
        <v>41365.394946784254</v>
      </c>
      <c r="G659" s="6"/>
      <c r="H659" s="571">
        <v>-1</v>
      </c>
      <c r="I659" s="123">
        <v>40667.290401158643</v>
      </c>
      <c r="J659" s="170"/>
      <c r="K659" s="123">
        <v>42063.499492409865</v>
      </c>
    </row>
    <row r="660" spans="1:11" x14ac:dyDescent="0.3">
      <c r="A660" s="21" t="s">
        <v>126</v>
      </c>
      <c r="B660" s="424">
        <v>66596.458686528582</v>
      </c>
      <c r="C660" s="400">
        <v>69720.638328696921</v>
      </c>
      <c r="D660" s="424">
        <v>72887.241465950283</v>
      </c>
      <c r="E660" s="424">
        <v>72169.114919888132</v>
      </c>
      <c r="F660" s="424">
        <v>59201.847619024156</v>
      </c>
      <c r="G660" s="6"/>
      <c r="H660" s="571">
        <v>1</v>
      </c>
      <c r="I660" s="123">
        <v>58402.995283868215</v>
      </c>
      <c r="J660" s="170"/>
      <c r="K660" s="123">
        <v>60000.699954180098</v>
      </c>
    </row>
    <row r="661" spans="1:11" x14ac:dyDescent="0.3">
      <c r="A661" s="21" t="s">
        <v>127</v>
      </c>
      <c r="B661" s="424">
        <v>77317.223925591665</v>
      </c>
      <c r="C661" s="400">
        <v>79502.601974896752</v>
      </c>
      <c r="D661" s="424">
        <v>82114.872594280823</v>
      </c>
      <c r="E661" s="424">
        <v>79328.803822528222</v>
      </c>
      <c r="F661" s="424">
        <v>67044.089603686807</v>
      </c>
      <c r="G661" s="6"/>
      <c r="H661" s="571">
        <v>1</v>
      </c>
      <c r="I661" s="123">
        <v>66099.794150086629</v>
      </c>
      <c r="J661" s="170"/>
      <c r="K661" s="123">
        <v>67988.385057286985</v>
      </c>
    </row>
    <row r="662" spans="1:11" x14ac:dyDescent="0.3">
      <c r="A662" s="21" t="s">
        <v>128</v>
      </c>
      <c r="B662" s="424">
        <v>68460.433210479736</v>
      </c>
      <c r="C662" s="400">
        <v>71042.72411392942</v>
      </c>
      <c r="D662" s="424">
        <v>73550.853752401919</v>
      </c>
      <c r="E662" s="424">
        <v>71320.387904217831</v>
      </c>
      <c r="F662" s="424">
        <v>57253.467670487109</v>
      </c>
      <c r="G662" s="6"/>
      <c r="H662" s="571">
        <v>0</v>
      </c>
      <c r="I662" s="123">
        <v>56312.923362051282</v>
      </c>
      <c r="J662" s="170"/>
      <c r="K662" s="123">
        <v>58194.011978922936</v>
      </c>
    </row>
    <row r="663" spans="1:11" x14ac:dyDescent="0.3">
      <c r="A663" s="21" t="s">
        <v>129</v>
      </c>
      <c r="B663" s="424">
        <v>62012.93778334168</v>
      </c>
      <c r="C663" s="400">
        <v>64064.410959058638</v>
      </c>
      <c r="D663" s="424">
        <v>67018.479163213124</v>
      </c>
      <c r="E663" s="424">
        <v>65583.264318685338</v>
      </c>
      <c r="F663" s="424">
        <v>54509.353575027963</v>
      </c>
      <c r="G663" s="6"/>
      <c r="H663" s="571">
        <v>-1</v>
      </c>
      <c r="I663" s="123">
        <v>53590.545064914608</v>
      </c>
      <c r="J663" s="170"/>
      <c r="K663" s="123">
        <v>55428.162085141317</v>
      </c>
    </row>
    <row r="664" spans="1:11" x14ac:dyDescent="0.3">
      <c r="A664" s="21" t="s">
        <v>130</v>
      </c>
      <c r="B664" s="424">
        <v>72069.405306097935</v>
      </c>
      <c r="C664" s="400">
        <v>74166.628876059083</v>
      </c>
      <c r="D664" s="424">
        <v>77422.910441151747</v>
      </c>
      <c r="E664" s="424">
        <v>74301.456143573872</v>
      </c>
      <c r="F664" s="424">
        <v>62568.685975911336</v>
      </c>
      <c r="G664" s="6"/>
      <c r="H664" s="571">
        <v>1</v>
      </c>
      <c r="I664" s="123">
        <v>61782.640226444237</v>
      </c>
      <c r="J664" s="170"/>
      <c r="K664" s="123">
        <v>63354.731725378435</v>
      </c>
    </row>
    <row r="665" spans="1:11" ht="15" thickBot="1" x14ac:dyDescent="0.35">
      <c r="A665" s="22" t="s">
        <v>131</v>
      </c>
      <c r="B665" s="642">
        <v>72264.729515611441</v>
      </c>
      <c r="C665" s="643">
        <v>73581.512948281641</v>
      </c>
      <c r="D665" s="642">
        <v>74187.66054596116</v>
      </c>
      <c r="E665" s="642">
        <v>69990.132438360612</v>
      </c>
      <c r="F665" s="642">
        <v>59449.812523891553</v>
      </c>
      <c r="G665" s="918"/>
      <c r="H665" s="571">
        <v>1</v>
      </c>
      <c r="I665" s="123">
        <v>58623.048032560408</v>
      </c>
      <c r="J665" s="170"/>
      <c r="K665" s="123">
        <v>60276.577015222698</v>
      </c>
    </row>
    <row r="666" spans="1:11" ht="15" thickBot="1" x14ac:dyDescent="0.35">
      <c r="G666" s="820"/>
      <c r="H666" s="174"/>
    </row>
    <row r="667" spans="1:11" ht="15" thickBot="1" x14ac:dyDescent="0.35">
      <c r="A667" s="29" t="s">
        <v>482</v>
      </c>
      <c r="B667" s="26"/>
      <c r="C667" s="26"/>
      <c r="D667" s="26"/>
      <c r="E667" s="26"/>
      <c r="F667" s="26"/>
      <c r="H667" s="386"/>
      <c r="I667" s="121"/>
      <c r="J667" s="121"/>
      <c r="K667" s="121"/>
    </row>
    <row r="668" spans="1:11" ht="15" thickBot="1" x14ac:dyDescent="0.35">
      <c r="A668" s="61" t="s">
        <v>508</v>
      </c>
      <c r="B668" s="1187" t="s">
        <v>469</v>
      </c>
      <c r="C668" s="132" t="s">
        <v>527</v>
      </c>
      <c r="D668" s="132" t="s">
        <v>562</v>
      </c>
      <c r="E668" s="132" t="s">
        <v>625</v>
      </c>
      <c r="F668" s="1536" t="s">
        <v>724</v>
      </c>
      <c r="G668" s="1537"/>
      <c r="H668" s="139"/>
      <c r="I668" s="561" t="s">
        <v>724</v>
      </c>
      <c r="J668" s="561"/>
      <c r="K668" s="561" t="s">
        <v>724</v>
      </c>
    </row>
    <row r="669" spans="1:11" x14ac:dyDescent="0.3">
      <c r="A669" s="21" t="s">
        <v>0</v>
      </c>
      <c r="B669" s="424">
        <v>73865.051586872665</v>
      </c>
      <c r="C669" s="400">
        <v>73640.284209916703</v>
      </c>
      <c r="D669" s="424">
        <v>75760.73423598407</v>
      </c>
      <c r="E669" s="424">
        <v>75010.613387602643</v>
      </c>
      <c r="F669" s="424">
        <v>74943.72711856573</v>
      </c>
      <c r="G669" s="6"/>
      <c r="H669" s="571"/>
      <c r="I669" s="123">
        <v>74685.179642393923</v>
      </c>
      <c r="J669" s="170"/>
      <c r="K669" s="123">
        <v>75202.274594737537</v>
      </c>
    </row>
    <row r="670" spans="1:11" x14ac:dyDescent="0.3">
      <c r="A670" s="21" t="s">
        <v>120</v>
      </c>
      <c r="B670" s="424">
        <v>75374.12984866905</v>
      </c>
      <c r="C670" s="400">
        <v>75109.253583687168</v>
      </c>
      <c r="D670" s="424">
        <v>76667.884327466396</v>
      </c>
      <c r="E670" s="424">
        <v>75536.186540220646</v>
      </c>
      <c r="F670" s="424">
        <v>75638.746066804713</v>
      </c>
      <c r="G670" s="883">
        <f>H670</f>
        <v>0</v>
      </c>
      <c r="H670" s="571">
        <v>0</v>
      </c>
      <c r="I670" s="123">
        <v>74900.447664434643</v>
      </c>
      <c r="J670" s="170"/>
      <c r="K670" s="123">
        <v>76377.044469174783</v>
      </c>
    </row>
    <row r="671" spans="1:11" x14ac:dyDescent="0.3">
      <c r="A671" s="20" t="s">
        <v>121</v>
      </c>
      <c r="B671" s="423">
        <v>69767.499723062021</v>
      </c>
      <c r="C671" s="422">
        <v>68464.922124102144</v>
      </c>
      <c r="D671" s="423">
        <v>70477.898786706486</v>
      </c>
      <c r="E671" s="423">
        <v>67477.163089547059</v>
      </c>
      <c r="F671" s="423">
        <v>67478.506216090391</v>
      </c>
      <c r="G671" s="883">
        <f>H671</f>
        <v>-1</v>
      </c>
      <c r="H671" s="571">
        <v>-1</v>
      </c>
      <c r="I671" s="123">
        <v>65881.643841614772</v>
      </c>
      <c r="J671" s="170"/>
      <c r="K671" s="123">
        <v>69075.36859056601</v>
      </c>
    </row>
    <row r="672" spans="1:11" x14ac:dyDescent="0.3">
      <c r="A672" s="19" t="s">
        <v>122</v>
      </c>
      <c r="B672" s="166">
        <v>-2.0430206564217429E-2</v>
      </c>
      <c r="C672" s="86">
        <v>-2.1044612193030096E-2</v>
      </c>
      <c r="D672" s="166">
        <v>-1.1973881993496539E-2</v>
      </c>
      <c r="E672" s="166">
        <v>-7.0066505109377822E-3</v>
      </c>
      <c r="F672" s="166">
        <v>-9.2738775473418765E-3</v>
      </c>
      <c r="G672" s="919"/>
      <c r="H672" s="572"/>
      <c r="I672" s="125"/>
      <c r="J672" s="169"/>
      <c r="K672" s="125"/>
    </row>
    <row r="673" spans="1:11" ht="15" thickBot="1" x14ac:dyDescent="0.35">
      <c r="A673" s="22" t="s">
        <v>123</v>
      </c>
      <c r="B673" s="87">
        <v>7.4384011289598068E-2</v>
      </c>
      <c r="C673" s="131">
        <v>8.8462221930908566E-2</v>
      </c>
      <c r="D673" s="87">
        <v>8.073765951752418E-2</v>
      </c>
      <c r="E673" s="87">
        <v>0.10669089637431471</v>
      </c>
      <c r="F673" s="87">
        <v>0.10788438829362847</v>
      </c>
      <c r="G673" s="918"/>
      <c r="H673" s="572"/>
      <c r="I673" s="125"/>
      <c r="J673" s="169"/>
      <c r="K673" s="125"/>
    </row>
    <row r="674" spans="1:11" x14ac:dyDescent="0.3">
      <c r="A674" s="21" t="s">
        <v>125</v>
      </c>
      <c r="B674" s="460">
        <v>71370.833429351609</v>
      </c>
      <c r="C674" s="421">
        <v>71142.785232628652</v>
      </c>
      <c r="D674" s="460">
        <v>72650.760545806581</v>
      </c>
      <c r="E674" s="460">
        <v>70171.506818170179</v>
      </c>
      <c r="F674" s="460">
        <v>70198.860784106582</v>
      </c>
      <c r="G674" s="6"/>
      <c r="H674" s="571">
        <v>-1</v>
      </c>
      <c r="I674" s="123">
        <v>68420.189966550213</v>
      </c>
      <c r="J674" s="170"/>
      <c r="K674" s="123">
        <v>71977.531601662951</v>
      </c>
    </row>
    <row r="675" spans="1:11" x14ac:dyDescent="0.3">
      <c r="A675" s="21" t="s">
        <v>126</v>
      </c>
      <c r="B675" s="424">
        <v>76471.944582604308</v>
      </c>
      <c r="C675" s="400">
        <v>77400.86327123738</v>
      </c>
      <c r="D675" s="424">
        <v>78314.012015818298</v>
      </c>
      <c r="E675" s="424">
        <v>77397.803231810205</v>
      </c>
      <c r="F675" s="424">
        <v>77642.290021051042</v>
      </c>
      <c r="G675" s="6"/>
      <c r="H675" s="571">
        <v>0</v>
      </c>
      <c r="I675" s="123">
        <v>75738.259520219057</v>
      </c>
      <c r="J675" s="170"/>
      <c r="K675" s="123">
        <v>79546.320521883026</v>
      </c>
    </row>
    <row r="676" spans="1:11" x14ac:dyDescent="0.3">
      <c r="A676" s="21" t="s">
        <v>127</v>
      </c>
      <c r="B676" s="424">
        <v>77425.074087592933</v>
      </c>
      <c r="C676" s="400">
        <v>78157.654324097311</v>
      </c>
      <c r="D676" s="424">
        <v>80214.546415859324</v>
      </c>
      <c r="E676" s="424">
        <v>78574.352253991456</v>
      </c>
      <c r="F676" s="424">
        <v>78590.416913188456</v>
      </c>
      <c r="G676" s="6"/>
      <c r="H676" s="571">
        <v>1</v>
      </c>
      <c r="I676" s="123">
        <v>76571.078598853928</v>
      </c>
      <c r="J676" s="170"/>
      <c r="K676" s="123">
        <v>80609.755227522983</v>
      </c>
    </row>
    <row r="677" spans="1:11" x14ac:dyDescent="0.3">
      <c r="A677" s="21" t="s">
        <v>128</v>
      </c>
      <c r="B677" s="424">
        <v>78233.156102515713</v>
      </c>
      <c r="C677" s="400">
        <v>77064.880241755673</v>
      </c>
      <c r="D677" s="424">
        <v>79336.955482302947</v>
      </c>
      <c r="E677" s="424">
        <v>79238.03213826612</v>
      </c>
      <c r="F677" s="424">
        <v>79330.284064574123</v>
      </c>
      <c r="G677" s="6"/>
      <c r="H677" s="571">
        <v>1</v>
      </c>
      <c r="I677" s="123">
        <v>77108.481234840117</v>
      </c>
      <c r="J677" s="170"/>
      <c r="K677" s="123">
        <v>81552.08689430813</v>
      </c>
    </row>
    <row r="678" spans="1:11" x14ac:dyDescent="0.3">
      <c r="A678" s="21" t="s">
        <v>129</v>
      </c>
      <c r="B678" s="424">
        <v>80212.395008629188</v>
      </c>
      <c r="C678" s="400">
        <v>78964.450251391521</v>
      </c>
      <c r="D678" s="424">
        <v>79806.395472600299</v>
      </c>
      <c r="E678" s="424">
        <v>78550.187263719345</v>
      </c>
      <c r="F678" s="424">
        <v>78760.483278610162</v>
      </c>
      <c r="G678" s="6"/>
      <c r="H678" s="571">
        <v>1</v>
      </c>
      <c r="I678" s="123">
        <v>76480.947403321523</v>
      </c>
      <c r="J678" s="170"/>
      <c r="K678" s="123">
        <v>81040.0191538988</v>
      </c>
    </row>
    <row r="679" spans="1:11" x14ac:dyDescent="0.3">
      <c r="A679" s="21" t="s">
        <v>130</v>
      </c>
      <c r="B679" s="424">
        <v>73765.094956967368</v>
      </c>
      <c r="C679" s="400">
        <v>73639.310597241172</v>
      </c>
      <c r="D679" s="424">
        <v>75569.220406440334</v>
      </c>
      <c r="E679" s="424">
        <v>74029.487388586116</v>
      </c>
      <c r="F679" s="424">
        <v>74105.305305815331</v>
      </c>
      <c r="G679" s="6"/>
      <c r="H679" s="571">
        <v>0</v>
      </c>
      <c r="I679" s="123">
        <v>72344.015642203434</v>
      </c>
      <c r="J679" s="170"/>
      <c r="K679" s="123">
        <v>75866.594969427228</v>
      </c>
    </row>
    <row r="680" spans="1:11" ht="15" thickBot="1" x14ac:dyDescent="0.35">
      <c r="A680" s="22" t="s">
        <v>131</v>
      </c>
      <c r="B680" s="642">
        <v>72938.663900718617</v>
      </c>
      <c r="C680" s="643">
        <v>71871.182392222458</v>
      </c>
      <c r="D680" s="642">
        <v>73326.605906989455</v>
      </c>
      <c r="E680" s="642">
        <v>73559.151699573398</v>
      </c>
      <c r="F680" s="642">
        <v>73665.257975373184</v>
      </c>
      <c r="G680" s="918"/>
      <c r="H680" s="571">
        <v>0</v>
      </c>
      <c r="I680" s="123">
        <v>71787.810269104026</v>
      </c>
      <c r="J680" s="170"/>
      <c r="K680" s="123">
        <v>75542.705681642343</v>
      </c>
    </row>
  </sheetData>
  <mergeCells count="62">
    <mergeCell ref="H3:H4"/>
    <mergeCell ref="A144:F144"/>
    <mergeCell ref="A68:F68"/>
    <mergeCell ref="A106:F106"/>
    <mergeCell ref="A121:F121"/>
    <mergeCell ref="A6:F6"/>
    <mergeCell ref="F9:G9"/>
    <mergeCell ref="F24:G24"/>
    <mergeCell ref="F39:G39"/>
    <mergeCell ref="F54:G54"/>
    <mergeCell ref="F69:G69"/>
    <mergeCell ref="F77:G77"/>
    <mergeCell ref="F92:G92"/>
    <mergeCell ref="F107:G107"/>
    <mergeCell ref="F122:G122"/>
    <mergeCell ref="F137:G137"/>
    <mergeCell ref="A553:F553"/>
    <mergeCell ref="A561:F561"/>
    <mergeCell ref="A569:F569"/>
    <mergeCell ref="A152:F152"/>
    <mergeCell ref="F206:G206"/>
    <mergeCell ref="F221:G221"/>
    <mergeCell ref="F236:G236"/>
    <mergeCell ref="F251:G251"/>
    <mergeCell ref="F266:G266"/>
    <mergeCell ref="F281:G281"/>
    <mergeCell ref="F296:G296"/>
    <mergeCell ref="F311:G311"/>
    <mergeCell ref="F326:G326"/>
    <mergeCell ref="F341:G341"/>
    <mergeCell ref="F356:G356"/>
    <mergeCell ref="F364:G364"/>
    <mergeCell ref="F145:G145"/>
    <mergeCell ref="F153:G153"/>
    <mergeCell ref="F161:G161"/>
    <mergeCell ref="F176:G176"/>
    <mergeCell ref="F191:G191"/>
    <mergeCell ref="F379:G379"/>
    <mergeCell ref="F394:G394"/>
    <mergeCell ref="F409:G409"/>
    <mergeCell ref="F417:G417"/>
    <mergeCell ref="F432:G432"/>
    <mergeCell ref="F447:G447"/>
    <mergeCell ref="F455:G455"/>
    <mergeCell ref="F470:G470"/>
    <mergeCell ref="F478:G478"/>
    <mergeCell ref="F493:G493"/>
    <mergeCell ref="F501:G501"/>
    <mergeCell ref="F516:G516"/>
    <mergeCell ref="F531:G531"/>
    <mergeCell ref="F546:G546"/>
    <mergeCell ref="A545:F545"/>
    <mergeCell ref="F554:G554"/>
    <mergeCell ref="F562:G562"/>
    <mergeCell ref="F570:G570"/>
    <mergeCell ref="F578:G578"/>
    <mergeCell ref="F668:G668"/>
    <mergeCell ref="F593:G593"/>
    <mergeCell ref="F608:G608"/>
    <mergeCell ref="F623:G623"/>
    <mergeCell ref="F638:G638"/>
    <mergeCell ref="F653:G653"/>
  </mergeCells>
  <conditionalFormatting sqref="A15:A21">
    <cfRule type="cellIs" dxfId="2074" priority="3168" operator="equal">
      <formula>"Narrowed"</formula>
    </cfRule>
    <cfRule type="cellIs" dxfId="2073" priority="3172" operator="equal">
      <formula>"Improved"</formula>
    </cfRule>
    <cfRule type="cellIs" dxfId="2072" priority="3171" operator="equal">
      <formula>"No Change"</formula>
    </cfRule>
    <cfRule type="cellIs" dxfId="2071" priority="3170" operator="equal">
      <formula>"Declined"</formula>
    </cfRule>
    <cfRule type="cellIs" dxfId="2070" priority="3169" operator="equal">
      <formula>"fluctuated"</formula>
    </cfRule>
    <cfRule type="cellIs" dxfId="2069" priority="3167" operator="equal">
      <formula>"Widened"</formula>
    </cfRule>
  </conditionalFormatting>
  <conditionalFormatting sqref="A30:A36">
    <cfRule type="cellIs" dxfId="2068" priority="379" operator="equal">
      <formula>"Improved"</formula>
    </cfRule>
    <cfRule type="cellIs" dxfId="2067" priority="378" operator="equal">
      <formula>"No Change"</formula>
    </cfRule>
    <cfRule type="cellIs" dxfId="2066" priority="377" operator="equal">
      <formula>"Declined"</formula>
    </cfRule>
    <cfRule type="cellIs" dxfId="2065" priority="376" operator="equal">
      <formula>"fluctuated"</formula>
    </cfRule>
    <cfRule type="cellIs" dxfId="2064" priority="375" operator="equal">
      <formula>"Narrowed"</formula>
    </cfRule>
    <cfRule type="cellIs" dxfId="2063" priority="374" operator="equal">
      <formula>"Widened"</formula>
    </cfRule>
  </conditionalFormatting>
  <conditionalFormatting sqref="A45:A51">
    <cfRule type="cellIs" dxfId="2062" priority="373" operator="equal">
      <formula>"Improved"</formula>
    </cfRule>
    <cfRule type="cellIs" dxfId="2061" priority="368" operator="equal">
      <formula>"Widened"</formula>
    </cfRule>
    <cfRule type="cellIs" dxfId="2060" priority="369" operator="equal">
      <formula>"Narrowed"</formula>
    </cfRule>
    <cfRule type="cellIs" dxfId="2059" priority="370" operator="equal">
      <formula>"fluctuated"</formula>
    </cfRule>
    <cfRule type="cellIs" dxfId="2058" priority="371" operator="equal">
      <formula>"Declined"</formula>
    </cfRule>
    <cfRule type="cellIs" dxfId="2057" priority="372" operator="equal">
      <formula>"No Change"</formula>
    </cfRule>
  </conditionalFormatting>
  <conditionalFormatting sqref="A60:A66">
    <cfRule type="cellIs" dxfId="2056" priority="362" operator="equal">
      <formula>"Widened"</formula>
    </cfRule>
    <cfRule type="cellIs" dxfId="2055" priority="363" operator="equal">
      <formula>"Narrowed"</formula>
    </cfRule>
    <cfRule type="cellIs" dxfId="2054" priority="364" operator="equal">
      <formula>"fluctuated"</formula>
    </cfRule>
    <cfRule type="cellIs" dxfId="2053" priority="366" operator="equal">
      <formula>"No Change"</formula>
    </cfRule>
    <cfRule type="cellIs" dxfId="2052" priority="367" operator="equal">
      <formula>"Improved"</formula>
    </cfRule>
    <cfRule type="cellIs" dxfId="2051" priority="365" operator="equal">
      <formula>"Declined"</formula>
    </cfRule>
  </conditionalFormatting>
  <conditionalFormatting sqref="A83:A89">
    <cfRule type="cellIs" dxfId="2050" priority="356" operator="equal">
      <formula>"Widened"</formula>
    </cfRule>
    <cfRule type="cellIs" dxfId="2049" priority="361" operator="equal">
      <formula>"Improved"</formula>
    </cfRule>
    <cfRule type="cellIs" dxfId="2048" priority="360" operator="equal">
      <formula>"No Change"</formula>
    </cfRule>
    <cfRule type="cellIs" dxfId="2047" priority="359" operator="equal">
      <formula>"Declined"</formula>
    </cfRule>
    <cfRule type="cellIs" dxfId="2046" priority="358" operator="equal">
      <formula>"fluctuated"</formula>
    </cfRule>
    <cfRule type="cellIs" dxfId="2045" priority="357" operator="equal">
      <formula>"Narrowed"</formula>
    </cfRule>
  </conditionalFormatting>
  <conditionalFormatting sqref="A98:A104">
    <cfRule type="cellIs" dxfId="2044" priority="355" operator="equal">
      <formula>"Improved"</formula>
    </cfRule>
    <cfRule type="cellIs" dxfId="2043" priority="354" operator="equal">
      <formula>"No Change"</formula>
    </cfRule>
    <cfRule type="cellIs" dxfId="2042" priority="353" operator="equal">
      <formula>"Declined"</formula>
    </cfRule>
    <cfRule type="cellIs" dxfId="2041" priority="352" operator="equal">
      <formula>"fluctuated"</formula>
    </cfRule>
    <cfRule type="cellIs" dxfId="2040" priority="351" operator="equal">
      <formula>"Narrowed"</formula>
    </cfRule>
    <cfRule type="cellIs" dxfId="2039" priority="350" operator="equal">
      <formula>"Widened"</formula>
    </cfRule>
  </conditionalFormatting>
  <conditionalFormatting sqref="A113:A119">
    <cfRule type="cellIs" dxfId="2038" priority="345" operator="equal">
      <formula>"Narrowed"</formula>
    </cfRule>
    <cfRule type="cellIs" dxfId="2037" priority="346" operator="equal">
      <formula>"fluctuated"</formula>
    </cfRule>
    <cfRule type="cellIs" dxfId="2036" priority="347" operator="equal">
      <formula>"Declined"</formula>
    </cfRule>
    <cfRule type="cellIs" dxfId="2035" priority="348" operator="equal">
      <formula>"No Change"</formula>
    </cfRule>
    <cfRule type="cellIs" dxfId="2034" priority="349" operator="equal">
      <formula>"Improved"</formula>
    </cfRule>
    <cfRule type="cellIs" dxfId="2033" priority="344" operator="equal">
      <formula>"Widened"</formula>
    </cfRule>
  </conditionalFormatting>
  <conditionalFormatting sqref="A128:A134">
    <cfRule type="cellIs" dxfId="2032" priority="343" operator="equal">
      <formula>"Improved"</formula>
    </cfRule>
    <cfRule type="cellIs" dxfId="2031" priority="338" operator="equal">
      <formula>"Widened"</formula>
    </cfRule>
    <cfRule type="cellIs" dxfId="2030" priority="339" operator="equal">
      <formula>"Narrowed"</formula>
    </cfRule>
    <cfRule type="cellIs" dxfId="2029" priority="340" operator="equal">
      <formula>"fluctuated"</formula>
    </cfRule>
    <cfRule type="cellIs" dxfId="2028" priority="341" operator="equal">
      <formula>"Declined"</formula>
    </cfRule>
    <cfRule type="cellIs" dxfId="2027" priority="342" operator="equal">
      <formula>"No Change"</formula>
    </cfRule>
  </conditionalFormatting>
  <conditionalFormatting sqref="A167:A173">
    <cfRule type="cellIs" dxfId="2026" priority="337" operator="equal">
      <formula>"Improved"</formula>
    </cfRule>
    <cfRule type="cellIs" dxfId="2025" priority="336" operator="equal">
      <formula>"No Change"</formula>
    </cfRule>
    <cfRule type="cellIs" dxfId="2024" priority="335" operator="equal">
      <formula>"Declined"</formula>
    </cfRule>
    <cfRule type="cellIs" dxfId="2023" priority="334" operator="equal">
      <formula>"fluctuated"</formula>
    </cfRule>
    <cfRule type="cellIs" dxfId="2022" priority="333" operator="equal">
      <formula>"Narrowed"</formula>
    </cfRule>
    <cfRule type="cellIs" dxfId="2021" priority="332" operator="equal">
      <formula>"Widened"</formula>
    </cfRule>
  </conditionalFormatting>
  <conditionalFormatting sqref="A182:A188">
    <cfRule type="cellIs" dxfId="2020" priority="331" operator="equal">
      <formula>"Improved"</formula>
    </cfRule>
    <cfRule type="cellIs" dxfId="2019" priority="330" operator="equal">
      <formula>"No Change"</formula>
    </cfRule>
    <cfRule type="cellIs" dxfId="2018" priority="329" operator="equal">
      <formula>"Declined"</formula>
    </cfRule>
    <cfRule type="cellIs" dxfId="2017" priority="328" operator="equal">
      <formula>"fluctuated"</formula>
    </cfRule>
    <cfRule type="cellIs" dxfId="2016" priority="327" operator="equal">
      <formula>"Narrowed"</formula>
    </cfRule>
    <cfRule type="cellIs" dxfId="2015" priority="326" operator="equal">
      <formula>"Widened"</formula>
    </cfRule>
  </conditionalFormatting>
  <conditionalFormatting sqref="A197:A203">
    <cfRule type="cellIs" dxfId="2014" priority="320" operator="equal">
      <formula>"Widened"</formula>
    </cfRule>
    <cfRule type="cellIs" dxfId="2013" priority="321" operator="equal">
      <formula>"Narrowed"</formula>
    </cfRule>
    <cfRule type="cellIs" dxfId="2012" priority="322" operator="equal">
      <formula>"fluctuated"</formula>
    </cfRule>
    <cfRule type="cellIs" dxfId="2011" priority="323" operator="equal">
      <formula>"Declined"</formula>
    </cfRule>
    <cfRule type="cellIs" dxfId="2010" priority="325" operator="equal">
      <formula>"Improved"</formula>
    </cfRule>
    <cfRule type="cellIs" dxfId="2009" priority="324" operator="equal">
      <formula>"No Change"</formula>
    </cfRule>
  </conditionalFormatting>
  <conditionalFormatting sqref="A212:A218">
    <cfRule type="cellIs" dxfId="2008" priority="316" operator="equal">
      <formula>"fluctuated"</formula>
    </cfRule>
    <cfRule type="cellIs" dxfId="2007" priority="317" operator="equal">
      <formula>"Declined"</formula>
    </cfRule>
    <cfRule type="cellIs" dxfId="2006" priority="318" operator="equal">
      <formula>"No Change"</formula>
    </cfRule>
    <cfRule type="cellIs" dxfId="2005" priority="319" operator="equal">
      <formula>"Improved"</formula>
    </cfRule>
    <cfRule type="cellIs" dxfId="2004" priority="315" operator="equal">
      <formula>"Narrowed"</formula>
    </cfRule>
    <cfRule type="cellIs" dxfId="2003" priority="314" operator="equal">
      <formula>"Widened"</formula>
    </cfRule>
  </conditionalFormatting>
  <conditionalFormatting sqref="A227:A233">
    <cfRule type="cellIs" dxfId="2002" priority="309" operator="equal">
      <formula>"Narrowed"</formula>
    </cfRule>
    <cfRule type="cellIs" dxfId="2001" priority="308" operator="equal">
      <formula>"Widened"</formula>
    </cfRule>
    <cfRule type="cellIs" dxfId="2000" priority="310" operator="equal">
      <formula>"fluctuated"</formula>
    </cfRule>
    <cfRule type="cellIs" dxfId="1999" priority="313" operator="equal">
      <formula>"Improved"</formula>
    </cfRule>
    <cfRule type="cellIs" dxfId="1998" priority="312" operator="equal">
      <formula>"No Change"</formula>
    </cfRule>
    <cfRule type="cellIs" dxfId="1997" priority="311" operator="equal">
      <formula>"Declined"</formula>
    </cfRule>
  </conditionalFormatting>
  <conditionalFormatting sqref="A242:A248">
    <cfRule type="cellIs" dxfId="1996" priority="302" operator="equal">
      <formula>"Widened"</formula>
    </cfRule>
    <cfRule type="cellIs" dxfId="1995" priority="303" operator="equal">
      <formula>"Narrowed"</formula>
    </cfRule>
    <cfRule type="cellIs" dxfId="1994" priority="304" operator="equal">
      <formula>"fluctuated"</formula>
    </cfRule>
    <cfRule type="cellIs" dxfId="1993" priority="305" operator="equal">
      <formula>"Declined"</formula>
    </cfRule>
    <cfRule type="cellIs" dxfId="1992" priority="306" operator="equal">
      <formula>"No Change"</formula>
    </cfRule>
    <cfRule type="cellIs" dxfId="1991" priority="307" operator="equal">
      <formula>"Improved"</formula>
    </cfRule>
  </conditionalFormatting>
  <conditionalFormatting sqref="A257:A263">
    <cfRule type="cellIs" dxfId="1990" priority="296" operator="equal">
      <formula>"Widened"</formula>
    </cfRule>
    <cfRule type="cellIs" dxfId="1989" priority="298" operator="equal">
      <formula>"fluctuated"</formula>
    </cfRule>
    <cfRule type="cellIs" dxfId="1988" priority="301" operator="equal">
      <formula>"Improved"</formula>
    </cfRule>
    <cfRule type="cellIs" dxfId="1987" priority="300" operator="equal">
      <formula>"No Change"</formula>
    </cfRule>
    <cfRule type="cellIs" dxfId="1986" priority="299" operator="equal">
      <formula>"Declined"</formula>
    </cfRule>
    <cfRule type="cellIs" dxfId="1985" priority="297" operator="equal">
      <formula>"Narrowed"</formula>
    </cfRule>
  </conditionalFormatting>
  <conditionalFormatting sqref="A272:A278">
    <cfRule type="cellIs" dxfId="1984" priority="290" operator="equal">
      <formula>"Widened"</formula>
    </cfRule>
    <cfRule type="cellIs" dxfId="1983" priority="295" operator="equal">
      <formula>"Improved"</formula>
    </cfRule>
    <cfRule type="cellIs" dxfId="1982" priority="294" operator="equal">
      <formula>"No Change"</formula>
    </cfRule>
    <cfRule type="cellIs" dxfId="1981" priority="293" operator="equal">
      <formula>"Declined"</formula>
    </cfRule>
    <cfRule type="cellIs" dxfId="1980" priority="292" operator="equal">
      <formula>"fluctuated"</formula>
    </cfRule>
    <cfRule type="cellIs" dxfId="1979" priority="291" operator="equal">
      <formula>"Narrowed"</formula>
    </cfRule>
  </conditionalFormatting>
  <conditionalFormatting sqref="A287:A293">
    <cfRule type="cellIs" dxfId="1978" priority="289" operator="equal">
      <formula>"Improved"</formula>
    </cfRule>
    <cfRule type="cellIs" dxfId="1977" priority="288" operator="equal">
      <formula>"No Change"</formula>
    </cfRule>
    <cfRule type="cellIs" dxfId="1976" priority="287" operator="equal">
      <formula>"Declined"</formula>
    </cfRule>
    <cfRule type="cellIs" dxfId="1975" priority="286" operator="equal">
      <formula>"fluctuated"</formula>
    </cfRule>
    <cfRule type="cellIs" dxfId="1974" priority="285" operator="equal">
      <formula>"Narrowed"</formula>
    </cfRule>
    <cfRule type="cellIs" dxfId="1973" priority="284" operator="equal">
      <formula>"Widened"</formula>
    </cfRule>
  </conditionalFormatting>
  <conditionalFormatting sqref="A302:A308">
    <cfRule type="cellIs" dxfId="1972" priority="281" operator="equal">
      <formula>"Declined"</formula>
    </cfRule>
    <cfRule type="cellIs" dxfId="1971" priority="283" operator="equal">
      <formula>"Improved"</formula>
    </cfRule>
    <cfRule type="cellIs" dxfId="1970" priority="282" operator="equal">
      <formula>"No Change"</formula>
    </cfRule>
    <cfRule type="cellIs" dxfId="1969" priority="280" operator="equal">
      <formula>"fluctuated"</formula>
    </cfRule>
    <cfRule type="cellIs" dxfId="1968" priority="279" operator="equal">
      <formula>"Narrowed"</formula>
    </cfRule>
    <cfRule type="cellIs" dxfId="1967" priority="278" operator="equal">
      <formula>"Widened"</formula>
    </cfRule>
  </conditionalFormatting>
  <conditionalFormatting sqref="A317:A323">
    <cfRule type="cellIs" dxfId="1966" priority="117" operator="equal">
      <formula>"Improved"</formula>
    </cfRule>
    <cfRule type="cellIs" dxfId="1965" priority="116" operator="equal">
      <formula>"No Change"</formula>
    </cfRule>
    <cfRule type="cellIs" dxfId="1964" priority="115" operator="equal">
      <formula>"Declined"</formula>
    </cfRule>
    <cfRule type="cellIs" dxfId="1963" priority="114" operator="equal">
      <formula>"fluctuated"</formula>
    </cfRule>
    <cfRule type="cellIs" dxfId="1962" priority="113" operator="equal">
      <formula>"Narrowed"</formula>
    </cfRule>
    <cfRule type="cellIs" dxfId="1961" priority="112" operator="equal">
      <formula>"Widened"</formula>
    </cfRule>
  </conditionalFormatting>
  <conditionalFormatting sqref="A332:A338">
    <cfRule type="cellIs" dxfId="1960" priority="277" operator="equal">
      <formula>"Improved"</formula>
    </cfRule>
    <cfRule type="cellIs" dxfId="1959" priority="276" operator="equal">
      <formula>"No Change"</formula>
    </cfRule>
    <cfRule type="cellIs" dxfId="1958" priority="275" operator="equal">
      <formula>"Declined"</formula>
    </cfRule>
    <cfRule type="cellIs" dxfId="1957" priority="274" operator="equal">
      <formula>"fluctuated"</formula>
    </cfRule>
    <cfRule type="cellIs" dxfId="1956" priority="273" operator="equal">
      <formula>"Narrowed"</formula>
    </cfRule>
    <cfRule type="cellIs" dxfId="1955" priority="272" operator="equal">
      <formula>"Widened"</formula>
    </cfRule>
  </conditionalFormatting>
  <conditionalFormatting sqref="A347:A353">
    <cfRule type="cellIs" dxfId="1954" priority="267" operator="equal">
      <formula>"Narrowed"</formula>
    </cfRule>
    <cfRule type="cellIs" dxfId="1953" priority="268" operator="equal">
      <formula>"fluctuated"</formula>
    </cfRule>
    <cfRule type="cellIs" dxfId="1952" priority="269" operator="equal">
      <formula>"Declined"</formula>
    </cfRule>
    <cfRule type="cellIs" dxfId="1951" priority="271" operator="equal">
      <formula>"Improved"</formula>
    </cfRule>
    <cfRule type="cellIs" dxfId="1950" priority="270" operator="equal">
      <formula>"No Change"</formula>
    </cfRule>
    <cfRule type="cellIs" dxfId="1949" priority="266" operator="equal">
      <formula>"Widened"</formula>
    </cfRule>
  </conditionalFormatting>
  <conditionalFormatting sqref="A370:A376">
    <cfRule type="cellIs" dxfId="1948" priority="261" operator="equal">
      <formula>"Narrowed"</formula>
    </cfRule>
    <cfRule type="cellIs" dxfId="1947" priority="260" operator="equal">
      <formula>"Widened"</formula>
    </cfRule>
    <cfRule type="cellIs" dxfId="1946" priority="262" operator="equal">
      <formula>"fluctuated"</formula>
    </cfRule>
    <cfRule type="cellIs" dxfId="1945" priority="263" operator="equal">
      <formula>"Declined"</formula>
    </cfRule>
    <cfRule type="cellIs" dxfId="1944" priority="264" operator="equal">
      <formula>"No Change"</formula>
    </cfRule>
    <cfRule type="cellIs" dxfId="1943" priority="265" operator="equal">
      <formula>"Improved"</formula>
    </cfRule>
  </conditionalFormatting>
  <conditionalFormatting sqref="A385:A391">
    <cfRule type="cellIs" dxfId="1942" priority="254" operator="equal">
      <formula>"Widened"</formula>
    </cfRule>
    <cfRule type="cellIs" dxfId="1941" priority="255" operator="equal">
      <formula>"Narrowed"</formula>
    </cfRule>
    <cfRule type="cellIs" dxfId="1940" priority="256" operator="equal">
      <formula>"fluctuated"</formula>
    </cfRule>
    <cfRule type="cellIs" dxfId="1939" priority="257" operator="equal">
      <formula>"Declined"</formula>
    </cfRule>
    <cfRule type="cellIs" dxfId="1938" priority="258" operator="equal">
      <formula>"No Change"</formula>
    </cfRule>
    <cfRule type="cellIs" dxfId="1937" priority="259" operator="equal">
      <formula>"Improved"</formula>
    </cfRule>
  </conditionalFormatting>
  <conditionalFormatting sqref="A400:A406">
    <cfRule type="cellIs" dxfId="1936" priority="251" operator="equal">
      <formula>"Declined"</formula>
    </cfRule>
    <cfRule type="cellIs" dxfId="1935" priority="250" operator="equal">
      <formula>"fluctuated"</formula>
    </cfRule>
    <cfRule type="cellIs" dxfId="1934" priority="249" operator="equal">
      <formula>"Narrowed"</formula>
    </cfRule>
    <cfRule type="cellIs" dxfId="1933" priority="248" operator="equal">
      <formula>"Widened"</formula>
    </cfRule>
    <cfRule type="cellIs" dxfId="1932" priority="253" operator="equal">
      <formula>"Improved"</formula>
    </cfRule>
    <cfRule type="cellIs" dxfId="1931" priority="252" operator="equal">
      <formula>"No Change"</formula>
    </cfRule>
  </conditionalFormatting>
  <conditionalFormatting sqref="A423:A429">
    <cfRule type="cellIs" dxfId="1930" priority="247" operator="equal">
      <formula>"Improved"</formula>
    </cfRule>
    <cfRule type="cellIs" dxfId="1929" priority="242" operator="equal">
      <formula>"Widened"</formula>
    </cfRule>
    <cfRule type="cellIs" dxfId="1928" priority="243" operator="equal">
      <formula>"Narrowed"</formula>
    </cfRule>
    <cfRule type="cellIs" dxfId="1927" priority="244" operator="equal">
      <formula>"fluctuated"</formula>
    </cfRule>
    <cfRule type="cellIs" dxfId="1926" priority="245" operator="equal">
      <formula>"Declined"</formula>
    </cfRule>
    <cfRule type="cellIs" dxfId="1925" priority="246" operator="equal">
      <formula>"No Change"</formula>
    </cfRule>
  </conditionalFormatting>
  <conditionalFormatting sqref="A438:A444">
    <cfRule type="cellIs" dxfId="1924" priority="240" operator="equal">
      <formula>"No Change"</formula>
    </cfRule>
    <cfRule type="cellIs" dxfId="1923" priority="241" operator="equal">
      <formula>"Improved"</formula>
    </cfRule>
    <cfRule type="cellIs" dxfId="1922" priority="239" operator="equal">
      <formula>"Declined"</formula>
    </cfRule>
    <cfRule type="cellIs" dxfId="1921" priority="238" operator="equal">
      <formula>"fluctuated"</formula>
    </cfRule>
    <cfRule type="cellIs" dxfId="1920" priority="237" operator="equal">
      <formula>"Narrowed"</formula>
    </cfRule>
    <cfRule type="cellIs" dxfId="1919" priority="236" operator="equal">
      <formula>"Widened"</formula>
    </cfRule>
  </conditionalFormatting>
  <conditionalFormatting sqref="A461:A467">
    <cfRule type="cellIs" dxfId="1918" priority="230" operator="equal">
      <formula>"Widened"</formula>
    </cfRule>
    <cfRule type="cellIs" dxfId="1917" priority="234" operator="equal">
      <formula>"No Change"</formula>
    </cfRule>
    <cfRule type="cellIs" dxfId="1916" priority="233" operator="equal">
      <formula>"Declined"</formula>
    </cfRule>
    <cfRule type="cellIs" dxfId="1915" priority="232" operator="equal">
      <formula>"fluctuated"</formula>
    </cfRule>
    <cfRule type="cellIs" dxfId="1914" priority="231" operator="equal">
      <formula>"Narrowed"</formula>
    </cfRule>
    <cfRule type="cellIs" dxfId="1913" priority="235" operator="equal">
      <formula>"Improved"</formula>
    </cfRule>
  </conditionalFormatting>
  <conditionalFormatting sqref="A484:A490">
    <cfRule type="cellIs" dxfId="1912" priority="229" operator="equal">
      <formula>"Improved"</formula>
    </cfRule>
    <cfRule type="cellIs" dxfId="1911" priority="228" operator="equal">
      <formula>"No Change"</formula>
    </cfRule>
    <cfRule type="cellIs" dxfId="1910" priority="227" operator="equal">
      <formula>"Declined"</formula>
    </cfRule>
    <cfRule type="cellIs" dxfId="1909" priority="226" operator="equal">
      <formula>"fluctuated"</formula>
    </cfRule>
    <cfRule type="cellIs" dxfId="1908" priority="225" operator="equal">
      <formula>"Narrowed"</formula>
    </cfRule>
    <cfRule type="cellIs" dxfId="1907" priority="224" operator="equal">
      <formula>"Widened"</formula>
    </cfRule>
  </conditionalFormatting>
  <conditionalFormatting sqref="A507:A513">
    <cfRule type="cellIs" dxfId="1906" priority="1335" operator="equal">
      <formula>"No Change"</formula>
    </cfRule>
    <cfRule type="cellIs" dxfId="1905" priority="1336" operator="equal">
      <formula>"Improved"</formula>
    </cfRule>
    <cfRule type="cellIs" dxfId="1904" priority="1331" operator="equal">
      <formula>"Widened"</formula>
    </cfRule>
    <cfRule type="cellIs" dxfId="1903" priority="1332" operator="equal">
      <formula>"Narrowed"</formula>
    </cfRule>
    <cfRule type="cellIs" dxfId="1902" priority="1333" operator="equal">
      <formula>"fluctuated"</formula>
    </cfRule>
    <cfRule type="cellIs" dxfId="1901" priority="1334" operator="equal">
      <formula>"Declined"</formula>
    </cfRule>
  </conditionalFormatting>
  <conditionalFormatting sqref="A522:A528">
    <cfRule type="cellIs" dxfId="1900" priority="1322" operator="equal">
      <formula>"Widened"</formula>
    </cfRule>
    <cfRule type="cellIs" dxfId="1899" priority="1327" operator="equal">
      <formula>"Improved"</formula>
    </cfRule>
    <cfRule type="cellIs" dxfId="1898" priority="1326" operator="equal">
      <formula>"No Change"</formula>
    </cfRule>
    <cfRule type="cellIs" dxfId="1897" priority="1324" operator="equal">
      <formula>"fluctuated"</formula>
    </cfRule>
    <cfRule type="cellIs" dxfId="1896" priority="1323" operator="equal">
      <formula>"Narrowed"</formula>
    </cfRule>
    <cfRule type="cellIs" dxfId="1895" priority="1325" operator="equal">
      <formula>"Declined"</formula>
    </cfRule>
  </conditionalFormatting>
  <conditionalFormatting sqref="A537:A543">
    <cfRule type="cellIs" dxfId="1894" priority="218" operator="equal">
      <formula>"Widened"</formula>
    </cfRule>
    <cfRule type="cellIs" dxfId="1893" priority="223" operator="equal">
      <formula>"Improved"</formula>
    </cfRule>
    <cfRule type="cellIs" dxfId="1892" priority="222" operator="equal">
      <formula>"No Change"</formula>
    </cfRule>
    <cfRule type="cellIs" dxfId="1891" priority="221" operator="equal">
      <formula>"Declined"</formula>
    </cfRule>
    <cfRule type="cellIs" dxfId="1890" priority="220" operator="equal">
      <formula>"fluctuated"</formula>
    </cfRule>
    <cfRule type="cellIs" dxfId="1889" priority="219" operator="equal">
      <formula>"Narrowed"</formula>
    </cfRule>
  </conditionalFormatting>
  <conditionalFormatting sqref="A584:A590">
    <cfRule type="cellIs" dxfId="1888" priority="217" operator="equal">
      <formula>"Improved"</formula>
    </cfRule>
    <cfRule type="cellIs" dxfId="1887" priority="216" operator="equal">
      <formula>"No Change"</formula>
    </cfRule>
    <cfRule type="cellIs" dxfId="1886" priority="215" operator="equal">
      <formula>"Declined"</formula>
    </cfRule>
    <cfRule type="cellIs" dxfId="1885" priority="214" operator="equal">
      <formula>"fluctuated"</formula>
    </cfRule>
    <cfRule type="cellIs" dxfId="1884" priority="213" operator="equal">
      <formula>"Narrowed"</formula>
    </cfRule>
    <cfRule type="cellIs" dxfId="1883" priority="212" operator="equal">
      <formula>"Widened"</formula>
    </cfRule>
  </conditionalFormatting>
  <conditionalFormatting sqref="A599:A605">
    <cfRule type="cellIs" dxfId="1882" priority="211" operator="equal">
      <formula>"Improved"</formula>
    </cfRule>
    <cfRule type="cellIs" dxfId="1881" priority="210" operator="equal">
      <formula>"No Change"</formula>
    </cfRule>
    <cfRule type="cellIs" dxfId="1880" priority="209" operator="equal">
      <formula>"Declined"</formula>
    </cfRule>
    <cfRule type="cellIs" dxfId="1879" priority="208" operator="equal">
      <formula>"fluctuated"</formula>
    </cfRule>
    <cfRule type="cellIs" dxfId="1878" priority="207" operator="equal">
      <formula>"Narrowed"</formula>
    </cfRule>
    <cfRule type="cellIs" dxfId="1877" priority="206" operator="equal">
      <formula>"Widened"</formula>
    </cfRule>
  </conditionalFormatting>
  <conditionalFormatting sqref="A614:A620">
    <cfRule type="cellIs" dxfId="1876" priority="193" operator="equal">
      <formula>"Improved"</formula>
    </cfRule>
    <cfRule type="cellIs" dxfId="1875" priority="192" operator="equal">
      <formula>"No Change"</formula>
    </cfRule>
    <cfRule type="cellIs" dxfId="1874" priority="191" operator="equal">
      <formula>"Declined"</formula>
    </cfRule>
    <cfRule type="cellIs" dxfId="1873" priority="190" operator="equal">
      <formula>"fluctuated"</formula>
    </cfRule>
    <cfRule type="cellIs" dxfId="1872" priority="189" operator="equal">
      <formula>"Narrowed"</formula>
    </cfRule>
    <cfRule type="cellIs" dxfId="1871" priority="188" operator="equal">
      <formula>"Widened"</formula>
    </cfRule>
  </conditionalFormatting>
  <conditionalFormatting sqref="A629:A635">
    <cfRule type="cellIs" dxfId="1870" priority="187" operator="equal">
      <formula>"Improved"</formula>
    </cfRule>
    <cfRule type="cellIs" dxfId="1869" priority="186" operator="equal">
      <formula>"No Change"</formula>
    </cfRule>
    <cfRule type="cellIs" dxfId="1868" priority="185" operator="equal">
      <formula>"Declined"</formula>
    </cfRule>
    <cfRule type="cellIs" dxfId="1867" priority="184" operator="equal">
      <formula>"fluctuated"</formula>
    </cfRule>
    <cfRule type="cellIs" dxfId="1866" priority="183" operator="equal">
      <formula>"Narrowed"</formula>
    </cfRule>
    <cfRule type="cellIs" dxfId="1865" priority="182" operator="equal">
      <formula>"Widened"</formula>
    </cfRule>
  </conditionalFormatting>
  <conditionalFormatting sqref="A644:A650">
    <cfRule type="cellIs" dxfId="1864" priority="169" operator="equal">
      <formula>"Improved"</formula>
    </cfRule>
    <cfRule type="cellIs" dxfId="1863" priority="168" operator="equal">
      <formula>"No Change"</formula>
    </cfRule>
    <cfRule type="cellIs" dxfId="1862" priority="167" operator="equal">
      <formula>"Declined"</formula>
    </cfRule>
    <cfRule type="cellIs" dxfId="1861" priority="166" operator="equal">
      <formula>"fluctuated"</formula>
    </cfRule>
    <cfRule type="cellIs" dxfId="1860" priority="165" operator="equal">
      <formula>"Narrowed"</formula>
    </cfRule>
    <cfRule type="cellIs" dxfId="1859" priority="164" operator="equal">
      <formula>"Widened"</formula>
    </cfRule>
  </conditionalFormatting>
  <conditionalFormatting sqref="A659:A665">
    <cfRule type="cellIs" dxfId="1858" priority="157" operator="equal">
      <formula>"Improved"</formula>
    </cfRule>
    <cfRule type="cellIs" dxfId="1857" priority="156" operator="equal">
      <formula>"No Change"</formula>
    </cfRule>
    <cfRule type="cellIs" dxfId="1856" priority="155" operator="equal">
      <formula>"Declined"</formula>
    </cfRule>
    <cfRule type="cellIs" dxfId="1855" priority="154" operator="equal">
      <formula>"fluctuated"</formula>
    </cfRule>
    <cfRule type="cellIs" dxfId="1854" priority="153" operator="equal">
      <formula>"Narrowed"</formula>
    </cfRule>
    <cfRule type="cellIs" dxfId="1853" priority="152" operator="equal">
      <formula>"Widened"</formula>
    </cfRule>
  </conditionalFormatting>
  <conditionalFormatting sqref="A674:A680">
    <cfRule type="cellIs" dxfId="1852" priority="147" operator="equal">
      <formula>"Narrowed"</formula>
    </cfRule>
    <cfRule type="cellIs" dxfId="1851" priority="151" operator="equal">
      <formula>"Improved"</formula>
    </cfRule>
    <cfRule type="cellIs" dxfId="1850" priority="150" operator="equal">
      <formula>"No Change"</formula>
    </cfRule>
    <cfRule type="cellIs" dxfId="1849" priority="149" operator="equal">
      <formula>"Declined"</formula>
    </cfRule>
    <cfRule type="cellIs" dxfId="1848" priority="148" operator="equal">
      <formula>"fluctuated"</formula>
    </cfRule>
    <cfRule type="cellIs" dxfId="1847" priority="146" operator="equal">
      <formula>"Widened"</formula>
    </cfRule>
  </conditionalFormatting>
  <conditionalFormatting sqref="B4:F4">
    <cfRule type="iconSet" priority="3">
      <iconSet showValue="0">
        <cfvo type="percent" val="0"/>
        <cfvo type="num" val="0"/>
        <cfvo type="num" val="1"/>
      </iconSet>
    </cfRule>
  </conditionalFormatting>
  <conditionalFormatting sqref="C5:F5">
    <cfRule type="iconSet" priority="2">
      <iconSet iconSet="3ArrowsGray" showValue="0">
        <cfvo type="percent" val="0"/>
        <cfvo type="num" val="0"/>
        <cfvo type="num" val="1"/>
      </iconSet>
    </cfRule>
  </conditionalFormatting>
  <conditionalFormatting sqref="G4">
    <cfRule type="iconSet" priority="57">
      <iconSet showValue="0">
        <cfvo type="percent" val="0"/>
        <cfvo type="num" val="0"/>
        <cfvo type="num" val="1"/>
      </iconSet>
    </cfRule>
  </conditionalFormatting>
  <conditionalFormatting sqref="G5">
    <cfRule type="iconSet" priority="56">
      <iconSet iconSet="3ArrowsGray" showValue="0">
        <cfvo type="percent" val="0"/>
        <cfvo type="num" val="0"/>
        <cfvo type="num" val="1"/>
      </iconSet>
    </cfRule>
  </conditionalFormatting>
  <conditionalFormatting sqref="G11:G12 G19:G20 G28 G35:G36 G323:G324 G427:G428">
    <cfRule type="iconSet" priority="60">
      <iconSet showValue="0">
        <cfvo type="percent" val="0"/>
        <cfvo type="num" val="0"/>
        <cfvo type="num" val="1"/>
      </iconSet>
    </cfRule>
  </conditionalFormatting>
  <conditionalFormatting sqref="G26:G27">
    <cfRule type="iconSet" priority="55">
      <iconSet showValue="0">
        <cfvo type="percent" val="0"/>
        <cfvo type="num" val="0"/>
        <cfvo type="num" val="1"/>
      </iconSet>
    </cfRule>
  </conditionalFormatting>
  <conditionalFormatting sqref="G41:G42">
    <cfRule type="iconSet" priority="54">
      <iconSet showValue="0">
        <cfvo type="percent" val="0"/>
        <cfvo type="num" val="0"/>
        <cfvo type="num" val="1"/>
      </iconSet>
    </cfRule>
  </conditionalFormatting>
  <conditionalFormatting sqref="G56:G57">
    <cfRule type="iconSet" priority="53">
      <iconSet showValue="0">
        <cfvo type="percent" val="0"/>
        <cfvo type="num" val="0"/>
        <cfvo type="num" val="1"/>
      </iconSet>
    </cfRule>
  </conditionalFormatting>
  <conditionalFormatting sqref="G115:G116 G123 G180 G187:G188 G195:G196 G203:G204 G211:G212 G219:G220 G243:G244 G380 G387:G388 G395 G403:G404 G427:G428">
    <cfRule type="iconSet" priority="58">
      <iconSet iconSet="3ArrowsGray" showValue="0">
        <cfvo type="percent" val="0"/>
        <cfvo type="num" val="0"/>
        <cfvo type="num" val="1"/>
      </iconSet>
    </cfRule>
  </conditionalFormatting>
  <conditionalFormatting sqref="G163:G164">
    <cfRule type="iconSet" priority="4">
      <iconSet iconSet="3ArrowsGray" showValue="0">
        <cfvo type="percent" val="0"/>
        <cfvo type="num" val="0"/>
        <cfvo type="num" val="1"/>
      </iconSet>
    </cfRule>
  </conditionalFormatting>
  <conditionalFormatting sqref="G178:G179">
    <cfRule type="iconSet" priority="5">
      <iconSet iconSet="3ArrowsGray" showValue="0">
        <cfvo type="percent" val="0"/>
        <cfvo type="num" val="0"/>
        <cfvo type="num" val="1"/>
      </iconSet>
    </cfRule>
  </conditionalFormatting>
  <conditionalFormatting sqref="G223:G224">
    <cfRule type="iconSet" priority="6">
      <iconSet iconSet="3ArrowsGray" showValue="0">
        <cfvo type="percent" val="0"/>
        <cfvo type="num" val="0"/>
        <cfvo type="num" val="1"/>
      </iconSet>
    </cfRule>
  </conditionalFormatting>
  <conditionalFormatting sqref="G238:G239">
    <cfRule type="iconSet" priority="7">
      <iconSet iconSet="3ArrowsGray" showValue="0">
        <cfvo type="percent" val="0"/>
        <cfvo type="num" val="0"/>
        <cfvo type="num" val="1"/>
      </iconSet>
    </cfRule>
  </conditionalFormatting>
  <conditionalFormatting sqref="G283:G284">
    <cfRule type="iconSet" priority="8">
      <iconSet iconSet="3ArrowsGray" showValue="0">
        <cfvo type="percent" val="0"/>
        <cfvo type="num" val="0"/>
        <cfvo type="num" val="1"/>
      </iconSet>
    </cfRule>
  </conditionalFormatting>
  <conditionalFormatting sqref="G298:G299">
    <cfRule type="iconSet" priority="9">
      <iconSet iconSet="3ArrowsGray" showValue="0">
        <cfvo type="percent" val="0"/>
        <cfvo type="num" val="0"/>
        <cfvo type="num" val="1"/>
      </iconSet>
    </cfRule>
  </conditionalFormatting>
  <conditionalFormatting sqref="G313:G314">
    <cfRule type="iconSet" priority="10">
      <iconSet iconSet="3ArrowsGray" showValue="0">
        <cfvo type="percent" val="0"/>
        <cfvo type="num" val="0"/>
        <cfvo type="num" val="1"/>
      </iconSet>
    </cfRule>
  </conditionalFormatting>
  <conditionalFormatting sqref="G328:G329">
    <cfRule type="iconSet" priority="11">
      <iconSet iconSet="3ArrowsGray" showValue="0">
        <cfvo type="percent" val="0"/>
        <cfvo type="num" val="0"/>
        <cfvo type="num" val="1"/>
      </iconSet>
    </cfRule>
  </conditionalFormatting>
  <conditionalFormatting sqref="G343:G344">
    <cfRule type="iconSet" priority="12">
      <iconSet iconSet="3ArrowsGray" showValue="0">
        <cfvo type="percent" val="0"/>
        <cfvo type="num" val="0"/>
        <cfvo type="num" val="1"/>
      </iconSet>
    </cfRule>
  </conditionalFormatting>
  <conditionalFormatting sqref="G358:G359">
    <cfRule type="iconSet" priority="13">
      <iconSet iconSet="3ArrowsGray" showValue="0">
        <cfvo type="percent" val="0"/>
        <cfvo type="num" val="0"/>
        <cfvo type="num" val="1"/>
      </iconSet>
    </cfRule>
  </conditionalFormatting>
  <conditionalFormatting sqref="G396:G397">
    <cfRule type="iconSet" priority="14">
      <iconSet iconSet="3ArrowsGray" showValue="0">
        <cfvo type="percent" val="0"/>
        <cfvo type="num" val="0"/>
        <cfvo type="num" val="1"/>
      </iconSet>
    </cfRule>
  </conditionalFormatting>
  <conditionalFormatting sqref="G457:G458">
    <cfRule type="iconSet" priority="15">
      <iconSet iconSet="3ArrowsGray" showValue="0">
        <cfvo type="percent" val="0"/>
        <cfvo type="num" val="0"/>
        <cfvo type="num" val="1"/>
      </iconSet>
    </cfRule>
  </conditionalFormatting>
  <conditionalFormatting sqref="G503:G504">
    <cfRule type="iconSet" priority="25">
      <iconSet showValue="0">
        <cfvo type="percent" val="0"/>
        <cfvo type="num" val="0"/>
        <cfvo type="num" val="1"/>
      </iconSet>
    </cfRule>
  </conditionalFormatting>
  <conditionalFormatting sqref="G580:G581">
    <cfRule type="iconSet" priority="16">
      <iconSet iconSet="3ArrowsGray" showValue="0">
        <cfvo type="percent" val="0"/>
        <cfvo type="num" val="0"/>
        <cfvo type="num" val="1"/>
      </iconSet>
    </cfRule>
  </conditionalFormatting>
  <conditionalFormatting sqref="G595:G596">
    <cfRule type="iconSet" priority="17">
      <iconSet iconSet="3ArrowsGray" showValue="0">
        <cfvo type="percent" val="0"/>
        <cfvo type="num" val="0"/>
        <cfvo type="num" val="1"/>
      </iconSet>
    </cfRule>
  </conditionalFormatting>
  <conditionalFormatting sqref="G610:G611">
    <cfRule type="iconSet" priority="18">
      <iconSet iconSet="3ArrowsGray" showValue="0">
        <cfvo type="percent" val="0"/>
        <cfvo type="num" val="0"/>
        <cfvo type="num" val="1"/>
      </iconSet>
    </cfRule>
  </conditionalFormatting>
  <conditionalFormatting sqref="G625:G626">
    <cfRule type="iconSet" priority="19">
      <iconSet iconSet="3ArrowsGray" showValue="0">
        <cfvo type="percent" val="0"/>
        <cfvo type="num" val="0"/>
        <cfvo type="num" val="1"/>
      </iconSet>
    </cfRule>
  </conditionalFormatting>
  <conditionalFormatting sqref="G640:G641">
    <cfRule type="iconSet" priority="20">
      <iconSet iconSet="3ArrowsGray" showValue="0">
        <cfvo type="percent" val="0"/>
        <cfvo type="num" val="0"/>
        <cfvo type="num" val="1"/>
      </iconSet>
    </cfRule>
  </conditionalFormatting>
  <conditionalFormatting sqref="G655:G656">
    <cfRule type="iconSet" priority="24">
      <iconSet showValue="0">
        <cfvo type="percent" val="0"/>
        <cfvo type="num" val="0"/>
        <cfvo type="num" val="1"/>
      </iconSet>
    </cfRule>
    <cfRule type="iconSet" priority="23">
      <iconSet iconSet="3ArrowsGray" showValue="0">
        <cfvo type="percent" val="0"/>
        <cfvo type="num" val="0"/>
        <cfvo type="num" val="1"/>
      </iconSet>
    </cfRule>
  </conditionalFormatting>
  <conditionalFormatting sqref="G670:G671">
    <cfRule type="iconSet" priority="22">
      <iconSet showValue="0">
        <cfvo type="percent" val="0"/>
        <cfvo type="num" val="0"/>
        <cfvo type="num" val="1"/>
      </iconSet>
    </cfRule>
    <cfRule type="iconSet" priority="21">
      <iconSet iconSet="3ArrowsGray" showValue="0">
        <cfvo type="percent" val="0"/>
        <cfvo type="num" val="0"/>
        <cfvo type="num" val="1"/>
      </iconSet>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59" id="{6DA2F299-6EBB-40DE-959C-93A1A2D7CF68}">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G43:G44 G51:G52 G59:G60 G67:G68 G75:G76 G83:G84 G91 G99:G100 G108 G131:G132 G171:G172 G227:G228 G235 G259:G260 G267 G275:G276 G291:G292 G300 G307:G308 G315:G316 G331:G332 G339:G340 G347:G348 G355 G363 G371:G372 G252</xm:sqref>
        </x14:conditionalFormatting>
        <x14:conditionalFormatting xmlns:xm="http://schemas.microsoft.com/office/excel/2006/main">
          <x14:cfRule type="iconSet" priority="52" id="{90859EA0-A173-40F2-B7B4-C42218496A8D}">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G71:G72</xm:sqref>
        </x14:conditionalFormatting>
        <x14:conditionalFormatting xmlns:xm="http://schemas.microsoft.com/office/excel/2006/main">
          <x14:cfRule type="iconSet" priority="51" id="{551BA6D1-9E4B-4925-8119-36BE187CD55A}">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G79:G80</xm:sqref>
        </x14:conditionalFormatting>
        <x14:conditionalFormatting xmlns:xm="http://schemas.microsoft.com/office/excel/2006/main">
          <x14:cfRule type="iconSet" priority="50" id="{24AEDB57-93BD-450B-A975-4BA6CCBD99C4}">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G94:G95</xm:sqref>
        </x14:conditionalFormatting>
        <x14:conditionalFormatting xmlns:xm="http://schemas.microsoft.com/office/excel/2006/main">
          <x14:cfRule type="iconSet" priority="49" id="{2126B59C-CF27-4862-8E4B-49203105EEB9}">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G109:G110</xm:sqref>
        </x14:conditionalFormatting>
        <x14:conditionalFormatting xmlns:xm="http://schemas.microsoft.com/office/excel/2006/main">
          <x14:cfRule type="iconSet" priority="48" id="{861DD028-FACB-4C7A-80C6-122DE1A6910D}">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G124:G125</xm:sqref>
        </x14:conditionalFormatting>
        <x14:conditionalFormatting xmlns:xm="http://schemas.microsoft.com/office/excel/2006/main">
          <x14:cfRule type="iconSet" priority="47" id="{75E07EDA-3C90-4E94-B0FB-48B5075F9870}">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G139:G140</xm:sqref>
        </x14:conditionalFormatting>
        <x14:conditionalFormatting xmlns:xm="http://schemas.microsoft.com/office/excel/2006/main">
          <x14:cfRule type="iconSet" priority="46" id="{B5970265-B9AE-44EC-90B6-B5C9152CFD2A}">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G147:G148</xm:sqref>
        </x14:conditionalFormatting>
        <x14:conditionalFormatting xmlns:xm="http://schemas.microsoft.com/office/excel/2006/main">
          <x14:cfRule type="iconSet" priority="45" id="{202C1A9D-31E0-4645-8B53-431DDA8C8FBB}">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G155:G156</xm:sqref>
        </x14:conditionalFormatting>
        <x14:conditionalFormatting xmlns:xm="http://schemas.microsoft.com/office/excel/2006/main">
          <x14:cfRule type="iconSet" priority="44" id="{6F46BB42-104D-4468-9B06-D192BE632E9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G193:G194</xm:sqref>
        </x14:conditionalFormatting>
        <x14:conditionalFormatting xmlns:xm="http://schemas.microsoft.com/office/excel/2006/main">
          <x14:cfRule type="iconSet" priority="43" id="{B089BC93-8765-4A5D-81B5-381080F5E46B}">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G208:G209</xm:sqref>
        </x14:conditionalFormatting>
        <x14:conditionalFormatting xmlns:xm="http://schemas.microsoft.com/office/excel/2006/main">
          <x14:cfRule type="iconSet" priority="42" id="{F12D3DA4-CA41-43BD-A02E-CC6AA107B553}">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G253:G254</xm:sqref>
        </x14:conditionalFormatting>
        <x14:conditionalFormatting xmlns:xm="http://schemas.microsoft.com/office/excel/2006/main">
          <x14:cfRule type="iconSet" priority="41" id="{C5432F7E-0835-4F09-BFC6-B05657037C52}">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G268:G269</xm:sqref>
        </x14:conditionalFormatting>
        <x14:conditionalFormatting xmlns:xm="http://schemas.microsoft.com/office/excel/2006/main">
          <x14:cfRule type="iconSet" priority="40" id="{C6F6C01E-CE01-456B-97D1-C676EF730211}">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G366:G367</xm:sqref>
        </x14:conditionalFormatting>
        <x14:conditionalFormatting xmlns:xm="http://schemas.microsoft.com/office/excel/2006/main">
          <x14:cfRule type="iconSet" priority="1" id="{19BA4B43-110B-4512-BD74-ABFF9001C302}">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G381:G382</xm:sqref>
        </x14:conditionalFormatting>
        <x14:conditionalFormatting xmlns:xm="http://schemas.microsoft.com/office/excel/2006/main">
          <x14:cfRule type="iconSet" priority="39" id="{B0F162CF-EF50-4D68-B301-10A970109EBB}">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G383:G384</xm:sqref>
        </x14:conditionalFormatting>
        <x14:conditionalFormatting xmlns:xm="http://schemas.microsoft.com/office/excel/2006/main">
          <x14:cfRule type="iconSet" priority="38" id="{B6F2ED43-A33D-425B-AA3D-36EC0660D4C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G411:G412</xm:sqref>
        </x14:conditionalFormatting>
        <x14:conditionalFormatting xmlns:xm="http://schemas.microsoft.com/office/excel/2006/main">
          <x14:cfRule type="iconSet" priority="37" id="{B3F24277-EF4B-44A8-AF2C-A5C1D7A94833}">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G419:G420</xm:sqref>
        </x14:conditionalFormatting>
        <x14:conditionalFormatting xmlns:xm="http://schemas.microsoft.com/office/excel/2006/main">
          <x14:cfRule type="iconSet" priority="36" id="{8773F2B6-5E49-4A90-989C-8E89714AC4A1}">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G434:G435</xm:sqref>
        </x14:conditionalFormatting>
        <x14:conditionalFormatting xmlns:xm="http://schemas.microsoft.com/office/excel/2006/main">
          <x14:cfRule type="iconSet" priority="35" id="{61D03DB6-CB4B-49BE-99B4-E23AEA5B87D0}">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G449:G450</xm:sqref>
        </x14:conditionalFormatting>
        <x14:conditionalFormatting xmlns:xm="http://schemas.microsoft.com/office/excel/2006/main">
          <x14:cfRule type="iconSet" priority="34" id="{77F65BB2-0729-457B-BF40-FDBB62D66E91}">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G472:G473</xm:sqref>
        </x14:conditionalFormatting>
        <x14:conditionalFormatting xmlns:xm="http://schemas.microsoft.com/office/excel/2006/main">
          <x14:cfRule type="iconSet" priority="33" id="{54641BA8-26DA-49FC-B72D-0B830AE63DB1}">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G480:G481</xm:sqref>
        </x14:conditionalFormatting>
        <x14:conditionalFormatting xmlns:xm="http://schemas.microsoft.com/office/excel/2006/main">
          <x14:cfRule type="iconSet" priority="32" id="{0B900434-F60E-4A7E-B3DF-9A9D66FD032D}">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G495:G496</xm:sqref>
        </x14:conditionalFormatting>
        <x14:conditionalFormatting xmlns:xm="http://schemas.microsoft.com/office/excel/2006/main">
          <x14:cfRule type="iconSet" priority="31" id="{2C452E5F-1F94-4942-B098-ED2ABFB2D177}">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G518:G519</xm:sqref>
        </x14:conditionalFormatting>
        <x14:conditionalFormatting xmlns:xm="http://schemas.microsoft.com/office/excel/2006/main">
          <x14:cfRule type="iconSet" priority="30" id="{D326305F-ED72-4011-BD4B-94C714181D3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G533:G534</xm:sqref>
        </x14:conditionalFormatting>
        <x14:conditionalFormatting xmlns:xm="http://schemas.microsoft.com/office/excel/2006/main">
          <x14:cfRule type="iconSet" priority="29" id="{06491FF5-EDE9-490C-9257-5520659E410B}">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G548:G549</xm:sqref>
        </x14:conditionalFormatting>
        <x14:conditionalFormatting xmlns:xm="http://schemas.microsoft.com/office/excel/2006/main">
          <x14:cfRule type="iconSet" priority="28" id="{9A53E0FC-2DC3-4602-8D1E-B686654738E7}">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G556:G557</xm:sqref>
        </x14:conditionalFormatting>
        <x14:conditionalFormatting xmlns:xm="http://schemas.microsoft.com/office/excel/2006/main">
          <x14:cfRule type="iconSet" priority="27" id="{BE4FA303-02EA-41A1-9FD8-F54B4DA27270}">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G564:G565</xm:sqref>
        </x14:conditionalFormatting>
        <x14:conditionalFormatting xmlns:xm="http://schemas.microsoft.com/office/excel/2006/main">
          <x14:cfRule type="iconSet" priority="26" id="{96002420-FD00-4C29-AF47-91008FE4B3EA}">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G572:G573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C3AAC8"/>
    <pageSetUpPr autoPageBreaks="0"/>
  </sheetPr>
  <dimension ref="A1:K794"/>
  <sheetViews>
    <sheetView showGridLines="0" zoomScaleNormal="100" workbookViewId="0">
      <pane ySplit="6" topLeftCell="A7" activePane="bottomLeft" state="frozen"/>
      <selection activeCell="Q17" sqref="Q17"/>
      <selection pane="bottomLeft" activeCell="H1" sqref="H1:M1048576"/>
    </sheetView>
  </sheetViews>
  <sheetFormatPr defaultRowHeight="14.4" x14ac:dyDescent="0.3"/>
  <cols>
    <col min="1" max="1" width="63.5546875" customWidth="1"/>
    <col min="2" max="5" width="16.44140625" customWidth="1"/>
    <col min="6" max="6" width="13.44140625" customWidth="1"/>
    <col min="7" max="7" width="3.33203125" customWidth="1"/>
    <col min="8" max="8" width="20" style="140" hidden="1" customWidth="1"/>
    <col min="9" max="9" width="17.109375" style="68" hidden="1" customWidth="1"/>
    <col min="10" max="10" width="0" style="68" hidden="1" customWidth="1"/>
    <col min="11" max="11" width="17.109375" style="68" hidden="1" customWidth="1"/>
    <col min="12" max="13" width="0" hidden="1" customWidth="1"/>
  </cols>
  <sheetData>
    <row r="1" spans="1:11" ht="18.75" customHeight="1" x14ac:dyDescent="0.35">
      <c r="A1" s="159" t="s">
        <v>136</v>
      </c>
      <c r="B1" s="159"/>
      <c r="C1" s="159"/>
      <c r="D1" s="159"/>
      <c r="E1" s="159"/>
      <c r="F1" s="159"/>
      <c r="G1" s="159"/>
      <c r="I1" s="133"/>
      <c r="J1" s="356" t="s">
        <v>344</v>
      </c>
      <c r="K1" s="133"/>
    </row>
    <row r="2" spans="1:11" ht="18" x14ac:dyDescent="0.35">
      <c r="F2" s="69"/>
      <c r="G2" s="69"/>
      <c r="H2" s="171"/>
      <c r="I2" s="120"/>
      <c r="J2" s="120"/>
      <c r="K2" s="120"/>
    </row>
    <row r="3" spans="1:11" ht="18.75" customHeight="1" thickBot="1" x14ac:dyDescent="0.4">
      <c r="F3" s="69"/>
      <c r="G3" s="69"/>
      <c r="H3" s="1565" t="s">
        <v>345</v>
      </c>
      <c r="I3" s="133"/>
      <c r="J3" s="133"/>
      <c r="K3" s="133"/>
    </row>
    <row r="4" spans="1:11" ht="18.600000000000001" thickBot="1" x14ac:dyDescent="0.4">
      <c r="A4" s="875" t="s">
        <v>340</v>
      </c>
      <c r="B4" s="871" t="s">
        <v>341</v>
      </c>
      <c r="C4" s="872">
        <v>-1</v>
      </c>
      <c r="D4" s="873" t="s">
        <v>342</v>
      </c>
      <c r="E4" s="874">
        <v>0</v>
      </c>
      <c r="F4" s="868" t="s">
        <v>343</v>
      </c>
      <c r="G4" s="869">
        <v>1</v>
      </c>
      <c r="H4" s="1565"/>
      <c r="I4" s="120"/>
      <c r="J4" s="120"/>
      <c r="K4" s="120"/>
    </row>
    <row r="5" spans="1:11" ht="15" thickBot="1" x14ac:dyDescent="0.35">
      <c r="A5" s="136" t="s">
        <v>590</v>
      </c>
      <c r="B5" s="877" t="s">
        <v>591</v>
      </c>
      <c r="C5" s="876">
        <v>-1</v>
      </c>
      <c r="D5" s="877" t="s">
        <v>342</v>
      </c>
      <c r="E5" s="878">
        <v>0</v>
      </c>
      <c r="F5" s="879" t="s">
        <v>592</v>
      </c>
      <c r="G5" s="880">
        <v>1</v>
      </c>
      <c r="H5" s="146"/>
    </row>
    <row r="6" spans="1:11" ht="15" thickBot="1" x14ac:dyDescent="0.35">
      <c r="A6" s="1566" t="s">
        <v>355</v>
      </c>
      <c r="B6" s="1567"/>
      <c r="C6" s="1567"/>
      <c r="D6" s="1567"/>
      <c r="E6" s="1567"/>
      <c r="F6" s="1568"/>
      <c r="G6" s="853"/>
      <c r="H6" s="142"/>
      <c r="I6" s="68" t="s">
        <v>245</v>
      </c>
      <c r="K6" s="68" t="s">
        <v>246</v>
      </c>
    </row>
    <row r="7" spans="1:11" ht="15" thickBot="1" x14ac:dyDescent="0.35">
      <c r="A7" s="766"/>
      <c r="B7" s="192"/>
      <c r="C7" s="192"/>
      <c r="D7" s="192"/>
      <c r="E7" s="192"/>
      <c r="F7" s="192"/>
      <c r="G7" s="934"/>
    </row>
    <row r="8" spans="1:11" ht="15" thickBot="1" x14ac:dyDescent="0.35">
      <c r="A8" s="981" t="s">
        <v>1</v>
      </c>
      <c r="B8" s="368"/>
      <c r="C8" s="368"/>
      <c r="D8" s="368"/>
      <c r="E8" s="368"/>
      <c r="F8" s="368"/>
      <c r="G8" s="368"/>
      <c r="H8" s="139"/>
    </row>
    <row r="9" spans="1:11" ht="15" thickBot="1" x14ac:dyDescent="0.35">
      <c r="A9" s="396" t="s">
        <v>16</v>
      </c>
      <c r="B9" s="980" t="s">
        <v>465</v>
      </c>
      <c r="C9" s="980" t="s">
        <v>523</v>
      </c>
      <c r="D9" s="980" t="s">
        <v>558</v>
      </c>
      <c r="E9" s="980" t="s">
        <v>620</v>
      </c>
      <c r="F9" s="1569" t="s">
        <v>726</v>
      </c>
      <c r="G9" s="1570"/>
      <c r="H9" s="143"/>
      <c r="I9" s="68" t="s">
        <v>726</v>
      </c>
      <c r="K9" s="68" t="s">
        <v>726</v>
      </c>
    </row>
    <row r="10" spans="1:11" x14ac:dyDescent="0.3">
      <c r="A10" s="442" t="s">
        <v>0</v>
      </c>
      <c r="B10" s="74">
        <v>78.733213249127559</v>
      </c>
      <c r="C10" s="74">
        <v>78.476597621654875</v>
      </c>
      <c r="D10" s="75">
        <v>78.425672107842658</v>
      </c>
      <c r="E10" s="75">
        <v>78.763744798134113</v>
      </c>
      <c r="F10" s="75">
        <v>78.803494137782266</v>
      </c>
      <c r="G10" s="862"/>
      <c r="H10" s="461"/>
      <c r="I10" s="123">
        <v>78.644173462996335</v>
      </c>
      <c r="K10" s="123">
        <v>78.962814812568197</v>
      </c>
    </row>
    <row r="11" spans="1:11" x14ac:dyDescent="0.3">
      <c r="A11" s="33" t="s">
        <v>132</v>
      </c>
      <c r="B11" s="75">
        <v>75.783593851703969</v>
      </c>
      <c r="C11" s="75">
        <v>75.576075222451649</v>
      </c>
      <c r="D11" s="75">
        <v>75.800227701457274</v>
      </c>
      <c r="E11" s="75">
        <v>76.535316937657711</v>
      </c>
      <c r="F11" s="75">
        <v>76.468651834303984</v>
      </c>
      <c r="G11" s="863">
        <f>H11</f>
        <v>-1</v>
      </c>
      <c r="H11" s="559">
        <v>-1</v>
      </c>
      <c r="I11" s="123">
        <v>76.076638074108018</v>
      </c>
      <c r="K11" s="123">
        <v>76.860665594499949</v>
      </c>
    </row>
    <row r="12" spans="1:11" x14ac:dyDescent="0.3">
      <c r="A12" s="31" t="s">
        <v>133</v>
      </c>
      <c r="B12" s="75">
        <v>70.65545665214762</v>
      </c>
      <c r="C12" s="75">
        <v>70.043170647519062</v>
      </c>
      <c r="D12" s="75">
        <v>70.763904326047623</v>
      </c>
      <c r="E12" s="75">
        <v>71.846197281621841</v>
      </c>
      <c r="F12" s="75">
        <v>71.887752407245202</v>
      </c>
      <c r="G12" s="863">
        <f>H12</f>
        <v>-1</v>
      </c>
      <c r="H12" s="559">
        <v>-1</v>
      </c>
      <c r="I12" s="123">
        <v>70.973427354507336</v>
      </c>
      <c r="K12" s="123">
        <v>72.802077459983067</v>
      </c>
    </row>
    <row r="13" spans="1:11" x14ac:dyDescent="0.3">
      <c r="A13" s="32" t="s">
        <v>134</v>
      </c>
      <c r="B13" s="164">
        <v>2.9496193974235894</v>
      </c>
      <c r="C13" s="164">
        <v>2.9005223992032256</v>
      </c>
      <c r="D13" s="164">
        <v>2.6254444063853839</v>
      </c>
      <c r="E13" s="164">
        <v>2.2284278604764012</v>
      </c>
      <c r="F13" s="164">
        <v>2.3348423034782826</v>
      </c>
      <c r="G13" s="979"/>
      <c r="H13" s="560"/>
      <c r="I13" s="123"/>
      <c r="K13" s="123"/>
    </row>
    <row r="14" spans="1:11" ht="15" thickBot="1" x14ac:dyDescent="0.35">
      <c r="A14" s="34" t="s">
        <v>135</v>
      </c>
      <c r="B14" s="80">
        <v>5.1281371995563489</v>
      </c>
      <c r="C14" s="80">
        <v>5.5329045749325871</v>
      </c>
      <c r="D14" s="80">
        <v>5.0363233754096512</v>
      </c>
      <c r="E14" s="80">
        <v>4.6891196560358708</v>
      </c>
      <c r="F14" s="80">
        <v>4.5808994270587817</v>
      </c>
      <c r="G14" s="948"/>
      <c r="H14" s="560"/>
      <c r="I14" s="123"/>
      <c r="K14" s="123"/>
    </row>
    <row r="15" spans="1:11" x14ac:dyDescent="0.3">
      <c r="A15" s="33" t="s">
        <v>137</v>
      </c>
      <c r="B15" s="72">
        <v>80.496000496092421</v>
      </c>
      <c r="C15" s="72">
        <v>79.830950699999093</v>
      </c>
      <c r="D15" s="75">
        <v>79.625801143013817</v>
      </c>
      <c r="E15" s="75">
        <v>80.623085917231336</v>
      </c>
      <c r="F15" s="75">
        <v>81.162730893213094</v>
      </c>
      <c r="G15" s="862"/>
      <c r="H15" s="560"/>
      <c r="I15" s="123">
        <v>79.903200336880545</v>
      </c>
      <c r="K15" s="123">
        <v>82.422261449545644</v>
      </c>
    </row>
    <row r="16" spans="1:11" x14ac:dyDescent="0.3">
      <c r="A16" s="33" t="s">
        <v>138</v>
      </c>
      <c r="B16" s="74">
        <v>74.108785333083446</v>
      </c>
      <c r="C16" s="74">
        <v>73.256464545352955</v>
      </c>
      <c r="D16" s="75">
        <v>72.752831618422874</v>
      </c>
      <c r="E16" s="75">
        <v>73.199964755590443</v>
      </c>
      <c r="F16" s="75">
        <v>73.362017123241884</v>
      </c>
      <c r="G16" s="862"/>
      <c r="H16" s="560"/>
      <c r="I16" s="123">
        <v>72.113770334159213</v>
      </c>
      <c r="K16" s="123">
        <v>74.610263912324555</v>
      </c>
    </row>
    <row r="17" spans="1:11" x14ac:dyDescent="0.3">
      <c r="A17" s="33" t="s">
        <v>139</v>
      </c>
      <c r="B17" s="74">
        <v>77.921906637295535</v>
      </c>
      <c r="C17" s="74">
        <v>78.053272804217769</v>
      </c>
      <c r="D17" s="75">
        <v>78.28944272781726</v>
      </c>
      <c r="E17" s="75">
        <v>78.095968723085676</v>
      </c>
      <c r="F17" s="75">
        <v>78.276656188011216</v>
      </c>
      <c r="G17" s="862"/>
      <c r="H17" s="560"/>
      <c r="I17" s="123">
        <v>77.073903663502335</v>
      </c>
      <c r="K17" s="123">
        <v>79.479408712520097</v>
      </c>
    </row>
    <row r="18" spans="1:11" x14ac:dyDescent="0.3">
      <c r="A18" s="33" t="s">
        <v>140</v>
      </c>
      <c r="B18" s="74">
        <v>73.880724509993527</v>
      </c>
      <c r="C18" s="74">
        <v>74.35500051167115</v>
      </c>
      <c r="D18" s="75">
        <v>74.557406056830942</v>
      </c>
      <c r="E18" s="75">
        <v>75.536137532968056</v>
      </c>
      <c r="F18" s="75">
        <v>75.736092997738083</v>
      </c>
      <c r="G18" s="862"/>
      <c r="H18" s="560"/>
      <c r="I18" s="123">
        <v>74.452567342993774</v>
      </c>
      <c r="K18" s="123">
        <v>77.019618652482393</v>
      </c>
    </row>
    <row r="19" spans="1:11" x14ac:dyDescent="0.3">
      <c r="A19" s="33" t="s">
        <v>141</v>
      </c>
      <c r="B19" s="74">
        <v>76.332711992836209</v>
      </c>
      <c r="C19" s="74">
        <v>76.717234988316591</v>
      </c>
      <c r="D19" s="75">
        <v>76.695904498935164</v>
      </c>
      <c r="E19" s="75">
        <v>77.288091386140692</v>
      </c>
      <c r="F19" s="75">
        <v>76.372027207049285</v>
      </c>
      <c r="G19" s="862"/>
      <c r="H19" s="560"/>
      <c r="I19" s="123">
        <v>75.005182566477387</v>
      </c>
      <c r="K19" s="123">
        <v>77.738871847621184</v>
      </c>
    </row>
    <row r="20" spans="1:11" x14ac:dyDescent="0.3">
      <c r="A20" s="33" t="s">
        <v>142</v>
      </c>
      <c r="B20" s="74">
        <v>70.933400017305487</v>
      </c>
      <c r="C20" s="74">
        <v>71.042608962944556</v>
      </c>
      <c r="D20" s="75">
        <v>72.673371156779567</v>
      </c>
      <c r="E20" s="75">
        <v>74.303165905958451</v>
      </c>
      <c r="F20" s="75">
        <v>74.263495130838393</v>
      </c>
      <c r="G20" s="862"/>
      <c r="H20" s="560"/>
      <c r="I20" s="123">
        <v>73.072330588552347</v>
      </c>
      <c r="K20" s="123">
        <v>75.454659673124439</v>
      </c>
    </row>
    <row r="21" spans="1:11" x14ac:dyDescent="0.3">
      <c r="A21" s="33" t="s">
        <v>143</v>
      </c>
      <c r="B21" s="74">
        <v>79.403392282752336</v>
      </c>
      <c r="C21" s="74">
        <v>79.194279850019939</v>
      </c>
      <c r="D21" s="75">
        <v>79.670374802020348</v>
      </c>
      <c r="E21" s="75">
        <v>79.277545127413916</v>
      </c>
      <c r="F21" s="75">
        <v>79.368859809817152</v>
      </c>
      <c r="G21" s="862"/>
      <c r="H21" s="560"/>
      <c r="I21" s="123">
        <v>78.113448074028099</v>
      </c>
      <c r="K21" s="123">
        <v>80.624271545606206</v>
      </c>
    </row>
    <row r="22" spans="1:11" x14ac:dyDescent="0.3">
      <c r="A22" s="33" t="s">
        <v>144</v>
      </c>
      <c r="B22" s="74">
        <v>73.00814283199658</v>
      </c>
      <c r="C22" s="74">
        <v>72.069884856430022</v>
      </c>
      <c r="D22" s="75">
        <v>72.471556232676463</v>
      </c>
      <c r="E22" s="75">
        <v>73.222382786849948</v>
      </c>
      <c r="F22" s="75">
        <v>73.194144681597066</v>
      </c>
      <c r="G22" s="862"/>
      <c r="H22" s="560"/>
      <c r="I22" s="123">
        <v>71.870676368417747</v>
      </c>
      <c r="K22" s="123">
        <v>74.517612994776385</v>
      </c>
    </row>
    <row r="23" spans="1:11" x14ac:dyDescent="0.3">
      <c r="A23" s="33" t="s">
        <v>145</v>
      </c>
      <c r="B23" s="74">
        <v>79.097942566635254</v>
      </c>
      <c r="C23" s="74">
        <v>79.289449797542275</v>
      </c>
      <c r="D23" s="75">
        <v>79.171132206100523</v>
      </c>
      <c r="E23" s="75">
        <v>79.955055489767659</v>
      </c>
      <c r="F23" s="75">
        <v>79.644292401106668</v>
      </c>
      <c r="G23" s="862"/>
      <c r="H23" s="560"/>
      <c r="I23" s="123">
        <v>78.54962307127353</v>
      </c>
      <c r="K23" s="123">
        <v>80.738961730939806</v>
      </c>
    </row>
    <row r="24" spans="1:11" ht="15" thickBot="1" x14ac:dyDescent="0.35">
      <c r="A24" s="33" t="s">
        <v>146</v>
      </c>
      <c r="B24" s="79">
        <v>74.664617679057685</v>
      </c>
      <c r="C24" s="79">
        <v>73.833227875741329</v>
      </c>
      <c r="D24" s="80">
        <v>73.864023992347498</v>
      </c>
      <c r="E24" s="80">
        <v>75.646855469983521</v>
      </c>
      <c r="F24" s="80">
        <v>75.071421840644518</v>
      </c>
      <c r="G24" s="948"/>
      <c r="H24" s="560"/>
      <c r="I24" s="123">
        <v>73.840026567413105</v>
      </c>
      <c r="K24" s="123">
        <v>76.302817113875932</v>
      </c>
    </row>
    <row r="25" spans="1:11" ht="15" thickBot="1" x14ac:dyDescent="0.35">
      <c r="A25" s="766"/>
      <c r="B25" s="192"/>
      <c r="C25" s="192"/>
      <c r="D25" s="192"/>
      <c r="E25" s="192"/>
      <c r="F25" s="192"/>
      <c r="G25" s="934"/>
      <c r="H25" s="408"/>
    </row>
    <row r="26" spans="1:11" ht="15" thickBot="1" x14ac:dyDescent="0.35">
      <c r="A26" s="189" t="s">
        <v>8</v>
      </c>
      <c r="B26" s="190"/>
      <c r="C26" s="190"/>
      <c r="D26" s="190"/>
      <c r="E26" s="190"/>
      <c r="F26" s="190"/>
      <c r="G26" s="190"/>
      <c r="H26" s="408"/>
    </row>
    <row r="27" spans="1:11" ht="15" thickBot="1" x14ac:dyDescent="0.35">
      <c r="A27" s="61" t="s">
        <v>16</v>
      </c>
      <c r="B27" s="132" t="s">
        <v>465</v>
      </c>
      <c r="C27" s="132" t="s">
        <v>523</v>
      </c>
      <c r="D27" s="132" t="s">
        <v>558</v>
      </c>
      <c r="E27" s="132" t="s">
        <v>620</v>
      </c>
      <c r="F27" s="1536" t="s">
        <v>726</v>
      </c>
      <c r="G27" s="1537"/>
      <c r="H27" s="408"/>
      <c r="I27" s="68" t="s">
        <v>726</v>
      </c>
      <c r="K27" s="68" t="s">
        <v>726</v>
      </c>
    </row>
    <row r="28" spans="1:11" x14ac:dyDescent="0.3">
      <c r="A28" s="442" t="s">
        <v>0</v>
      </c>
      <c r="B28" s="74">
        <v>82.42504084342832</v>
      </c>
      <c r="C28" s="74">
        <v>82.28975106343691</v>
      </c>
      <c r="D28" s="75">
        <v>82.255853906820036</v>
      </c>
      <c r="E28" s="75">
        <v>82.485163674233164</v>
      </c>
      <c r="F28" s="75">
        <v>82.629126855648167</v>
      </c>
      <c r="G28" s="862"/>
      <c r="H28" s="407"/>
      <c r="I28" s="123">
        <v>82.484763092259371</v>
      </c>
      <c r="J28" s="123"/>
      <c r="K28" s="123">
        <v>82.773490619036963</v>
      </c>
    </row>
    <row r="29" spans="1:11" x14ac:dyDescent="0.3">
      <c r="A29" s="33" t="s">
        <v>132</v>
      </c>
      <c r="B29" s="75">
        <v>80.361793220798845</v>
      </c>
      <c r="C29" s="75">
        <v>80.367292438498509</v>
      </c>
      <c r="D29" s="75">
        <v>80.374512439600039</v>
      </c>
      <c r="E29" s="75">
        <v>80.554213690550213</v>
      </c>
      <c r="F29" s="75">
        <v>80.540029739016234</v>
      </c>
      <c r="G29" s="863">
        <f>H29</f>
        <v>-1</v>
      </c>
      <c r="H29" s="417">
        <v>-1</v>
      </c>
      <c r="I29" s="123">
        <v>80.179772898291645</v>
      </c>
      <c r="J29" s="123"/>
      <c r="K29" s="123">
        <v>80.900286579740822</v>
      </c>
    </row>
    <row r="30" spans="1:11" x14ac:dyDescent="0.3">
      <c r="A30" s="31" t="s">
        <v>133</v>
      </c>
      <c r="B30" s="75">
        <v>76.390477447139915</v>
      </c>
      <c r="C30" s="75">
        <v>76.551022123646959</v>
      </c>
      <c r="D30" s="75">
        <v>76.945563150801689</v>
      </c>
      <c r="E30" s="75">
        <v>76.339629853709084</v>
      </c>
      <c r="F30" s="75">
        <v>76.210038119307086</v>
      </c>
      <c r="G30" s="863">
        <f>H30</f>
        <v>-1</v>
      </c>
      <c r="H30" s="417">
        <v>-1</v>
      </c>
      <c r="I30" s="123">
        <v>75.345125310479332</v>
      </c>
      <c r="J30" s="123"/>
      <c r="K30" s="123">
        <v>77.07495092813484</v>
      </c>
    </row>
    <row r="31" spans="1:11" x14ac:dyDescent="0.3">
      <c r="A31" s="32" t="s">
        <v>134</v>
      </c>
      <c r="B31" s="164">
        <v>2.0632476226294756</v>
      </c>
      <c r="C31" s="164">
        <v>1.9224586249384004</v>
      </c>
      <c r="D31" s="164">
        <v>1.8813414672199968</v>
      </c>
      <c r="E31" s="164">
        <v>1.9309499836829502</v>
      </c>
      <c r="F31" s="164">
        <v>2.0890971166319332</v>
      </c>
      <c r="G31" s="979"/>
      <c r="H31" s="407"/>
      <c r="I31" s="123"/>
      <c r="J31" s="123"/>
      <c r="K31" s="123"/>
    </row>
    <row r="32" spans="1:11" ht="15" thickBot="1" x14ac:dyDescent="0.35">
      <c r="A32" s="34" t="s">
        <v>135</v>
      </c>
      <c r="B32" s="75">
        <v>3.9713157736589295</v>
      </c>
      <c r="C32" s="74">
        <v>3.8162703148515504</v>
      </c>
      <c r="D32" s="80">
        <v>3.4289492887983499</v>
      </c>
      <c r="E32" s="80">
        <v>4.214583836841129</v>
      </c>
      <c r="F32" s="80">
        <v>4.3299916197091477</v>
      </c>
      <c r="G32" s="948"/>
      <c r="H32" s="407"/>
      <c r="I32" s="123"/>
      <c r="J32" s="123"/>
      <c r="K32" s="123"/>
    </row>
    <row r="33" spans="1:11" x14ac:dyDescent="0.3">
      <c r="A33" s="33" t="s">
        <v>137</v>
      </c>
      <c r="B33" s="72">
        <v>84.32487988886237</v>
      </c>
      <c r="C33" s="72">
        <v>84.191665625992982</v>
      </c>
      <c r="D33" s="75">
        <v>84.424847525655892</v>
      </c>
      <c r="E33" s="75">
        <v>84.348468575842887</v>
      </c>
      <c r="F33" s="75">
        <v>84.123593121197416</v>
      </c>
      <c r="G33" s="862"/>
      <c r="H33" s="407"/>
      <c r="I33" s="123">
        <v>82.885406946138986</v>
      </c>
      <c r="J33" s="123"/>
      <c r="K33" s="123">
        <v>85.361779296255847</v>
      </c>
    </row>
    <row r="34" spans="1:11" x14ac:dyDescent="0.3">
      <c r="A34" s="33" t="s">
        <v>138</v>
      </c>
      <c r="B34" s="74">
        <v>78.671644043425204</v>
      </c>
      <c r="C34" s="74">
        <v>78.371352490501408</v>
      </c>
      <c r="D34" s="75">
        <v>78.265126599367008</v>
      </c>
      <c r="E34" s="75">
        <v>78.356483738539239</v>
      </c>
      <c r="F34" s="75">
        <v>78.481168325202773</v>
      </c>
      <c r="G34" s="862"/>
      <c r="H34" s="407"/>
      <c r="I34" s="123">
        <v>77.41511600103189</v>
      </c>
      <c r="J34" s="123"/>
      <c r="K34" s="123">
        <v>79.547220649373656</v>
      </c>
    </row>
    <row r="35" spans="1:11" x14ac:dyDescent="0.3">
      <c r="A35" s="33" t="s">
        <v>139</v>
      </c>
      <c r="B35" s="74">
        <v>82.918093825904833</v>
      </c>
      <c r="C35" s="74">
        <v>82.538627186574175</v>
      </c>
      <c r="D35" s="75">
        <v>82.642368782185784</v>
      </c>
      <c r="E35" s="75">
        <v>82.317322403478911</v>
      </c>
      <c r="F35" s="75">
        <v>82.786998510169553</v>
      </c>
      <c r="G35" s="862"/>
      <c r="H35" s="407"/>
      <c r="I35" s="123">
        <v>81.637476078702335</v>
      </c>
      <c r="J35" s="123"/>
      <c r="K35" s="123">
        <v>83.936520941636772</v>
      </c>
    </row>
    <row r="36" spans="1:11" x14ac:dyDescent="0.3">
      <c r="A36" s="33" t="s">
        <v>140</v>
      </c>
      <c r="B36" s="74">
        <v>80.188779320816295</v>
      </c>
      <c r="C36" s="74">
        <v>79.588959218309753</v>
      </c>
      <c r="D36" s="75">
        <v>80.162402016495108</v>
      </c>
      <c r="E36" s="75">
        <v>80.185619294183724</v>
      </c>
      <c r="F36" s="75">
        <v>80.190550043795952</v>
      </c>
      <c r="G36" s="862"/>
      <c r="H36" s="407"/>
      <c r="I36" s="123">
        <v>78.904839020154114</v>
      </c>
      <c r="J36" s="123"/>
      <c r="K36" s="123">
        <v>81.47626106743779</v>
      </c>
    </row>
    <row r="37" spans="1:11" x14ac:dyDescent="0.3">
      <c r="A37" s="33" t="s">
        <v>141</v>
      </c>
      <c r="B37" s="74">
        <v>82.893014753995104</v>
      </c>
      <c r="C37" s="74">
        <v>81.919467995739566</v>
      </c>
      <c r="D37" s="75">
        <v>79.710448133004661</v>
      </c>
      <c r="E37" s="75">
        <v>79.267267954474335</v>
      </c>
      <c r="F37" s="75">
        <v>79.291146171122776</v>
      </c>
      <c r="G37" s="862"/>
      <c r="H37" s="407"/>
      <c r="I37" s="123">
        <v>78.051494125314619</v>
      </c>
      <c r="J37" s="123"/>
      <c r="K37" s="123">
        <v>80.530798216930933</v>
      </c>
    </row>
    <row r="38" spans="1:11" x14ac:dyDescent="0.3">
      <c r="A38" s="33" t="s">
        <v>142</v>
      </c>
      <c r="B38" s="74">
        <v>75.678581862945421</v>
      </c>
      <c r="C38" s="74">
        <v>76.382999818577062</v>
      </c>
      <c r="D38" s="75">
        <v>76.681671785741955</v>
      </c>
      <c r="E38" s="75">
        <v>76.539109600165659</v>
      </c>
      <c r="F38" s="75">
        <v>76.395204035842497</v>
      </c>
      <c r="G38" s="862"/>
      <c r="H38" s="407"/>
      <c r="I38" s="123">
        <v>75.159052892241149</v>
      </c>
      <c r="J38" s="123"/>
      <c r="K38" s="123">
        <v>77.631355179443844</v>
      </c>
    </row>
    <row r="39" spans="1:11" x14ac:dyDescent="0.3">
      <c r="A39" s="33" t="s">
        <v>143</v>
      </c>
      <c r="B39" s="74">
        <v>81.497777214666982</v>
      </c>
      <c r="C39" s="74">
        <v>82.447103306473366</v>
      </c>
      <c r="D39" s="75">
        <v>82.001965944031099</v>
      </c>
      <c r="E39" s="75">
        <v>82.934593745559553</v>
      </c>
      <c r="F39" s="75">
        <v>82.83546581726587</v>
      </c>
      <c r="G39" s="862"/>
      <c r="H39" s="407"/>
      <c r="I39" s="123">
        <v>81.779691051300361</v>
      </c>
      <c r="J39" s="123"/>
      <c r="K39" s="123">
        <v>83.891240583231379</v>
      </c>
    </row>
    <row r="40" spans="1:11" x14ac:dyDescent="0.3">
      <c r="A40" s="33" t="s">
        <v>144</v>
      </c>
      <c r="B40" s="74">
        <v>78.675904026486052</v>
      </c>
      <c r="C40" s="74">
        <v>78.105731123430047</v>
      </c>
      <c r="D40" s="75">
        <v>78.451626133280428</v>
      </c>
      <c r="E40" s="75">
        <v>78.443956273000708</v>
      </c>
      <c r="F40" s="75">
        <v>79.012130691693955</v>
      </c>
      <c r="G40" s="862"/>
      <c r="H40" s="407"/>
      <c r="I40" s="123">
        <v>77.805366608175575</v>
      </c>
      <c r="J40" s="123"/>
      <c r="K40" s="123">
        <v>80.218894775212334</v>
      </c>
    </row>
    <row r="41" spans="1:11" x14ac:dyDescent="0.3">
      <c r="A41" s="33" t="s">
        <v>145</v>
      </c>
      <c r="B41" s="74">
        <v>83.343441284126229</v>
      </c>
      <c r="C41" s="74">
        <v>83.256946625844591</v>
      </c>
      <c r="D41" s="75">
        <v>83.466500566390053</v>
      </c>
      <c r="E41" s="75">
        <v>84.041409517445601</v>
      </c>
      <c r="F41" s="75">
        <v>84.227761802586613</v>
      </c>
      <c r="G41" s="862"/>
      <c r="H41" s="407"/>
      <c r="I41" s="123">
        <v>83.40802798264744</v>
      </c>
      <c r="J41" s="123"/>
      <c r="K41" s="123">
        <v>85.047495622525787</v>
      </c>
    </row>
    <row r="42" spans="1:11" ht="15" thickBot="1" x14ac:dyDescent="0.35">
      <c r="A42" s="34" t="s">
        <v>146</v>
      </c>
      <c r="B42" s="79">
        <v>78.521973871154501</v>
      </c>
      <c r="C42" s="79">
        <v>79.394085517064681</v>
      </c>
      <c r="D42" s="80">
        <v>79.774655895650866</v>
      </c>
      <c r="E42" s="80">
        <v>80.628656830008794</v>
      </c>
      <c r="F42" s="80">
        <v>79.600473216884211</v>
      </c>
      <c r="G42" s="948"/>
      <c r="H42" s="407"/>
      <c r="I42" s="123">
        <v>78.517997095312438</v>
      </c>
      <c r="J42" s="123"/>
      <c r="K42" s="123">
        <v>80.682949338455984</v>
      </c>
    </row>
    <row r="43" spans="1:11" ht="15" thickBot="1" x14ac:dyDescent="0.35">
      <c r="A43" s="766"/>
      <c r="B43" s="192"/>
      <c r="C43" s="192"/>
      <c r="D43" s="192"/>
      <c r="E43" s="192"/>
      <c r="F43" s="192"/>
      <c r="G43" s="934"/>
      <c r="H43" s="408"/>
    </row>
    <row r="44" spans="1:11" ht="15" thickBot="1" x14ac:dyDescent="0.35">
      <c r="A44" s="189" t="s">
        <v>9</v>
      </c>
      <c r="B44" s="190"/>
      <c r="C44" s="190"/>
      <c r="D44" s="190"/>
      <c r="E44" s="190"/>
      <c r="F44" s="190"/>
      <c r="G44" s="190"/>
      <c r="H44" s="408"/>
    </row>
    <row r="45" spans="1:11" ht="15" thickBot="1" x14ac:dyDescent="0.35">
      <c r="A45" s="61" t="s">
        <v>16</v>
      </c>
      <c r="B45" s="132" t="s">
        <v>465</v>
      </c>
      <c r="C45" s="132" t="s">
        <v>523</v>
      </c>
      <c r="D45" s="132" t="s">
        <v>558</v>
      </c>
      <c r="E45" s="132" t="s">
        <v>620</v>
      </c>
      <c r="F45" s="1536" t="s">
        <v>726</v>
      </c>
      <c r="G45" s="1537"/>
      <c r="H45" s="408"/>
      <c r="I45" s="68" t="s">
        <v>726</v>
      </c>
      <c r="K45" s="68" t="s">
        <v>726</v>
      </c>
    </row>
    <row r="46" spans="1:11" x14ac:dyDescent="0.3">
      <c r="A46" s="442" t="s">
        <v>0</v>
      </c>
      <c r="B46" s="75">
        <v>18.484434882004429</v>
      </c>
      <c r="C46" s="75">
        <v>18.365173565128245</v>
      </c>
      <c r="D46" s="75">
        <v>18.304983829762143</v>
      </c>
      <c r="E46" s="75">
        <v>18.506211568813182</v>
      </c>
      <c r="F46" s="75">
        <v>18.579241359751322</v>
      </c>
      <c r="G46" s="862"/>
      <c r="H46" s="408"/>
      <c r="I46" s="123">
        <v>18.479184359227386</v>
      </c>
      <c r="J46" s="123"/>
      <c r="K46" s="123">
        <v>18.679298360275258</v>
      </c>
    </row>
    <row r="47" spans="1:11" x14ac:dyDescent="0.3">
      <c r="A47" s="33" t="s">
        <v>132</v>
      </c>
      <c r="B47" s="75">
        <v>17.017746981127779</v>
      </c>
      <c r="C47" s="75">
        <v>16.917712097258818</v>
      </c>
      <c r="D47" s="75">
        <v>17.030628543033831</v>
      </c>
      <c r="E47" s="75">
        <v>17.310589644019284</v>
      </c>
      <c r="F47" s="75">
        <v>17.372852792341188</v>
      </c>
      <c r="G47" s="863">
        <f>H47</f>
        <v>-1</v>
      </c>
      <c r="H47" s="418">
        <v>-1</v>
      </c>
      <c r="I47" s="123">
        <v>17.118947814957782</v>
      </c>
      <c r="J47" s="123"/>
      <c r="K47" s="123">
        <v>17.626757769724595</v>
      </c>
    </row>
    <row r="48" spans="1:11" x14ac:dyDescent="0.3">
      <c r="A48" s="31" t="s">
        <v>133</v>
      </c>
      <c r="B48" s="75">
        <v>15.095309237772236</v>
      </c>
      <c r="C48" s="75">
        <v>15.068600032878825</v>
      </c>
      <c r="D48" s="75">
        <v>15.133688816884689</v>
      </c>
      <c r="E48" s="75">
        <v>15.680571284369462</v>
      </c>
      <c r="F48" s="75">
        <v>15.781464059079964</v>
      </c>
      <c r="G48" s="863">
        <f>H48</f>
        <v>-1</v>
      </c>
      <c r="H48" s="418">
        <v>-1</v>
      </c>
      <c r="I48" s="123">
        <v>15.195627501952782</v>
      </c>
      <c r="J48" s="123"/>
      <c r="K48" s="123">
        <v>16.367300616207146</v>
      </c>
    </row>
    <row r="49" spans="1:11" x14ac:dyDescent="0.3">
      <c r="A49" s="32" t="s">
        <v>134</v>
      </c>
      <c r="B49" s="78">
        <v>1.46668790087665</v>
      </c>
      <c r="C49" s="78">
        <v>1.4474614678694273</v>
      </c>
      <c r="D49" s="164">
        <v>1.2743552867283121</v>
      </c>
      <c r="E49" s="164">
        <v>1.1956219247938975</v>
      </c>
      <c r="F49" s="164">
        <v>1.2063885674101336</v>
      </c>
      <c r="G49" s="979"/>
      <c r="H49" s="408"/>
      <c r="I49" s="123"/>
      <c r="J49" s="123"/>
      <c r="K49" s="123"/>
    </row>
    <row r="50" spans="1:11" ht="15" thickBot="1" x14ac:dyDescent="0.35">
      <c r="A50" s="34" t="s">
        <v>135</v>
      </c>
      <c r="B50" s="74">
        <v>1.9224377433555428</v>
      </c>
      <c r="C50" s="74">
        <v>1.8491120643799928</v>
      </c>
      <c r="D50" s="80">
        <v>1.8969397261491423</v>
      </c>
      <c r="E50" s="80">
        <v>1.6300183596498226</v>
      </c>
      <c r="F50" s="80">
        <v>1.5913887332612244</v>
      </c>
      <c r="G50" s="948"/>
      <c r="H50" s="408"/>
      <c r="I50" s="123"/>
      <c r="J50" s="123"/>
      <c r="K50" s="123"/>
    </row>
    <row r="51" spans="1:11" x14ac:dyDescent="0.3">
      <c r="A51" s="33" t="s">
        <v>137</v>
      </c>
      <c r="B51" s="72">
        <v>19.243682574873095</v>
      </c>
      <c r="C51" s="72">
        <v>18.492350020993754</v>
      </c>
      <c r="D51" s="75">
        <v>19.102729567123987</v>
      </c>
      <c r="E51" s="75">
        <v>19.517206014130156</v>
      </c>
      <c r="F51" s="75">
        <v>19.948285193732691</v>
      </c>
      <c r="G51" s="862"/>
      <c r="H51" s="408"/>
      <c r="I51" s="123">
        <v>19.118184455692198</v>
      </c>
      <c r="J51" s="123"/>
      <c r="K51" s="123">
        <v>20.778385931773183</v>
      </c>
    </row>
    <row r="52" spans="1:11" x14ac:dyDescent="0.3">
      <c r="A52" s="33" t="s">
        <v>138</v>
      </c>
      <c r="B52" s="74">
        <v>16.45580938800504</v>
      </c>
      <c r="C52" s="74">
        <v>15.993439216072703</v>
      </c>
      <c r="D52" s="75">
        <v>15.893322229035689</v>
      </c>
      <c r="E52" s="75">
        <v>15.673672995456796</v>
      </c>
      <c r="F52" s="75">
        <v>15.924474404661654</v>
      </c>
      <c r="G52" s="862"/>
      <c r="H52" s="408"/>
      <c r="I52" s="123">
        <v>15.165704817612413</v>
      </c>
      <c r="J52" s="123"/>
      <c r="K52" s="123">
        <v>16.683243991710896</v>
      </c>
    </row>
    <row r="53" spans="1:11" x14ac:dyDescent="0.3">
      <c r="A53" s="33" t="s">
        <v>139</v>
      </c>
      <c r="B53" s="74">
        <v>17.523032110828012</v>
      </c>
      <c r="C53" s="74">
        <v>17.928211038831844</v>
      </c>
      <c r="D53" s="75">
        <v>18.248988669138107</v>
      </c>
      <c r="E53" s="75">
        <v>18.309735025180455</v>
      </c>
      <c r="F53" s="75">
        <v>18.33817537337514</v>
      </c>
      <c r="G53" s="862"/>
      <c r="H53" s="408"/>
      <c r="I53" s="123">
        <v>17.355075675654202</v>
      </c>
      <c r="J53" s="123"/>
      <c r="K53" s="123">
        <v>19.321275071096078</v>
      </c>
    </row>
    <row r="54" spans="1:11" x14ac:dyDescent="0.3">
      <c r="A54" s="33" t="s">
        <v>140</v>
      </c>
      <c r="B54" s="74">
        <v>16.387507610130495</v>
      </c>
      <c r="C54" s="74">
        <v>17.113856905724592</v>
      </c>
      <c r="D54" s="75">
        <v>16.731013917492184</v>
      </c>
      <c r="E54" s="75">
        <v>16.970233041625203</v>
      </c>
      <c r="F54" s="75">
        <v>16.717594567010092</v>
      </c>
      <c r="G54" s="862"/>
      <c r="H54" s="409"/>
      <c r="I54" s="123">
        <v>15.94421819237453</v>
      </c>
      <c r="J54" s="123"/>
      <c r="K54" s="123">
        <v>17.490970941645656</v>
      </c>
    </row>
    <row r="55" spans="1:11" x14ac:dyDescent="0.3">
      <c r="A55" s="33" t="s">
        <v>141</v>
      </c>
      <c r="B55" s="74">
        <v>18.306519199009177</v>
      </c>
      <c r="C55" s="74">
        <v>18.182749520020476</v>
      </c>
      <c r="D55" s="75">
        <v>18.160177591277652</v>
      </c>
      <c r="E55" s="75">
        <v>17.978573367201818</v>
      </c>
      <c r="F55" s="75">
        <v>17.810913719528607</v>
      </c>
      <c r="G55" s="862"/>
      <c r="H55" s="408"/>
      <c r="I55" s="123">
        <v>16.873956410360968</v>
      </c>
      <c r="J55" s="123"/>
      <c r="K55" s="123">
        <v>18.747871028696245</v>
      </c>
    </row>
    <row r="56" spans="1:11" x14ac:dyDescent="0.3">
      <c r="A56" s="33" t="s">
        <v>142</v>
      </c>
      <c r="B56" s="74">
        <v>15.068968792821726</v>
      </c>
      <c r="C56" s="74">
        <v>15.056682303967449</v>
      </c>
      <c r="D56" s="75">
        <v>15.078659334932349</v>
      </c>
      <c r="E56" s="75">
        <v>15.573226765023211</v>
      </c>
      <c r="F56" s="75">
        <v>15.886519624883805</v>
      </c>
      <c r="G56" s="862"/>
      <c r="H56" s="408"/>
      <c r="I56" s="123">
        <v>15.180357754051164</v>
      </c>
      <c r="J56" s="123"/>
      <c r="K56" s="123">
        <v>16.592681495716445</v>
      </c>
    </row>
    <row r="57" spans="1:11" x14ac:dyDescent="0.3">
      <c r="A57" s="33" t="s">
        <v>143</v>
      </c>
      <c r="B57" s="74">
        <v>18.498141728656183</v>
      </c>
      <c r="C57" s="74">
        <v>17.982634565378387</v>
      </c>
      <c r="D57" s="75">
        <v>18.034604638947144</v>
      </c>
      <c r="E57" s="75">
        <v>17.954037860009137</v>
      </c>
      <c r="F57" s="75">
        <v>18.027930919801683</v>
      </c>
      <c r="G57" s="862"/>
      <c r="H57" s="408"/>
      <c r="I57" s="123">
        <v>17.224563268124637</v>
      </c>
      <c r="J57" s="123"/>
      <c r="K57" s="123">
        <v>18.83129857147873</v>
      </c>
    </row>
    <row r="58" spans="1:11" x14ac:dyDescent="0.3">
      <c r="A58" s="33" t="s">
        <v>144</v>
      </c>
      <c r="B58" s="74">
        <v>16.149139973549005</v>
      </c>
      <c r="C58" s="74">
        <v>15.797072319792866</v>
      </c>
      <c r="D58" s="75">
        <v>15.537253031751405</v>
      </c>
      <c r="E58" s="75">
        <v>16.337684290630044</v>
      </c>
      <c r="F58" s="75">
        <v>16.41362951578726</v>
      </c>
      <c r="G58" s="862"/>
      <c r="H58" s="408"/>
      <c r="I58" s="123">
        <v>15.517410621790273</v>
      </c>
      <c r="J58" s="123"/>
      <c r="K58" s="123">
        <v>17.309848409784248</v>
      </c>
    </row>
    <row r="59" spans="1:11" x14ac:dyDescent="0.3">
      <c r="A59" s="33" t="s">
        <v>145</v>
      </c>
      <c r="B59" s="74">
        <v>17.920661956792181</v>
      </c>
      <c r="C59" s="74">
        <v>18.105468858161977</v>
      </c>
      <c r="D59" s="75">
        <v>17.773234549117486</v>
      </c>
      <c r="E59" s="75">
        <v>18.668413847217522</v>
      </c>
      <c r="F59" s="75">
        <v>18.628201718916753</v>
      </c>
      <c r="G59" s="862"/>
      <c r="H59" s="408"/>
      <c r="I59" s="123">
        <v>17.981970832178771</v>
      </c>
      <c r="J59" s="123"/>
      <c r="K59" s="123">
        <v>19.274432605654734</v>
      </c>
    </row>
    <row r="60" spans="1:11" ht="15" thickBot="1" x14ac:dyDescent="0.35">
      <c r="A60" s="33" t="s">
        <v>146</v>
      </c>
      <c r="B60" s="79">
        <v>16.181298973431442</v>
      </c>
      <c r="C60" s="79">
        <v>15.855203206818464</v>
      </c>
      <c r="D60" s="80">
        <v>16.173300516888268</v>
      </c>
      <c r="E60" s="80">
        <v>17.348369218580252</v>
      </c>
      <c r="F60" s="80">
        <v>17.028859419094225</v>
      </c>
      <c r="G60" s="948"/>
      <c r="H60" s="408"/>
      <c r="I60" s="123">
        <v>16.188326240035202</v>
      </c>
      <c r="J60" s="123"/>
      <c r="K60" s="123">
        <v>17.869392598153247</v>
      </c>
    </row>
    <row r="61" spans="1:11" ht="15" thickBot="1" x14ac:dyDescent="0.35">
      <c r="A61" s="766"/>
      <c r="B61" s="192"/>
      <c r="C61" s="192"/>
      <c r="D61" s="192"/>
      <c r="E61" s="192"/>
      <c r="F61" s="192"/>
      <c r="G61" s="934"/>
      <c r="H61" s="408"/>
    </row>
    <row r="62" spans="1:11" ht="15" thickBot="1" x14ac:dyDescent="0.35">
      <c r="A62" s="189" t="s">
        <v>10</v>
      </c>
      <c r="B62" s="190"/>
      <c r="C62" s="190"/>
      <c r="D62" s="190"/>
      <c r="E62" s="190"/>
      <c r="F62" s="190"/>
      <c r="G62" s="190"/>
      <c r="H62" s="408"/>
    </row>
    <row r="63" spans="1:11" ht="15" thickBot="1" x14ac:dyDescent="0.35">
      <c r="A63" s="61" t="s">
        <v>16</v>
      </c>
      <c r="B63" s="132" t="s">
        <v>465</v>
      </c>
      <c r="C63" s="132" t="s">
        <v>523</v>
      </c>
      <c r="D63" s="132" t="s">
        <v>558</v>
      </c>
      <c r="E63" s="132" t="s">
        <v>620</v>
      </c>
      <c r="F63" s="1536" t="s">
        <v>726</v>
      </c>
      <c r="G63" s="1537"/>
      <c r="H63" s="408"/>
      <c r="I63" s="68" t="s">
        <v>726</v>
      </c>
      <c r="K63" s="68" t="s">
        <v>726</v>
      </c>
    </row>
    <row r="64" spans="1:11" x14ac:dyDescent="0.3">
      <c r="A64" s="442" t="s">
        <v>0</v>
      </c>
      <c r="B64" s="75">
        <v>20.749343323442556</v>
      </c>
      <c r="C64" s="75">
        <v>20.701913265141485</v>
      </c>
      <c r="D64" s="75">
        <v>20.573689538699153</v>
      </c>
      <c r="E64" s="75">
        <v>20.74698827281237</v>
      </c>
      <c r="F64" s="75">
        <v>20.829201341394484</v>
      </c>
      <c r="G64" s="862"/>
      <c r="H64" s="408"/>
      <c r="I64" s="123">
        <v>20.730386262698065</v>
      </c>
      <c r="J64" s="123"/>
      <c r="K64" s="123">
        <v>20.928016420090902</v>
      </c>
    </row>
    <row r="65" spans="1:11" x14ac:dyDescent="0.3">
      <c r="A65" s="33" t="s">
        <v>132</v>
      </c>
      <c r="B65" s="75">
        <v>19.54807994136986</v>
      </c>
      <c r="C65" s="75">
        <v>19.54866829447834</v>
      </c>
      <c r="D65" s="75">
        <v>19.410934465129973</v>
      </c>
      <c r="E65" s="75">
        <v>19.543213393773772</v>
      </c>
      <c r="F65" s="75">
        <v>19.516997535512683</v>
      </c>
      <c r="G65" s="863">
        <f>H65</f>
        <v>-1</v>
      </c>
      <c r="H65" s="418">
        <v>-1</v>
      </c>
      <c r="I65" s="123">
        <v>19.262678766643418</v>
      </c>
      <c r="J65" s="123"/>
      <c r="K65" s="123">
        <v>19.771316304381948</v>
      </c>
    </row>
    <row r="66" spans="1:11" x14ac:dyDescent="0.3">
      <c r="A66" s="31" t="s">
        <v>133</v>
      </c>
      <c r="B66" s="77">
        <v>17.439012574836671</v>
      </c>
      <c r="C66" s="77">
        <v>17.655935672008546</v>
      </c>
      <c r="D66" s="75">
        <v>17.875357133024089</v>
      </c>
      <c r="E66" s="75">
        <v>17.420670842590784</v>
      </c>
      <c r="F66" s="75">
        <v>17.289632735996324</v>
      </c>
      <c r="G66" s="863">
        <f>H66</f>
        <v>-1</v>
      </c>
      <c r="H66" s="418">
        <v>-1</v>
      </c>
      <c r="I66" s="123">
        <v>16.669821163427642</v>
      </c>
      <c r="J66" s="123"/>
      <c r="K66" s="123">
        <v>17.909444308565007</v>
      </c>
    </row>
    <row r="67" spans="1:11" x14ac:dyDescent="0.3">
      <c r="A67" s="32" t="s">
        <v>134</v>
      </c>
      <c r="B67" s="78">
        <v>1.2012633820726961</v>
      </c>
      <c r="C67" s="78">
        <v>1.1532449706631454</v>
      </c>
      <c r="D67" s="164">
        <v>1.1627550735691798</v>
      </c>
      <c r="E67" s="164">
        <v>1.2037748790385976</v>
      </c>
      <c r="F67" s="164">
        <v>1.3122038058818006</v>
      </c>
      <c r="G67" s="979"/>
      <c r="H67" s="408"/>
      <c r="I67" s="123"/>
      <c r="J67" s="123"/>
      <c r="K67" s="123"/>
    </row>
    <row r="68" spans="1:11" ht="15" thickBot="1" x14ac:dyDescent="0.35">
      <c r="A68" s="34" t="s">
        <v>135</v>
      </c>
      <c r="B68" s="74">
        <v>2.1090673665331892</v>
      </c>
      <c r="C68" s="74">
        <v>1.8927326224697936</v>
      </c>
      <c r="D68" s="80">
        <v>1.5355773321058841</v>
      </c>
      <c r="E68" s="80">
        <v>2.1225425511829883</v>
      </c>
      <c r="F68" s="80">
        <v>2.2273647995163586</v>
      </c>
      <c r="G68" s="948"/>
      <c r="H68" s="408"/>
      <c r="I68" s="123"/>
      <c r="J68" s="123"/>
      <c r="K68" s="123"/>
    </row>
    <row r="69" spans="1:11" x14ac:dyDescent="0.3">
      <c r="A69" s="33" t="s">
        <v>137</v>
      </c>
      <c r="B69" s="72">
        <v>22.051625055186761</v>
      </c>
      <c r="C69" s="72">
        <v>21.942338598038475</v>
      </c>
      <c r="D69" s="75">
        <v>22.089751075491513</v>
      </c>
      <c r="E69" s="75">
        <v>21.929491056493266</v>
      </c>
      <c r="F69" s="75">
        <v>21.694870464059054</v>
      </c>
      <c r="G69" s="862"/>
      <c r="H69" s="408"/>
      <c r="I69" s="123">
        <v>20.851357798216462</v>
      </c>
      <c r="J69" s="123"/>
      <c r="K69" s="123">
        <v>22.538383129901646</v>
      </c>
    </row>
    <row r="70" spans="1:11" x14ac:dyDescent="0.3">
      <c r="A70" s="33" t="s">
        <v>138</v>
      </c>
      <c r="B70" s="74">
        <v>18.838572113885718</v>
      </c>
      <c r="C70" s="74">
        <v>18.819937792548618</v>
      </c>
      <c r="D70" s="75">
        <v>18.345736774405434</v>
      </c>
      <c r="E70" s="75">
        <v>18.349168845775139</v>
      </c>
      <c r="F70" s="75">
        <v>18.239308490058885</v>
      </c>
      <c r="G70" s="862"/>
      <c r="H70" s="409"/>
      <c r="I70" s="123">
        <v>17.494821972633964</v>
      </c>
      <c r="J70" s="123"/>
      <c r="K70" s="123">
        <v>18.983795007483806</v>
      </c>
    </row>
    <row r="71" spans="1:11" x14ac:dyDescent="0.3">
      <c r="A71" s="33" t="s">
        <v>139</v>
      </c>
      <c r="B71" s="74">
        <v>20.979552907962681</v>
      </c>
      <c r="C71" s="74">
        <v>20.724112968512191</v>
      </c>
      <c r="D71" s="75">
        <v>20.711167943698946</v>
      </c>
      <c r="E71" s="75">
        <v>20.465523981769518</v>
      </c>
      <c r="F71" s="75">
        <v>21.017542691617855</v>
      </c>
      <c r="G71" s="862"/>
      <c r="H71" s="408"/>
      <c r="I71" s="123">
        <v>20.096218312247583</v>
      </c>
      <c r="J71" s="123"/>
      <c r="K71" s="123">
        <v>21.938867070988127</v>
      </c>
    </row>
    <row r="72" spans="1:11" x14ac:dyDescent="0.3">
      <c r="A72" s="33" t="s">
        <v>140</v>
      </c>
      <c r="B72" s="74">
        <v>19.455305300277288</v>
      </c>
      <c r="C72" s="74">
        <v>19.399611314461975</v>
      </c>
      <c r="D72" s="75">
        <v>19.28320624982279</v>
      </c>
      <c r="E72" s="75">
        <v>19.686615954996984</v>
      </c>
      <c r="F72" s="75">
        <v>19.786110899649216</v>
      </c>
      <c r="G72" s="862"/>
      <c r="H72" s="408"/>
      <c r="I72" s="123">
        <v>18.959943640545497</v>
      </c>
      <c r="J72" s="123"/>
      <c r="K72" s="123">
        <v>20.612278158752936</v>
      </c>
    </row>
    <row r="73" spans="1:11" x14ac:dyDescent="0.3">
      <c r="A73" s="33" t="s">
        <v>141</v>
      </c>
      <c r="B73" s="74">
        <v>21.409409352072466</v>
      </c>
      <c r="C73" s="74">
        <v>20.85576970619994</v>
      </c>
      <c r="D73" s="75">
        <v>19.595005129386454</v>
      </c>
      <c r="E73" s="75">
        <v>19.265859517685996</v>
      </c>
      <c r="F73" s="75">
        <v>18.757132797356675</v>
      </c>
      <c r="G73" s="862"/>
      <c r="H73" s="408"/>
      <c r="I73" s="123">
        <v>17.790527505609756</v>
      </c>
      <c r="J73" s="123"/>
      <c r="K73" s="123">
        <v>19.723738089103595</v>
      </c>
    </row>
    <row r="74" spans="1:11" x14ac:dyDescent="0.3">
      <c r="A74" s="33" t="s">
        <v>142</v>
      </c>
      <c r="B74" s="74">
        <v>16.673992982828338</v>
      </c>
      <c r="C74" s="74">
        <v>16.809947169835642</v>
      </c>
      <c r="D74" s="75">
        <v>17.119789278019017</v>
      </c>
      <c r="E74" s="75">
        <v>17.208522750952255</v>
      </c>
      <c r="F74" s="75">
        <v>17.542750757305363</v>
      </c>
      <c r="G74" s="862"/>
      <c r="H74" s="408"/>
      <c r="I74" s="123">
        <v>16.779952819066267</v>
      </c>
      <c r="J74" s="123"/>
      <c r="K74" s="123">
        <v>18.305548695544459</v>
      </c>
    </row>
    <row r="75" spans="1:11" x14ac:dyDescent="0.3">
      <c r="A75" s="33" t="s">
        <v>143</v>
      </c>
      <c r="B75" s="74">
        <v>20.8230336470967</v>
      </c>
      <c r="C75" s="74">
        <v>21.3553236556745</v>
      </c>
      <c r="D75" s="75">
        <v>20.990620615102486</v>
      </c>
      <c r="E75" s="75">
        <v>20.784350363913671</v>
      </c>
      <c r="F75" s="75">
        <v>20.584851146654749</v>
      </c>
      <c r="G75" s="862"/>
      <c r="H75" s="408"/>
      <c r="I75" s="123">
        <v>19.834710627929159</v>
      </c>
      <c r="J75" s="123"/>
      <c r="K75" s="123">
        <v>21.33499166538034</v>
      </c>
    </row>
    <row r="76" spans="1:11" x14ac:dyDescent="0.3">
      <c r="A76" s="33" t="s">
        <v>144</v>
      </c>
      <c r="B76" s="74">
        <v>19.240219012135277</v>
      </c>
      <c r="C76" s="74">
        <v>18.681558049375326</v>
      </c>
      <c r="D76" s="75">
        <v>18.453142855644202</v>
      </c>
      <c r="E76" s="75">
        <v>18.41366996446169</v>
      </c>
      <c r="F76" s="75">
        <v>18.78402208751999</v>
      </c>
      <c r="G76" s="862"/>
      <c r="H76" s="408"/>
      <c r="I76" s="123">
        <v>17.863607655647236</v>
      </c>
      <c r="J76" s="123"/>
      <c r="K76" s="123">
        <v>19.704436519392743</v>
      </c>
    </row>
    <row r="77" spans="1:11" x14ac:dyDescent="0.3">
      <c r="A77" s="33" t="s">
        <v>145</v>
      </c>
      <c r="B77" s="74">
        <v>20.661591628090367</v>
      </c>
      <c r="C77" s="74">
        <v>20.419297965562951</v>
      </c>
      <c r="D77" s="75">
        <v>20.15600609904256</v>
      </c>
      <c r="E77" s="75">
        <v>20.814546860943409</v>
      </c>
      <c r="F77" s="75">
        <v>21.228217786131005</v>
      </c>
      <c r="G77" s="862"/>
      <c r="H77" s="408"/>
      <c r="I77" s="123">
        <v>20.639349984406017</v>
      </c>
      <c r="J77" s="123"/>
      <c r="K77" s="123">
        <v>21.817085587855992</v>
      </c>
    </row>
    <row r="78" spans="1:11" ht="15" thickBot="1" x14ac:dyDescent="0.35">
      <c r="A78" s="33" t="s">
        <v>146</v>
      </c>
      <c r="B78" s="79">
        <v>18.328907693601838</v>
      </c>
      <c r="C78" s="79">
        <v>18.750934568804386</v>
      </c>
      <c r="D78" s="80">
        <v>18.835219959220716</v>
      </c>
      <c r="E78" s="80">
        <v>19.463693619732808</v>
      </c>
      <c r="F78" s="80">
        <v>18.398819873333437</v>
      </c>
      <c r="G78" s="948"/>
      <c r="H78" s="408"/>
      <c r="I78" s="123">
        <v>17.542938330713348</v>
      </c>
      <c r="J78" s="123"/>
      <c r="K78" s="123">
        <v>19.254701415953527</v>
      </c>
    </row>
    <row r="79" spans="1:11" ht="15" thickBot="1" x14ac:dyDescent="0.35">
      <c r="A79" s="191"/>
      <c r="B79" s="192"/>
      <c r="C79" s="192"/>
      <c r="D79" s="192"/>
      <c r="E79" s="192"/>
      <c r="F79" s="192"/>
      <c r="G79" s="934"/>
      <c r="H79" s="408"/>
    </row>
    <row r="80" spans="1:11" ht="15" thickBot="1" x14ac:dyDescent="0.35">
      <c r="A80" s="189" t="s">
        <v>537</v>
      </c>
      <c r="B80" s="190"/>
      <c r="C80" s="190"/>
      <c r="D80" s="190"/>
      <c r="E80" s="190"/>
      <c r="F80" s="190"/>
      <c r="G80" s="190"/>
      <c r="H80" s="409"/>
    </row>
    <row r="81" spans="1:11" ht="15" thickBot="1" x14ac:dyDescent="0.35">
      <c r="A81" s="61" t="s">
        <v>18</v>
      </c>
      <c r="B81" s="132" t="s">
        <v>465</v>
      </c>
      <c r="C81" s="132" t="s">
        <v>523</v>
      </c>
      <c r="D81" s="132" t="s">
        <v>558</v>
      </c>
      <c r="E81" s="132" t="s">
        <v>733</v>
      </c>
      <c r="F81" s="1536" t="s">
        <v>726</v>
      </c>
      <c r="G81" s="1537"/>
      <c r="H81" s="408"/>
      <c r="I81" s="68" t="s">
        <v>726</v>
      </c>
      <c r="K81" s="68" t="s">
        <v>726</v>
      </c>
    </row>
    <row r="82" spans="1:11" x14ac:dyDescent="0.3">
      <c r="A82" s="33" t="s">
        <v>0</v>
      </c>
      <c r="B82" s="106">
        <v>1017.2747212407878</v>
      </c>
      <c r="C82" s="106">
        <v>1029.7709993947692</v>
      </c>
      <c r="D82" s="106">
        <v>1041.211372318239</v>
      </c>
      <c r="E82" s="106">
        <v>1015.5379962443475</v>
      </c>
      <c r="F82" s="106">
        <v>1006.3604124385786</v>
      </c>
      <c r="G82" s="863"/>
      <c r="H82" s="408"/>
      <c r="I82" s="648">
        <v>998.56476581551919</v>
      </c>
      <c r="K82" s="648">
        <v>1014.156059061638</v>
      </c>
    </row>
    <row r="83" spans="1:11" x14ac:dyDescent="0.3">
      <c r="A83" s="33" t="s">
        <v>132</v>
      </c>
      <c r="B83" s="106">
        <v>1191.183325630949</v>
      </c>
      <c r="C83" s="106">
        <v>1199.7649214901687</v>
      </c>
      <c r="D83" s="106">
        <v>1204.3962827164091</v>
      </c>
      <c r="E83" s="106">
        <v>1169.8178507916487</v>
      </c>
      <c r="F83" s="106">
        <v>1169.9313305440151</v>
      </c>
      <c r="G83" s="883">
        <f>H83</f>
        <v>1</v>
      </c>
      <c r="H83" s="412">
        <v>1</v>
      </c>
      <c r="I83" s="648">
        <v>1151.3662563966877</v>
      </c>
      <c r="K83" s="648">
        <v>1188.4964046913424</v>
      </c>
    </row>
    <row r="84" spans="1:11" x14ac:dyDescent="0.3">
      <c r="A84" s="31" t="s">
        <v>133</v>
      </c>
      <c r="B84" s="108">
        <v>1512.261030169253</v>
      </c>
      <c r="C84" s="108">
        <v>1526.7402286314141</v>
      </c>
      <c r="D84" s="108">
        <v>1505.336739042978</v>
      </c>
      <c r="E84" s="108">
        <v>1485.5287615817738</v>
      </c>
      <c r="F84" s="108">
        <v>1480.8965233107824</v>
      </c>
      <c r="G84" s="884">
        <f>H84</f>
        <v>1</v>
      </c>
      <c r="H84" s="412">
        <v>1</v>
      </c>
      <c r="I84" s="648">
        <v>1437.4525755889406</v>
      </c>
      <c r="K84" s="648">
        <v>1524.3404710326242</v>
      </c>
    </row>
    <row r="85" spans="1:11" x14ac:dyDescent="0.3">
      <c r="A85" s="32" t="s">
        <v>134</v>
      </c>
      <c r="B85" s="349">
        <v>0.17095539755282799</v>
      </c>
      <c r="C85" s="349">
        <v>0.16507934501487284</v>
      </c>
      <c r="D85" s="207">
        <v>0.15672601619289056</v>
      </c>
      <c r="E85" s="207">
        <v>0.15191933252902146</v>
      </c>
      <c r="F85" s="207">
        <v>0.16253711501734944</v>
      </c>
      <c r="G85" s="839"/>
      <c r="H85" s="408"/>
    </row>
    <row r="86" spans="1:11" ht="15" thickBot="1" x14ac:dyDescent="0.35">
      <c r="A86" s="33" t="s">
        <v>135</v>
      </c>
      <c r="B86" s="350">
        <v>0.26954516372887843</v>
      </c>
      <c r="C86" s="350">
        <v>0.27253281145703567</v>
      </c>
      <c r="D86" s="208">
        <v>0.24986830385080927</v>
      </c>
      <c r="E86" s="208">
        <v>0.26988040110387668</v>
      </c>
      <c r="F86" s="208">
        <v>0.2657978162035966</v>
      </c>
      <c r="G86" s="842"/>
      <c r="H86" s="408"/>
    </row>
    <row r="87" spans="1:11" ht="15" thickBot="1" x14ac:dyDescent="0.35">
      <c r="A87" s="191"/>
      <c r="B87" s="192"/>
      <c r="C87" s="192"/>
      <c r="D87" s="192"/>
      <c r="E87" s="192"/>
      <c r="F87" s="192"/>
      <c r="G87" s="934"/>
      <c r="H87" s="408"/>
    </row>
    <row r="88" spans="1:11" ht="15" thickBot="1" x14ac:dyDescent="0.35">
      <c r="A88" s="189" t="s">
        <v>15</v>
      </c>
      <c r="B88" s="190"/>
      <c r="C88" s="190"/>
      <c r="D88" s="190"/>
      <c r="E88" s="190"/>
      <c r="F88" s="190"/>
      <c r="G88" s="190"/>
      <c r="H88" s="408"/>
    </row>
    <row r="89" spans="1:11" ht="15" thickBot="1" x14ac:dyDescent="0.35">
      <c r="A89" s="61" t="s">
        <v>17</v>
      </c>
      <c r="B89" s="132" t="s">
        <v>465</v>
      </c>
      <c r="C89" s="132" t="s">
        <v>523</v>
      </c>
      <c r="D89" s="132" t="s">
        <v>558</v>
      </c>
      <c r="E89" s="132" t="s">
        <v>620</v>
      </c>
      <c r="F89" s="1536" t="s">
        <v>726</v>
      </c>
      <c r="G89" s="1537"/>
      <c r="H89" s="408"/>
      <c r="I89" s="68" t="s">
        <v>726</v>
      </c>
      <c r="K89" s="68" t="s">
        <v>726</v>
      </c>
    </row>
    <row r="90" spans="1:11" x14ac:dyDescent="0.3">
      <c r="A90" s="33" t="s">
        <v>0</v>
      </c>
      <c r="B90" s="75">
        <v>8.5044877911430561</v>
      </c>
      <c r="C90" s="75">
        <v>8.6991847078454043</v>
      </c>
      <c r="D90" s="75">
        <v>8.7130255195252602</v>
      </c>
      <c r="E90" s="75">
        <v>8.4902427193100021</v>
      </c>
      <c r="F90" s="75">
        <v>8.474017396871238</v>
      </c>
      <c r="G90" s="862"/>
      <c r="H90" s="408"/>
      <c r="I90" s="123">
        <v>8.3344255747104228</v>
      </c>
      <c r="J90" s="123"/>
      <c r="K90" s="123">
        <v>8.613609219032055</v>
      </c>
    </row>
    <row r="91" spans="1:11" x14ac:dyDescent="0.3">
      <c r="A91" s="33" t="s">
        <v>132</v>
      </c>
      <c r="B91" s="75">
        <v>11.584261945793415</v>
      </c>
      <c r="C91" s="75">
        <v>11.690261047949683</v>
      </c>
      <c r="D91" s="75">
        <v>11.551167655739691</v>
      </c>
      <c r="E91" s="75">
        <v>11.030726792705901</v>
      </c>
      <c r="F91" s="75">
        <v>11.132157308756495</v>
      </c>
      <c r="G91" s="883">
        <f>H91</f>
        <v>1</v>
      </c>
      <c r="H91" s="407">
        <v>1</v>
      </c>
      <c r="I91" s="123">
        <v>10.771824424185024</v>
      </c>
      <c r="J91" s="123"/>
      <c r="K91" s="123">
        <v>11.492490193327967</v>
      </c>
    </row>
    <row r="92" spans="1:11" x14ac:dyDescent="0.3">
      <c r="A92" s="31" t="s">
        <v>133</v>
      </c>
      <c r="B92" s="77">
        <v>19.007623168949799</v>
      </c>
      <c r="C92" s="77">
        <v>19.435160259843496</v>
      </c>
      <c r="D92" s="77">
        <v>18.375116766720019</v>
      </c>
      <c r="E92" s="77">
        <v>17.989393084799495</v>
      </c>
      <c r="F92" s="77">
        <v>17.965728700431377</v>
      </c>
      <c r="G92" s="884">
        <f>H92</f>
        <v>1</v>
      </c>
      <c r="H92" s="407">
        <v>1</v>
      </c>
      <c r="I92" s="123">
        <v>16.918093087628467</v>
      </c>
      <c r="J92" s="123"/>
      <c r="K92" s="123">
        <v>19.013364313234288</v>
      </c>
    </row>
    <row r="93" spans="1:11" x14ac:dyDescent="0.3">
      <c r="A93" s="32" t="s">
        <v>134</v>
      </c>
      <c r="B93" s="349">
        <v>0.36213517266234069</v>
      </c>
      <c r="C93" s="349">
        <v>0.3438340994652937</v>
      </c>
      <c r="D93" s="207">
        <v>0.32573554729690163</v>
      </c>
      <c r="E93" s="207">
        <v>0.29922396301084336</v>
      </c>
      <c r="F93" s="207">
        <v>0.31368119598936522</v>
      </c>
      <c r="G93" s="841"/>
      <c r="H93" s="408"/>
      <c r="I93" s="123"/>
      <c r="J93" s="123"/>
      <c r="K93" s="123"/>
    </row>
    <row r="94" spans="1:11" ht="15" thickBot="1" x14ac:dyDescent="0.35">
      <c r="A94" s="34" t="s">
        <v>135</v>
      </c>
      <c r="B94" s="381">
        <v>0.64081434431409967</v>
      </c>
      <c r="C94" s="381">
        <v>0.66250866256337071</v>
      </c>
      <c r="D94" s="382">
        <v>0.59075838169395434</v>
      </c>
      <c r="E94" s="382">
        <v>0.63084386213744614</v>
      </c>
      <c r="F94" s="382">
        <v>0.6138586800511372</v>
      </c>
      <c r="G94" s="839"/>
      <c r="H94" s="408"/>
      <c r="I94" s="123"/>
      <c r="J94" s="123"/>
      <c r="K94" s="123"/>
    </row>
    <row r="95" spans="1:11" x14ac:dyDescent="0.3">
      <c r="A95" s="33" t="s">
        <v>137</v>
      </c>
      <c r="B95" s="72">
        <v>6.8731846636410303</v>
      </c>
      <c r="C95" s="72">
        <v>7.3192715463121889</v>
      </c>
      <c r="D95" s="397">
        <v>7.4191255529012361</v>
      </c>
      <c r="E95" s="73">
        <v>7.0428306656421213</v>
      </c>
      <c r="F95" s="73">
        <v>6.8480186571505275</v>
      </c>
      <c r="G95" s="1148"/>
      <c r="H95" s="408"/>
      <c r="I95" s="123">
        <v>5.8818657991145189</v>
      </c>
      <c r="J95" s="123"/>
      <c r="K95" s="123">
        <v>7.8141715151865352</v>
      </c>
    </row>
    <row r="96" spans="1:11" x14ac:dyDescent="0.3">
      <c r="A96" s="33" t="s">
        <v>138</v>
      </c>
      <c r="B96" s="74">
        <v>13.692556898688267</v>
      </c>
      <c r="C96" s="74">
        <v>14.574388606849078</v>
      </c>
      <c r="D96" s="13">
        <v>15.03616058691617</v>
      </c>
      <c r="E96" s="75">
        <v>14.725802861261855</v>
      </c>
      <c r="F96" s="75">
        <v>14.585769984269975</v>
      </c>
      <c r="G96" s="862"/>
      <c r="H96" s="408"/>
      <c r="I96" s="123">
        <v>13.30751736973388</v>
      </c>
      <c r="J96" s="123"/>
      <c r="K96" s="123">
        <v>15.86402259880607</v>
      </c>
    </row>
    <row r="97" spans="1:11" x14ac:dyDescent="0.3">
      <c r="A97" s="33" t="s">
        <v>139</v>
      </c>
      <c r="B97" s="74">
        <v>9.3749132045421053</v>
      </c>
      <c r="C97" s="74">
        <v>9.2418140132351265</v>
      </c>
      <c r="D97" s="13">
        <v>9.3880551103708285</v>
      </c>
      <c r="E97" s="75">
        <v>9.5090942340579048</v>
      </c>
      <c r="F97" s="75">
        <v>9.497664590857914</v>
      </c>
      <c r="G97" s="862"/>
      <c r="H97" s="408"/>
      <c r="I97" s="123">
        <v>8.4183029219610273</v>
      </c>
      <c r="J97" s="123"/>
      <c r="K97" s="123">
        <v>10.577026259754801</v>
      </c>
    </row>
    <row r="98" spans="1:11" x14ac:dyDescent="0.3">
      <c r="A98" s="33" t="s">
        <v>140</v>
      </c>
      <c r="B98" s="74">
        <v>13.023570452322543</v>
      </c>
      <c r="C98" s="74">
        <v>13.19217374515269</v>
      </c>
      <c r="D98" s="13">
        <v>12.735585203101166</v>
      </c>
      <c r="E98" s="75">
        <v>12.028314593574478</v>
      </c>
      <c r="F98" s="75">
        <v>11.846334365670939</v>
      </c>
      <c r="G98" s="862"/>
      <c r="H98" s="408"/>
      <c r="I98" s="123">
        <v>10.659351977517295</v>
      </c>
      <c r="J98" s="123"/>
      <c r="K98" s="123">
        <v>13.033316753824586</v>
      </c>
    </row>
    <row r="99" spans="1:11" x14ac:dyDescent="0.3">
      <c r="A99" s="33" t="s">
        <v>141</v>
      </c>
      <c r="B99" s="74">
        <v>11.072319302825445</v>
      </c>
      <c r="C99" s="74">
        <v>11.469990200835504</v>
      </c>
      <c r="D99" s="13">
        <v>12.562625618856085</v>
      </c>
      <c r="E99" s="75">
        <v>12.383250497576432</v>
      </c>
      <c r="F99" s="75">
        <v>12.53796259441769</v>
      </c>
      <c r="G99" s="862"/>
      <c r="H99" s="408"/>
      <c r="I99" s="123">
        <v>11.296964238652372</v>
      </c>
      <c r="J99" s="123"/>
      <c r="K99" s="123">
        <v>13.778960950183007</v>
      </c>
    </row>
    <row r="100" spans="1:11" x14ac:dyDescent="0.3">
      <c r="A100" s="33" t="s">
        <v>142</v>
      </c>
      <c r="B100" s="74">
        <v>17.68547866180516</v>
      </c>
      <c r="C100" s="74">
        <v>17.181670552614165</v>
      </c>
      <c r="D100" s="13">
        <v>15.79701775740658</v>
      </c>
      <c r="E100" s="75">
        <v>14.867538983851494</v>
      </c>
      <c r="F100" s="75">
        <v>14.886830875507611</v>
      </c>
      <c r="G100" s="862"/>
      <c r="H100" s="408"/>
      <c r="I100" s="123">
        <v>13.562390063555069</v>
      </c>
      <c r="J100" s="123"/>
      <c r="K100" s="123">
        <v>16.211271687460151</v>
      </c>
    </row>
    <row r="101" spans="1:11" x14ac:dyDescent="0.3">
      <c r="A101" s="33" t="s">
        <v>143</v>
      </c>
      <c r="B101" s="74">
        <v>8.2459597242910228</v>
      </c>
      <c r="C101" s="74">
        <v>7.5766913237570739</v>
      </c>
      <c r="D101" s="13">
        <v>7.4697682173840612</v>
      </c>
      <c r="E101" s="75">
        <v>7.1556848438015397</v>
      </c>
      <c r="F101" s="75">
        <v>7.2917535314964237</v>
      </c>
      <c r="G101" s="862"/>
      <c r="H101" s="408"/>
      <c r="I101" s="123">
        <v>6.3466531711500282</v>
      </c>
      <c r="J101" s="123"/>
      <c r="K101" s="123">
        <v>8.2368538918428182</v>
      </c>
    </row>
    <row r="102" spans="1:11" x14ac:dyDescent="0.3">
      <c r="A102" s="33" t="s">
        <v>144</v>
      </c>
      <c r="B102" s="74">
        <v>15.956485472189508</v>
      </c>
      <c r="C102" s="74">
        <v>16.527692058455322</v>
      </c>
      <c r="D102" s="13">
        <v>15.576678140165972</v>
      </c>
      <c r="E102" s="75">
        <v>15.35218341564703</v>
      </c>
      <c r="F102" s="75">
        <v>15.242284985713031</v>
      </c>
      <c r="G102" s="862"/>
      <c r="H102" s="408"/>
      <c r="I102" s="123">
        <v>13.836464299969926</v>
      </c>
      <c r="J102" s="123"/>
      <c r="K102" s="123">
        <v>16.648105671456136</v>
      </c>
    </row>
    <row r="103" spans="1:11" x14ac:dyDescent="0.3">
      <c r="A103" s="33" t="s">
        <v>145</v>
      </c>
      <c r="B103" s="74">
        <v>7.0599337778346385</v>
      </c>
      <c r="C103" s="74">
        <v>6.8255841731926186</v>
      </c>
      <c r="D103" s="13">
        <v>6.4417704669218852</v>
      </c>
      <c r="E103" s="75">
        <v>5.8340777180779408</v>
      </c>
      <c r="F103" s="75">
        <v>6.1944984152692593</v>
      </c>
      <c r="G103" s="862"/>
      <c r="H103" s="408"/>
      <c r="I103" s="123">
        <v>5.422846557881801</v>
      </c>
      <c r="J103" s="123"/>
      <c r="K103" s="123">
        <v>6.9661502726567175</v>
      </c>
    </row>
    <row r="104" spans="1:11" ht="15" thickBot="1" x14ac:dyDescent="0.35">
      <c r="A104" s="33" t="s">
        <v>146</v>
      </c>
      <c r="B104" s="79">
        <v>13.744009368220324</v>
      </c>
      <c r="C104" s="79">
        <v>13.775840882660406</v>
      </c>
      <c r="D104" s="17">
        <v>13.88808816698738</v>
      </c>
      <c r="E104" s="80">
        <v>12.054181144792896</v>
      </c>
      <c r="F104" s="80">
        <v>12.844113654616134</v>
      </c>
      <c r="G104" s="948"/>
      <c r="H104" s="408"/>
      <c r="I104" s="123">
        <v>11.647227890921997</v>
      </c>
      <c r="J104" s="123"/>
      <c r="K104" s="123">
        <v>14.040999418310271</v>
      </c>
    </row>
    <row r="105" spans="1:11" ht="15" thickBot="1" x14ac:dyDescent="0.35">
      <c r="A105" s="766"/>
      <c r="B105" s="369"/>
      <c r="C105" s="369"/>
      <c r="D105" s="369"/>
      <c r="E105" s="369"/>
      <c r="F105" s="369"/>
      <c r="G105" s="1168"/>
      <c r="H105" s="408"/>
    </row>
    <row r="106" spans="1:11" ht="15" thickBot="1" x14ac:dyDescent="0.35">
      <c r="A106" s="189" t="s">
        <v>435</v>
      </c>
      <c r="B106" s="190"/>
      <c r="C106" s="190"/>
      <c r="D106" s="190"/>
      <c r="E106" s="190"/>
      <c r="F106" s="190"/>
      <c r="G106" s="190"/>
      <c r="H106" s="408"/>
    </row>
    <row r="107" spans="1:11" ht="15" thickBot="1" x14ac:dyDescent="0.35">
      <c r="A107" s="61" t="s">
        <v>18</v>
      </c>
      <c r="B107" s="132" t="s">
        <v>466</v>
      </c>
      <c r="C107" s="132" t="s">
        <v>524</v>
      </c>
      <c r="D107" s="132" t="s">
        <v>559</v>
      </c>
      <c r="E107" s="132" t="s">
        <v>622</v>
      </c>
      <c r="F107" s="1536" t="s">
        <v>727</v>
      </c>
      <c r="G107" s="1537"/>
      <c r="H107" s="409"/>
      <c r="I107" s="68" t="s">
        <v>727</v>
      </c>
      <c r="K107" s="68" t="s">
        <v>727</v>
      </c>
    </row>
    <row r="108" spans="1:11" x14ac:dyDescent="0.3">
      <c r="A108" s="33" t="s">
        <v>0</v>
      </c>
      <c r="B108" s="105">
        <v>81.893402934809458</v>
      </c>
      <c r="C108" s="106">
        <v>81.030619274647194</v>
      </c>
      <c r="D108" s="106">
        <v>79.559700453069638</v>
      </c>
      <c r="E108" s="106">
        <v>79.419745186719481</v>
      </c>
      <c r="F108" s="106">
        <v>81.246136762139102</v>
      </c>
      <c r="G108" s="863"/>
      <c r="H108" s="408"/>
      <c r="I108" s="126">
        <v>79.570901603696839</v>
      </c>
      <c r="J108" s="126"/>
      <c r="K108" s="126">
        <v>82.921371920581365</v>
      </c>
    </row>
    <row r="109" spans="1:11" x14ac:dyDescent="0.3">
      <c r="A109" s="33" t="s">
        <v>132</v>
      </c>
      <c r="B109" s="105">
        <v>106.05027115326334</v>
      </c>
      <c r="C109" s="106">
        <v>103.83965746738041</v>
      </c>
      <c r="D109" s="106">
        <v>101.10441301626344</v>
      </c>
      <c r="E109" s="106">
        <v>100.515621487103</v>
      </c>
      <c r="F109" s="106">
        <v>104.16566960193038</v>
      </c>
      <c r="G109" s="883">
        <f>H109</f>
        <v>1</v>
      </c>
      <c r="H109" s="407">
        <v>1</v>
      </c>
      <c r="I109" s="126">
        <v>99.973739186750734</v>
      </c>
      <c r="J109" s="126"/>
      <c r="K109" s="126">
        <v>108.35760001711002</v>
      </c>
    </row>
    <row r="110" spans="1:11" ht="15" thickBot="1" x14ac:dyDescent="0.35">
      <c r="A110" s="31" t="s">
        <v>133</v>
      </c>
      <c r="B110" s="105">
        <v>152.6788322573814</v>
      </c>
      <c r="C110" s="106">
        <v>149.46754851054257</v>
      </c>
      <c r="D110" s="106">
        <v>141.87439355193897</v>
      </c>
      <c r="E110" s="106">
        <v>146.89087831207377</v>
      </c>
      <c r="F110" s="106">
        <v>150.36039580563016</v>
      </c>
      <c r="G110" s="883">
        <f>H110</f>
        <v>1</v>
      </c>
      <c r="H110" s="407">
        <v>1</v>
      </c>
      <c r="I110" s="126">
        <v>139.65167125731094</v>
      </c>
      <c r="J110" s="126"/>
      <c r="K110" s="126">
        <v>161.06912035394939</v>
      </c>
    </row>
    <row r="111" spans="1:11" x14ac:dyDescent="0.3">
      <c r="A111" s="32" t="s">
        <v>134</v>
      </c>
      <c r="B111" s="847">
        <v>0.2949794165677026</v>
      </c>
      <c r="C111" s="847">
        <v>0.29039617513377181</v>
      </c>
      <c r="D111" s="764">
        <v>0.27079931724859257</v>
      </c>
      <c r="E111" s="764">
        <v>0.26562508165678628</v>
      </c>
      <c r="F111" s="764">
        <v>0.28209997118868341</v>
      </c>
      <c r="G111" s="838"/>
      <c r="H111" s="408"/>
      <c r="I111" s="126"/>
      <c r="J111" s="126"/>
      <c r="K111" s="126"/>
    </row>
    <row r="112" spans="1:11" ht="15" thickBot="1" x14ac:dyDescent="0.35">
      <c r="A112" s="34" t="s">
        <v>135</v>
      </c>
      <c r="B112" s="381">
        <v>0.43968356324832675</v>
      </c>
      <c r="C112" s="381">
        <v>0.43940717983873789</v>
      </c>
      <c r="D112" s="382">
        <v>0.40324630072395912</v>
      </c>
      <c r="E112" s="382">
        <v>0.46137362669464366</v>
      </c>
      <c r="F112" s="382">
        <v>0.44347361640580013</v>
      </c>
      <c r="G112" s="839"/>
      <c r="H112" s="408"/>
      <c r="I112" s="126"/>
      <c r="J112" s="126"/>
      <c r="K112" s="126"/>
    </row>
    <row r="113" spans="1:11" x14ac:dyDescent="0.3">
      <c r="A113" s="33" t="s">
        <v>137</v>
      </c>
      <c r="B113" s="104">
        <v>67.791102527948581</v>
      </c>
      <c r="C113" s="103">
        <v>65.550360738074673</v>
      </c>
      <c r="D113" s="380">
        <v>63.864427502911298</v>
      </c>
      <c r="E113" s="104">
        <v>69.301266822229991</v>
      </c>
      <c r="F113" s="104">
        <v>69.575967260027525</v>
      </c>
      <c r="G113" s="907"/>
      <c r="H113" s="408"/>
      <c r="I113" s="126">
        <v>55.660054407368591</v>
      </c>
      <c r="J113" s="126"/>
      <c r="K113" s="126">
        <v>83.491880112686459</v>
      </c>
    </row>
    <row r="114" spans="1:11" x14ac:dyDescent="0.3">
      <c r="A114" s="33" t="s">
        <v>138</v>
      </c>
      <c r="B114" s="106">
        <v>119.45416740733637</v>
      </c>
      <c r="C114" s="105">
        <v>119.38081346610026</v>
      </c>
      <c r="D114" s="53">
        <v>122.6780717495929</v>
      </c>
      <c r="E114" s="106">
        <v>120.38206844033874</v>
      </c>
      <c r="F114" s="106">
        <v>123.39555228773141</v>
      </c>
      <c r="G114" s="863"/>
      <c r="H114" s="408"/>
      <c r="I114" s="126">
        <v>109.03241776574988</v>
      </c>
      <c r="J114" s="126"/>
      <c r="K114" s="126">
        <v>137.75868680971291</v>
      </c>
    </row>
    <row r="115" spans="1:11" x14ac:dyDescent="0.3">
      <c r="A115" s="33" t="s">
        <v>139</v>
      </c>
      <c r="B115" s="106">
        <v>107.2914033949061</v>
      </c>
      <c r="C115" s="105">
        <v>102.79304441402331</v>
      </c>
      <c r="D115" s="53">
        <v>93.976727521332236</v>
      </c>
      <c r="E115" s="106">
        <v>94.843631076464391</v>
      </c>
      <c r="F115" s="106">
        <v>88.274757367396603</v>
      </c>
      <c r="G115" s="863"/>
      <c r="H115" s="408"/>
      <c r="I115" s="126">
        <v>79.718622205570242</v>
      </c>
      <c r="J115" s="126"/>
      <c r="K115" s="126">
        <v>96.830892529222965</v>
      </c>
    </row>
    <row r="116" spans="1:11" x14ac:dyDescent="0.3">
      <c r="A116" s="33" t="s">
        <v>140</v>
      </c>
      <c r="B116" s="106">
        <v>98.326190804289865</v>
      </c>
      <c r="C116" s="105">
        <v>101.62565304126875</v>
      </c>
      <c r="D116" s="53">
        <v>107.60726195716414</v>
      </c>
      <c r="E116" s="106">
        <v>110.34831150307056</v>
      </c>
      <c r="F116" s="106">
        <v>117.1571442933493</v>
      </c>
      <c r="G116" s="863"/>
      <c r="H116" s="408"/>
      <c r="I116" s="126">
        <v>102.45476245813747</v>
      </c>
      <c r="J116" s="126"/>
      <c r="K116" s="126">
        <v>131.85952612856113</v>
      </c>
    </row>
    <row r="117" spans="1:11" x14ac:dyDescent="0.3">
      <c r="A117" s="33" t="s">
        <v>141</v>
      </c>
      <c r="B117" s="106">
        <v>108.9379533571196</v>
      </c>
      <c r="C117" s="105">
        <v>106.29856076695208</v>
      </c>
      <c r="D117" s="53">
        <v>96.675656283316286</v>
      </c>
      <c r="E117" s="106">
        <v>99.219554230718785</v>
      </c>
      <c r="F117" s="106">
        <v>105.62747703247868</v>
      </c>
      <c r="G117" s="863"/>
      <c r="H117" s="408"/>
      <c r="I117" s="126">
        <v>92.488591922424291</v>
      </c>
      <c r="J117" s="126"/>
      <c r="K117" s="126">
        <v>118.76636214253307</v>
      </c>
    </row>
    <row r="118" spans="1:11" x14ac:dyDescent="0.3">
      <c r="A118" s="33" t="s">
        <v>142</v>
      </c>
      <c r="B118" s="106">
        <v>144.9003946472385</v>
      </c>
      <c r="C118" s="105">
        <v>145.17327297617632</v>
      </c>
      <c r="D118" s="53">
        <v>139.88016425525592</v>
      </c>
      <c r="E118" s="106">
        <v>147.35407792063336</v>
      </c>
      <c r="F118" s="106">
        <v>149.53476060127488</v>
      </c>
      <c r="G118" s="863"/>
      <c r="H118" s="408"/>
      <c r="I118" s="126">
        <v>133.32739323798728</v>
      </c>
      <c r="J118" s="126"/>
      <c r="K118" s="126">
        <v>165.74212796456248</v>
      </c>
    </row>
    <row r="119" spans="1:11" x14ac:dyDescent="0.3">
      <c r="A119" s="33" t="s">
        <v>143</v>
      </c>
      <c r="B119" s="106">
        <v>85.990062883599037</v>
      </c>
      <c r="C119" s="105">
        <v>85.216164264621256</v>
      </c>
      <c r="D119" s="53">
        <v>86.547589424615524</v>
      </c>
      <c r="E119" s="106">
        <v>78.927444448495891</v>
      </c>
      <c r="F119" s="106">
        <v>85.383373522896406</v>
      </c>
      <c r="G119" s="863"/>
      <c r="H119" s="408"/>
      <c r="I119" s="126">
        <v>71.981637602375869</v>
      </c>
      <c r="J119" s="126"/>
      <c r="K119" s="126">
        <v>98.785109443416943</v>
      </c>
    </row>
    <row r="120" spans="1:11" x14ac:dyDescent="0.3">
      <c r="A120" s="33" t="s">
        <v>144</v>
      </c>
      <c r="B120" s="106">
        <v>133.9379708741717</v>
      </c>
      <c r="C120" s="105">
        <v>122.62318537553813</v>
      </c>
      <c r="D120" s="53">
        <v>115.29735919839045</v>
      </c>
      <c r="E120" s="106">
        <v>117.08832589884996</v>
      </c>
      <c r="F120" s="106">
        <v>124.09295810635075</v>
      </c>
      <c r="G120" s="863"/>
      <c r="H120" s="408"/>
      <c r="I120" s="126">
        <v>109.68128954530208</v>
      </c>
      <c r="J120" s="126"/>
      <c r="K120" s="126">
        <v>138.50462666739941</v>
      </c>
    </row>
    <row r="121" spans="1:11" x14ac:dyDescent="0.3">
      <c r="A121" s="33" t="s">
        <v>145</v>
      </c>
      <c r="B121" s="106">
        <v>75.497284324391316</v>
      </c>
      <c r="C121" s="105">
        <v>73.200622497191702</v>
      </c>
      <c r="D121" s="53">
        <v>71.968883438360223</v>
      </c>
      <c r="E121" s="106">
        <v>68.452375140409018</v>
      </c>
      <c r="F121" s="106">
        <v>64.5493068471025</v>
      </c>
      <c r="G121" s="863"/>
      <c r="H121" s="408"/>
      <c r="I121" s="126">
        <v>53.216969204114434</v>
      </c>
      <c r="J121" s="126"/>
      <c r="K121" s="126">
        <v>75.881644490090565</v>
      </c>
    </row>
    <row r="122" spans="1:11" ht="15" thickBot="1" x14ac:dyDescent="0.35">
      <c r="A122" s="34" t="s">
        <v>146</v>
      </c>
      <c r="B122" s="168">
        <v>129.03732604129135</v>
      </c>
      <c r="C122" s="145">
        <v>123.32315561173539</v>
      </c>
      <c r="D122" s="365">
        <v>116.37546545624939</v>
      </c>
      <c r="E122" s="168">
        <v>103.18671686427027</v>
      </c>
      <c r="F122" s="168">
        <v>120.83245049068225</v>
      </c>
      <c r="G122" s="864"/>
      <c r="H122" s="409"/>
      <c r="I122" s="126">
        <v>107.54225767249693</v>
      </c>
      <c r="J122" s="126"/>
      <c r="K122" s="126">
        <v>134.12264330886757</v>
      </c>
    </row>
    <row r="123" spans="1:11" ht="15" thickBot="1" x14ac:dyDescent="0.35">
      <c r="A123" s="766"/>
      <c r="B123" s="369"/>
      <c r="C123" s="369"/>
      <c r="D123" s="369"/>
      <c r="E123" s="369"/>
      <c r="F123" s="369"/>
      <c r="G123" s="1168"/>
      <c r="H123" s="408"/>
    </row>
    <row r="124" spans="1:11" ht="15" thickBot="1" x14ac:dyDescent="0.35">
      <c r="A124" s="189" t="s">
        <v>19</v>
      </c>
      <c r="B124" s="190"/>
      <c r="C124" s="190"/>
      <c r="D124" s="190"/>
      <c r="E124" s="190"/>
      <c r="F124" s="190"/>
      <c r="G124" s="190"/>
      <c r="H124" s="408"/>
    </row>
    <row r="125" spans="1:11" ht="15" thickBot="1" x14ac:dyDescent="0.35">
      <c r="A125" s="61" t="s">
        <v>18</v>
      </c>
      <c r="B125" s="132" t="s">
        <v>466</v>
      </c>
      <c r="C125" s="132" t="s">
        <v>524</v>
      </c>
      <c r="D125" s="132" t="s">
        <v>559</v>
      </c>
      <c r="E125" s="132" t="s">
        <v>622</v>
      </c>
      <c r="F125" s="1536" t="s">
        <v>727</v>
      </c>
      <c r="G125" s="1537"/>
      <c r="H125" s="408"/>
      <c r="I125" s="68" t="s">
        <v>727</v>
      </c>
      <c r="K125" s="68" t="s">
        <v>727</v>
      </c>
    </row>
    <row r="126" spans="1:11" x14ac:dyDescent="0.3">
      <c r="A126" s="33" t="s">
        <v>0</v>
      </c>
      <c r="B126" s="105">
        <v>172.5508101753596</v>
      </c>
      <c r="C126" s="106">
        <v>179.57359511079844</v>
      </c>
      <c r="D126" s="106">
        <v>178.97441101128476</v>
      </c>
      <c r="E126" s="106">
        <v>177.45494333550337</v>
      </c>
      <c r="F126" s="106">
        <v>180.67183866707248</v>
      </c>
      <c r="G126" s="863"/>
      <c r="H126" s="408"/>
      <c r="I126" s="126">
        <v>178.17807047294858</v>
      </c>
      <c r="J126" s="126"/>
      <c r="K126" s="126">
        <v>183.16560686119638</v>
      </c>
    </row>
    <row r="127" spans="1:11" x14ac:dyDescent="0.3">
      <c r="A127" s="33" t="s">
        <v>132</v>
      </c>
      <c r="B127" s="105">
        <v>244.06492228639399</v>
      </c>
      <c r="C127" s="106">
        <v>252.43456248581583</v>
      </c>
      <c r="D127" s="106">
        <v>256.28308085141362</v>
      </c>
      <c r="E127" s="106">
        <v>254.7654759049822</v>
      </c>
      <c r="F127" s="106">
        <v>254.64573616477594</v>
      </c>
      <c r="G127" s="883">
        <f>H127</f>
        <v>1</v>
      </c>
      <c r="H127" s="412">
        <v>1</v>
      </c>
      <c r="I127" s="126">
        <v>248.01818985241448</v>
      </c>
      <c r="J127" s="126"/>
      <c r="K127" s="126">
        <v>261.2732824771374</v>
      </c>
    </row>
    <row r="128" spans="1:11" x14ac:dyDescent="0.3">
      <c r="A128" s="31" t="s">
        <v>133</v>
      </c>
      <c r="B128" s="107">
        <v>425.17604325423025</v>
      </c>
      <c r="C128" s="108">
        <v>452.54893945547462</v>
      </c>
      <c r="D128" s="108">
        <v>462.11279717116963</v>
      </c>
      <c r="E128" s="108">
        <v>463.10799595934304</v>
      </c>
      <c r="F128" s="108">
        <v>452.32960293755946</v>
      </c>
      <c r="G128" s="884">
        <f>H128</f>
        <v>1</v>
      </c>
      <c r="H128" s="412">
        <v>1</v>
      </c>
      <c r="I128" s="126">
        <v>433.54614137463034</v>
      </c>
      <c r="J128" s="126"/>
      <c r="K128" s="126">
        <v>471.11306450048858</v>
      </c>
    </row>
    <row r="129" spans="1:11" x14ac:dyDescent="0.3">
      <c r="A129" s="32" t="s">
        <v>134</v>
      </c>
      <c r="B129" s="349">
        <v>0.4144524852613336</v>
      </c>
      <c r="C129" s="349">
        <v>0.41555454813578169</v>
      </c>
      <c r="D129" s="207">
        <v>0.43195376033534966</v>
      </c>
      <c r="E129" s="207">
        <v>0.43566288499110706</v>
      </c>
      <c r="F129" s="207">
        <v>0.40943789604099068</v>
      </c>
      <c r="G129" s="841"/>
      <c r="H129" s="408"/>
      <c r="I129" s="126"/>
      <c r="J129" s="126"/>
      <c r="K129" s="126"/>
    </row>
    <row r="130" spans="1:11" ht="15" thickBot="1" x14ac:dyDescent="0.35">
      <c r="A130" s="34" t="s">
        <v>135</v>
      </c>
      <c r="B130" s="381">
        <v>0.74206124858579381</v>
      </c>
      <c r="C130" s="381">
        <v>0.79273763069153069</v>
      </c>
      <c r="D130" s="382">
        <v>0.80313423592363797</v>
      </c>
      <c r="E130" s="382">
        <v>0.81778160606056627</v>
      </c>
      <c r="F130" s="382">
        <v>0.77630935333967821</v>
      </c>
      <c r="G130" s="839"/>
      <c r="H130" s="408"/>
      <c r="I130" s="126"/>
      <c r="J130" s="126"/>
      <c r="K130" s="126"/>
    </row>
    <row r="131" spans="1:11" x14ac:dyDescent="0.3">
      <c r="A131" s="33" t="s">
        <v>137</v>
      </c>
      <c r="B131" s="104">
        <v>145.62919978112964</v>
      </c>
      <c r="C131" s="103">
        <v>148.75820159986594</v>
      </c>
      <c r="D131" s="380">
        <v>145.64501738343952</v>
      </c>
      <c r="E131" s="104">
        <v>156.01699808540843</v>
      </c>
      <c r="F131" s="104">
        <v>150.58701015975427</v>
      </c>
      <c r="G131" s="907"/>
      <c r="H131" s="408"/>
      <c r="I131" s="126">
        <v>130.06366185029043</v>
      </c>
      <c r="J131" s="126"/>
      <c r="K131" s="126">
        <v>171.11035846921811</v>
      </c>
    </row>
    <row r="132" spans="1:11" x14ac:dyDescent="0.3">
      <c r="A132" s="33" t="s">
        <v>138</v>
      </c>
      <c r="B132" s="106">
        <v>299.57631502229731</v>
      </c>
      <c r="C132" s="105">
        <v>314.1629300154101</v>
      </c>
      <c r="D132" s="53">
        <v>319.16810368923598</v>
      </c>
      <c r="E132" s="106">
        <v>326.03867342402629</v>
      </c>
      <c r="F132" s="106">
        <v>326.28519059761572</v>
      </c>
      <c r="G132" s="863"/>
      <c r="H132" s="408"/>
      <c r="I132" s="126">
        <v>302.97906982010613</v>
      </c>
      <c r="J132" s="126"/>
      <c r="K132" s="126">
        <v>349.59131137512531</v>
      </c>
    </row>
    <row r="133" spans="1:11" x14ac:dyDescent="0.3">
      <c r="A133" s="33" t="s">
        <v>139</v>
      </c>
      <c r="B133" s="106">
        <v>205.85524286341987</v>
      </c>
      <c r="C133" s="105">
        <v>213.59852972165012</v>
      </c>
      <c r="D133" s="53">
        <v>212.27731495972449</v>
      </c>
      <c r="E133" s="106">
        <v>211.58324735337646</v>
      </c>
      <c r="F133" s="106">
        <v>211.40499714356304</v>
      </c>
      <c r="G133" s="863"/>
      <c r="H133" s="408"/>
      <c r="I133" s="126">
        <v>196.89466986011638</v>
      </c>
      <c r="J133" s="126"/>
      <c r="K133" s="126">
        <v>225.91532442700969</v>
      </c>
    </row>
    <row r="134" spans="1:11" x14ac:dyDescent="0.3">
      <c r="A134" s="33" t="s">
        <v>140</v>
      </c>
      <c r="B134" s="106">
        <v>267.58713018376119</v>
      </c>
      <c r="C134" s="105">
        <v>278.07514011759378</v>
      </c>
      <c r="D134" s="53">
        <v>277.4931931534785</v>
      </c>
      <c r="E134" s="106">
        <v>272.4002930380546</v>
      </c>
      <c r="F134" s="106">
        <v>271.14028638977788</v>
      </c>
      <c r="G134" s="863"/>
      <c r="H134" s="408"/>
      <c r="I134" s="126">
        <v>248.42182886452787</v>
      </c>
      <c r="J134" s="126"/>
      <c r="K134" s="126">
        <v>293.8587439150279</v>
      </c>
    </row>
    <row r="135" spans="1:11" x14ac:dyDescent="0.3">
      <c r="A135" s="33" t="s">
        <v>141</v>
      </c>
      <c r="B135" s="106">
        <v>201.48132523151045</v>
      </c>
      <c r="C135" s="105">
        <v>226.05624298757743</v>
      </c>
      <c r="D135" s="53">
        <v>248.75316487878808</v>
      </c>
      <c r="E135" s="106">
        <v>256.33649387945309</v>
      </c>
      <c r="F135" s="106">
        <v>269.7558166527391</v>
      </c>
      <c r="G135" s="863"/>
      <c r="H135" s="408"/>
      <c r="I135" s="126">
        <v>248.72102336701624</v>
      </c>
      <c r="J135" s="126"/>
      <c r="K135" s="126">
        <v>290.79060993846196</v>
      </c>
    </row>
    <row r="136" spans="1:11" x14ac:dyDescent="0.3">
      <c r="A136" s="33" t="s">
        <v>142</v>
      </c>
      <c r="B136" s="106">
        <v>387.73598606280865</v>
      </c>
      <c r="C136" s="105">
        <v>395.56601225611615</v>
      </c>
      <c r="D136" s="53">
        <v>400.32832914241681</v>
      </c>
      <c r="E136" s="106">
        <v>402.02085344780664</v>
      </c>
      <c r="F136" s="106">
        <v>368.56328709315193</v>
      </c>
      <c r="G136" s="863"/>
      <c r="H136" s="409"/>
      <c r="I136" s="126">
        <v>343.14350864633042</v>
      </c>
      <c r="J136" s="126"/>
      <c r="K136" s="126">
        <v>393.98306553997344</v>
      </c>
    </row>
    <row r="137" spans="1:11" x14ac:dyDescent="0.3">
      <c r="A137" s="33" t="s">
        <v>143</v>
      </c>
      <c r="B137" s="106">
        <v>132.5854459807183</v>
      </c>
      <c r="C137" s="105">
        <v>133.17670923795046</v>
      </c>
      <c r="D137" s="53">
        <v>141.70593923568984</v>
      </c>
      <c r="E137" s="106">
        <v>143.89520998198796</v>
      </c>
      <c r="F137" s="106">
        <v>135.06384548030931</v>
      </c>
      <c r="G137" s="863"/>
      <c r="H137" s="408"/>
      <c r="I137" s="126">
        <v>118.20068516499248</v>
      </c>
      <c r="J137" s="126"/>
      <c r="K137" s="126">
        <v>151.92700579562614</v>
      </c>
    </row>
    <row r="138" spans="1:11" x14ac:dyDescent="0.3">
      <c r="A138" s="33" t="s">
        <v>144</v>
      </c>
      <c r="B138" s="106">
        <v>359.69357808202739</v>
      </c>
      <c r="C138" s="105">
        <v>387.01199226493696</v>
      </c>
      <c r="D138" s="53">
        <v>391.5555153339082</v>
      </c>
      <c r="E138" s="106">
        <v>374.67444108837748</v>
      </c>
      <c r="F138" s="106">
        <v>381.24312379028072</v>
      </c>
      <c r="G138" s="863"/>
      <c r="H138" s="408"/>
      <c r="I138" s="126">
        <v>355.85429939996419</v>
      </c>
      <c r="J138" s="126"/>
      <c r="K138" s="126">
        <v>406.63194818059725</v>
      </c>
    </row>
    <row r="139" spans="1:11" x14ac:dyDescent="0.3">
      <c r="A139" s="33" t="s">
        <v>145</v>
      </c>
      <c r="B139" s="106">
        <v>146.44184423538343</v>
      </c>
      <c r="C139" s="105">
        <v>137.65965647088558</v>
      </c>
      <c r="D139" s="53">
        <v>133.19472753406117</v>
      </c>
      <c r="E139" s="106">
        <v>130.23494283941955</v>
      </c>
      <c r="F139" s="106">
        <v>133.9077747795792</v>
      </c>
      <c r="G139" s="863"/>
      <c r="H139" s="408"/>
      <c r="I139" s="126">
        <v>117.45192121452055</v>
      </c>
      <c r="J139" s="126"/>
      <c r="K139" s="126">
        <v>150.36362834463785</v>
      </c>
    </row>
    <row r="140" spans="1:11" ht="15" thickBot="1" x14ac:dyDescent="0.35">
      <c r="A140" s="33" t="s">
        <v>146</v>
      </c>
      <c r="B140" s="168">
        <v>309.74400852339647</v>
      </c>
      <c r="C140" s="145">
        <v>310.85692243610538</v>
      </c>
      <c r="D140" s="365">
        <v>313.5775173916299</v>
      </c>
      <c r="E140" s="168">
        <v>293.85917304371355</v>
      </c>
      <c r="F140" s="168">
        <v>314.53918843920218</v>
      </c>
      <c r="G140" s="864"/>
      <c r="H140" s="408"/>
      <c r="I140" s="126">
        <v>292.829564296336</v>
      </c>
      <c r="J140" s="126"/>
      <c r="K140" s="126">
        <v>336.24881258206835</v>
      </c>
    </row>
    <row r="141" spans="1:11" ht="15" thickBot="1" x14ac:dyDescent="0.35">
      <c r="A141" s="766"/>
      <c r="B141" s="369"/>
      <c r="C141" s="369"/>
      <c r="D141" s="369"/>
      <c r="E141" s="369"/>
      <c r="F141" s="369"/>
      <c r="G141" s="1168"/>
      <c r="H141" s="408"/>
    </row>
    <row r="142" spans="1:11" ht="15" thickBot="1" x14ac:dyDescent="0.35">
      <c r="A142" s="189" t="s">
        <v>20</v>
      </c>
      <c r="B142" s="190"/>
      <c r="C142" s="190"/>
      <c r="D142" s="190"/>
      <c r="E142" s="190"/>
      <c r="F142" s="190"/>
      <c r="G142" s="190"/>
      <c r="H142" s="408"/>
    </row>
    <row r="143" spans="1:11" ht="15" thickBot="1" x14ac:dyDescent="0.35">
      <c r="A143" s="61" t="s">
        <v>18</v>
      </c>
      <c r="B143" s="132" t="s">
        <v>466</v>
      </c>
      <c r="C143" s="132" t="s">
        <v>524</v>
      </c>
      <c r="D143" s="132" t="s">
        <v>559</v>
      </c>
      <c r="E143" s="132" t="s">
        <v>622</v>
      </c>
      <c r="F143" s="1536" t="s">
        <v>727</v>
      </c>
      <c r="G143" s="1537"/>
      <c r="H143" s="408"/>
      <c r="I143" s="68" t="s">
        <v>727</v>
      </c>
      <c r="K143" s="68" t="s">
        <v>727</v>
      </c>
    </row>
    <row r="144" spans="1:11" x14ac:dyDescent="0.3">
      <c r="A144" s="33" t="s">
        <v>0</v>
      </c>
      <c r="B144" s="105">
        <v>254.44421311016902</v>
      </c>
      <c r="C144" s="106">
        <v>260.60421438544535</v>
      </c>
      <c r="D144" s="106">
        <v>258.53411146435428</v>
      </c>
      <c r="E144" s="106">
        <v>256.87468852222264</v>
      </c>
      <c r="F144" s="106">
        <v>261.91797542921142</v>
      </c>
      <c r="G144" s="863"/>
      <c r="H144" s="409"/>
      <c r="I144" s="126">
        <v>258.91376294636257</v>
      </c>
      <c r="J144" s="126"/>
      <c r="K144" s="126">
        <v>264.92218791206028</v>
      </c>
    </row>
    <row r="145" spans="1:11" x14ac:dyDescent="0.3">
      <c r="A145" s="33" t="s">
        <v>132</v>
      </c>
      <c r="B145" s="105">
        <v>350.11482634922544</v>
      </c>
      <c r="C145" s="106">
        <v>356.27677999233867</v>
      </c>
      <c r="D145" s="106">
        <v>357.38848707883204</v>
      </c>
      <c r="E145" s="106">
        <v>355.28253287370887</v>
      </c>
      <c r="F145" s="106">
        <v>358.81068134684148</v>
      </c>
      <c r="G145" s="883">
        <f>H145</f>
        <v>1</v>
      </c>
      <c r="H145" s="406">
        <v>1</v>
      </c>
      <c r="I145" s="126">
        <v>350.9687117319462</v>
      </c>
      <c r="J145" s="126"/>
      <c r="K145" s="126">
        <v>366.65265096173675</v>
      </c>
    </row>
    <row r="146" spans="1:11" x14ac:dyDescent="0.3">
      <c r="A146" s="31" t="s">
        <v>133</v>
      </c>
      <c r="B146" s="107">
        <v>577.8533175607397</v>
      </c>
      <c r="C146" s="108">
        <v>602.02462311216323</v>
      </c>
      <c r="D146" s="108">
        <v>603.9944895458691</v>
      </c>
      <c r="E146" s="108">
        <v>610.00848281009735</v>
      </c>
      <c r="F146" s="108">
        <v>602.69179651079685</v>
      </c>
      <c r="G146" s="884">
        <f>H146</f>
        <v>1</v>
      </c>
      <c r="H146" s="406">
        <v>1</v>
      </c>
      <c r="I146" s="126">
        <v>581.07014723057239</v>
      </c>
      <c r="J146" s="126"/>
      <c r="K146" s="126">
        <v>624.31344579102131</v>
      </c>
    </row>
    <row r="147" spans="1:11" x14ac:dyDescent="0.3">
      <c r="A147" s="32" t="s">
        <v>134</v>
      </c>
      <c r="B147" s="349">
        <v>0.37599838514556055</v>
      </c>
      <c r="C147" s="349">
        <v>0.37664779326300596</v>
      </c>
      <c r="D147" s="207">
        <v>0.3823649229672636</v>
      </c>
      <c r="E147" s="207">
        <v>0.38309669558187243</v>
      </c>
      <c r="F147" s="207">
        <v>0.36993530420678306</v>
      </c>
      <c r="G147" s="841"/>
      <c r="H147" s="406"/>
      <c r="I147" s="126"/>
      <c r="J147" s="126"/>
      <c r="K147" s="126"/>
    </row>
    <row r="148" spans="1:11" ht="15" thickBot="1" x14ac:dyDescent="0.35">
      <c r="A148" s="34" t="s">
        <v>135</v>
      </c>
      <c r="B148" s="381">
        <v>0.6504680009876368</v>
      </c>
      <c r="C148" s="381">
        <v>0.68976665592719533</v>
      </c>
      <c r="D148" s="382">
        <v>0.69002223457926104</v>
      </c>
      <c r="E148" s="382">
        <v>0.71696727637025459</v>
      </c>
      <c r="F148" s="382">
        <v>0.67969301874881938</v>
      </c>
      <c r="G148" s="839"/>
      <c r="H148" s="406"/>
      <c r="I148" s="126"/>
      <c r="J148" s="126"/>
      <c r="K148" s="126"/>
    </row>
    <row r="149" spans="1:11" x14ac:dyDescent="0.3">
      <c r="A149" s="33" t="s">
        <v>137</v>
      </c>
      <c r="B149" s="104">
        <v>213.41832436080614</v>
      </c>
      <c r="C149" s="103">
        <v>214.30988248637959</v>
      </c>
      <c r="D149" s="380">
        <v>209.50747060212092</v>
      </c>
      <c r="E149" s="104">
        <v>225.31540940918006</v>
      </c>
      <c r="F149" s="104">
        <v>220.16017665498453</v>
      </c>
      <c r="G149" s="907"/>
      <c r="H149" s="406"/>
      <c r="I149" s="126">
        <v>195.36396271052271</v>
      </c>
      <c r="J149" s="126"/>
      <c r="K149" s="126">
        <v>244.95639059944634</v>
      </c>
    </row>
    <row r="150" spans="1:11" x14ac:dyDescent="0.3">
      <c r="A150" s="33" t="s">
        <v>138</v>
      </c>
      <c r="B150" s="106">
        <v>419.03366083214428</v>
      </c>
      <c r="C150" s="105">
        <v>433.54789195650216</v>
      </c>
      <c r="D150" s="53">
        <v>441.85135616193878</v>
      </c>
      <c r="E150" s="106">
        <v>446.42728910625306</v>
      </c>
      <c r="F150" s="106">
        <v>449.67899468830819</v>
      </c>
      <c r="G150" s="863"/>
      <c r="H150" s="406"/>
      <c r="I150" s="126">
        <v>422.30253118935565</v>
      </c>
      <c r="J150" s="126"/>
      <c r="K150" s="126">
        <v>477.05545818726074</v>
      </c>
    </row>
    <row r="151" spans="1:11" x14ac:dyDescent="0.3">
      <c r="A151" s="33" t="s">
        <v>139</v>
      </c>
      <c r="B151" s="106">
        <v>313.15059736158713</v>
      </c>
      <c r="C151" s="105">
        <v>316.39634952457004</v>
      </c>
      <c r="D151" s="53">
        <v>306.25302604168576</v>
      </c>
      <c r="E151" s="106">
        <v>306.42576024789224</v>
      </c>
      <c r="F151" s="106">
        <v>299.67915939568758</v>
      </c>
      <c r="G151" s="863"/>
      <c r="H151" s="406"/>
      <c r="I151" s="126">
        <v>282.8340878089391</v>
      </c>
      <c r="J151" s="126"/>
      <c r="K151" s="126">
        <v>316.52423098243605</v>
      </c>
    </row>
    <row r="152" spans="1:11" x14ac:dyDescent="0.3">
      <c r="A152" s="33" t="s">
        <v>140</v>
      </c>
      <c r="B152" s="106">
        <v>365.91554289515977</v>
      </c>
      <c r="C152" s="105">
        <v>379.70021347871102</v>
      </c>
      <c r="D152" s="53">
        <v>385.09974172559748</v>
      </c>
      <c r="E152" s="106">
        <v>382.74768452352873</v>
      </c>
      <c r="F152" s="106">
        <v>388.29402618120673</v>
      </c>
      <c r="G152" s="863"/>
      <c r="H152" s="419"/>
      <c r="I152" s="126">
        <v>361.233342619783</v>
      </c>
      <c r="J152" s="126"/>
      <c r="K152" s="126">
        <v>415.35470974263046</v>
      </c>
    </row>
    <row r="153" spans="1:11" x14ac:dyDescent="0.3">
      <c r="A153" s="33" t="s">
        <v>141</v>
      </c>
      <c r="B153" s="106">
        <v>310.42721163138009</v>
      </c>
      <c r="C153" s="105">
        <v>332.36067216005523</v>
      </c>
      <c r="D153" s="53">
        <v>345.4271339396326</v>
      </c>
      <c r="E153" s="106">
        <v>355.55447112416107</v>
      </c>
      <c r="F153" s="106">
        <v>375.38348409341495</v>
      </c>
      <c r="G153" s="863"/>
      <c r="H153" s="406"/>
      <c r="I153" s="126">
        <v>350.58241166272308</v>
      </c>
      <c r="J153" s="126"/>
      <c r="K153" s="126">
        <v>400.18455652410682</v>
      </c>
    </row>
    <row r="154" spans="1:11" x14ac:dyDescent="0.3">
      <c r="A154" s="33" t="s">
        <v>142</v>
      </c>
      <c r="B154" s="106">
        <v>532.65091807005331</v>
      </c>
      <c r="C154" s="105">
        <v>540.75627978038619</v>
      </c>
      <c r="D154" s="53">
        <v>540.222583331225</v>
      </c>
      <c r="E154" s="106">
        <v>549.39021999715897</v>
      </c>
      <c r="F154" s="106">
        <v>518.09375640916892</v>
      </c>
      <c r="G154" s="863"/>
      <c r="H154" s="406"/>
      <c r="I154" s="126">
        <v>487.94688998440353</v>
      </c>
      <c r="J154" s="126"/>
      <c r="K154" s="126">
        <v>548.24062283393425</v>
      </c>
    </row>
    <row r="155" spans="1:11" x14ac:dyDescent="0.3">
      <c r="A155" s="33" t="s">
        <v>143</v>
      </c>
      <c r="B155" s="106">
        <v>218.57780479043421</v>
      </c>
      <c r="C155" s="105">
        <v>218.3914392544774</v>
      </c>
      <c r="D155" s="53">
        <v>228.25342372016127</v>
      </c>
      <c r="E155" s="106">
        <v>222.82092624927481</v>
      </c>
      <c r="F155" s="106">
        <v>220.44620312958591</v>
      </c>
      <c r="G155" s="863"/>
      <c r="H155" s="406"/>
      <c r="I155" s="126">
        <v>198.90623574331153</v>
      </c>
      <c r="J155" s="126"/>
      <c r="K155" s="126">
        <v>241.98617051586029</v>
      </c>
    </row>
    <row r="156" spans="1:11" x14ac:dyDescent="0.3">
      <c r="A156" s="33" t="s">
        <v>144</v>
      </c>
      <c r="B156" s="106">
        <v>493.61213576396585</v>
      </c>
      <c r="C156" s="105">
        <v>509.63357315542208</v>
      </c>
      <c r="D156" s="53">
        <v>506.85414021421872</v>
      </c>
      <c r="E156" s="106">
        <v>491.76737574489238</v>
      </c>
      <c r="F156" s="106">
        <v>505.3466898317638</v>
      </c>
      <c r="G156" s="863"/>
      <c r="H156" s="406"/>
      <c r="I156" s="126">
        <v>476.15230330866086</v>
      </c>
      <c r="J156" s="126"/>
      <c r="K156" s="126">
        <v>534.54107635486673</v>
      </c>
    </row>
    <row r="157" spans="1:11" x14ac:dyDescent="0.3">
      <c r="A157" s="33" t="s">
        <v>145</v>
      </c>
      <c r="B157" s="106">
        <v>221.93639564072728</v>
      </c>
      <c r="C157" s="105">
        <v>210.85731723442237</v>
      </c>
      <c r="D157" s="53">
        <v>205.15966386714217</v>
      </c>
      <c r="E157" s="106">
        <v>198.68541392825921</v>
      </c>
      <c r="F157" s="106">
        <v>198.45500214507757</v>
      </c>
      <c r="G157" s="863"/>
      <c r="H157" s="406"/>
      <c r="I157" s="126">
        <v>178.47468512573337</v>
      </c>
      <c r="J157" s="126"/>
      <c r="K157" s="126">
        <v>218.43531916442177</v>
      </c>
    </row>
    <row r="158" spans="1:11" ht="15" thickBot="1" x14ac:dyDescent="0.35">
      <c r="A158" s="33" t="s">
        <v>146</v>
      </c>
      <c r="B158" s="168">
        <v>438.7691239799729</v>
      </c>
      <c r="C158" s="145">
        <v>434.18189383767094</v>
      </c>
      <c r="D158" s="365">
        <v>429.95318581449527</v>
      </c>
      <c r="E158" s="168">
        <v>397.04485519677507</v>
      </c>
      <c r="F158" s="168">
        <v>435.36911667966274</v>
      </c>
      <c r="G158" s="864"/>
      <c r="H158" s="406"/>
      <c r="I158" s="126">
        <v>409.91460554845668</v>
      </c>
      <c r="J158" s="126"/>
      <c r="K158" s="126">
        <v>460.8236278108688</v>
      </c>
    </row>
    <row r="159" spans="1:11" ht="15" thickBot="1" x14ac:dyDescent="0.35">
      <c r="A159" s="766"/>
      <c r="B159" s="369"/>
      <c r="C159" s="369"/>
      <c r="D159" s="369"/>
      <c r="E159" s="369"/>
      <c r="F159" s="369"/>
      <c r="G159" s="1168"/>
      <c r="H159" s="406"/>
    </row>
    <row r="160" spans="1:11" ht="15" thickBot="1" x14ac:dyDescent="0.35">
      <c r="A160" s="189" t="s">
        <v>21</v>
      </c>
      <c r="B160" s="190"/>
      <c r="C160" s="190"/>
      <c r="D160" s="190"/>
      <c r="E160" s="190"/>
      <c r="F160" s="190"/>
      <c r="G160" s="190"/>
      <c r="H160" s="419"/>
    </row>
    <row r="161" spans="1:11" ht="15" thickBot="1" x14ac:dyDescent="0.35">
      <c r="A161" s="61" t="s">
        <v>18</v>
      </c>
      <c r="B161" s="132" t="s">
        <v>466</v>
      </c>
      <c r="C161" s="132" t="s">
        <v>524</v>
      </c>
      <c r="D161" s="132" t="s">
        <v>559</v>
      </c>
      <c r="E161" s="132" t="s">
        <v>622</v>
      </c>
      <c r="F161" s="1536" t="s">
        <v>727</v>
      </c>
      <c r="G161" s="1537"/>
      <c r="H161" s="406"/>
      <c r="I161" s="68" t="s">
        <v>727</v>
      </c>
      <c r="K161" s="68" t="s">
        <v>727</v>
      </c>
    </row>
    <row r="162" spans="1:11" x14ac:dyDescent="0.3">
      <c r="A162" s="33" t="s">
        <v>0</v>
      </c>
      <c r="B162" s="105">
        <v>69.763177665931011</v>
      </c>
      <c r="C162" s="105">
        <v>69.414031634650598</v>
      </c>
      <c r="D162" s="106">
        <v>68.021737471296831</v>
      </c>
      <c r="E162" s="106">
        <v>67.87523129297611</v>
      </c>
      <c r="F162" s="106">
        <v>70.088750336616258</v>
      </c>
      <c r="G162" s="863"/>
      <c r="H162" s="406"/>
      <c r="I162" s="648">
        <v>67.245572228166466</v>
      </c>
      <c r="K162" s="648">
        <v>72.931928445066049</v>
      </c>
    </row>
    <row r="163" spans="1:11" x14ac:dyDescent="0.3">
      <c r="A163" s="33" t="s">
        <v>132</v>
      </c>
      <c r="B163" s="105">
        <v>87.575575120751964</v>
      </c>
      <c r="C163" s="105">
        <v>87.641300358472932</v>
      </c>
      <c r="D163" s="106">
        <v>85.647307305663517</v>
      </c>
      <c r="E163" s="106">
        <v>88.866279993496192</v>
      </c>
      <c r="F163" s="106">
        <v>94.770015632005666</v>
      </c>
      <c r="G163" s="883">
        <f>H163</f>
        <v>1</v>
      </c>
      <c r="H163" s="406">
        <v>1</v>
      </c>
      <c r="I163" s="648">
        <v>88.03320838030875</v>
      </c>
      <c r="K163" s="648">
        <v>101.50682288370258</v>
      </c>
    </row>
    <row r="164" spans="1:11" x14ac:dyDescent="0.3">
      <c r="A164" s="31" t="s">
        <v>133</v>
      </c>
      <c r="B164" s="107">
        <v>134.46621153780347</v>
      </c>
      <c r="C164" s="107">
        <v>138.78661781041501</v>
      </c>
      <c r="D164" s="108">
        <v>135.31763887956981</v>
      </c>
      <c r="E164" s="108">
        <v>152.37795191224637</v>
      </c>
      <c r="F164" s="108">
        <v>161.90675476312916</v>
      </c>
      <c r="G164" s="884">
        <f>H164</f>
        <v>1</v>
      </c>
      <c r="H164" s="406">
        <v>1</v>
      </c>
      <c r="I164" s="648">
        <v>146.59895408010831</v>
      </c>
      <c r="K164" s="648">
        <v>177.21455544615</v>
      </c>
    </row>
    <row r="165" spans="1:11" x14ac:dyDescent="0.3">
      <c r="A165" s="32" t="s">
        <v>134</v>
      </c>
      <c r="B165" s="349">
        <v>0.25532663578080783</v>
      </c>
      <c r="C165" s="349">
        <v>0.27186341377290724</v>
      </c>
      <c r="D165" s="207">
        <v>0.25911672488230925</v>
      </c>
      <c r="E165" s="207">
        <v>0.30925933216955809</v>
      </c>
      <c r="F165" s="207">
        <v>0.35214303546364201</v>
      </c>
      <c r="G165" s="839"/>
      <c r="H165" s="408"/>
    </row>
    <row r="166" spans="1:11" ht="15" thickBot="1" x14ac:dyDescent="0.35">
      <c r="A166" s="33" t="s">
        <v>135</v>
      </c>
      <c r="B166" s="350">
        <v>0.5354305278885948</v>
      </c>
      <c r="C166" s="350">
        <v>0.58357552024839943</v>
      </c>
      <c r="D166" s="208">
        <v>0.57994037566925116</v>
      </c>
      <c r="E166" s="208">
        <v>0.71468809005393696</v>
      </c>
      <c r="F166" s="208">
        <v>0.70841751669449038</v>
      </c>
      <c r="G166" s="842"/>
      <c r="H166" s="408"/>
    </row>
    <row r="167" spans="1:11" ht="15" thickBot="1" x14ac:dyDescent="0.35">
      <c r="A167" s="766"/>
      <c r="B167" s="192"/>
      <c r="C167" s="192"/>
      <c r="D167" s="192"/>
      <c r="E167" s="192"/>
      <c r="F167" s="192"/>
      <c r="G167" s="934"/>
      <c r="H167" s="408"/>
    </row>
    <row r="168" spans="1:11" ht="15" thickBot="1" x14ac:dyDescent="0.35">
      <c r="A168" s="189" t="s">
        <v>22</v>
      </c>
      <c r="B168" s="190"/>
      <c r="C168" s="190"/>
      <c r="D168" s="190"/>
      <c r="E168" s="190"/>
      <c r="F168" s="190"/>
      <c r="G168" s="190"/>
      <c r="H168" s="408"/>
    </row>
    <row r="169" spans="1:11" ht="15" thickBot="1" x14ac:dyDescent="0.35">
      <c r="A169" s="61" t="s">
        <v>18</v>
      </c>
      <c r="B169" s="132" t="s">
        <v>466</v>
      </c>
      <c r="C169" s="132" t="s">
        <v>524</v>
      </c>
      <c r="D169" s="132" t="s">
        <v>559</v>
      </c>
      <c r="E169" s="132" t="s">
        <v>622</v>
      </c>
      <c r="F169" s="1536" t="s">
        <v>727</v>
      </c>
      <c r="G169" s="1537"/>
      <c r="H169" s="408"/>
      <c r="I169" s="68" t="s">
        <v>727</v>
      </c>
      <c r="K169" s="68" t="s">
        <v>727</v>
      </c>
    </row>
    <row r="170" spans="1:11" x14ac:dyDescent="0.3">
      <c r="A170" s="33" t="s">
        <v>0</v>
      </c>
      <c r="B170" s="106">
        <v>139.92661849245542</v>
      </c>
      <c r="C170" s="106">
        <v>137.22102564513796</v>
      </c>
      <c r="D170" s="106">
        <v>133.32672363326571</v>
      </c>
      <c r="E170" s="106">
        <v>131.42784918571925</v>
      </c>
      <c r="F170" s="106">
        <v>129.70070420488025</v>
      </c>
      <c r="G170" s="863"/>
      <c r="H170" s="408"/>
      <c r="I170" s="648">
        <v>126.58450042341201</v>
      </c>
      <c r="K170" s="648">
        <v>132.8169079863485</v>
      </c>
    </row>
    <row r="171" spans="1:11" x14ac:dyDescent="0.3">
      <c r="A171" s="33" t="s">
        <v>132</v>
      </c>
      <c r="B171" s="106">
        <v>176.69353606675577</v>
      </c>
      <c r="C171" s="106">
        <v>172.52184902664916</v>
      </c>
      <c r="D171" s="106">
        <v>170.61546059381365</v>
      </c>
      <c r="E171" s="106">
        <v>168.12542833898632</v>
      </c>
      <c r="F171" s="106">
        <v>163.3624001870628</v>
      </c>
      <c r="G171" s="883">
        <f>H171</f>
        <v>1</v>
      </c>
      <c r="H171" s="412">
        <v>1</v>
      </c>
      <c r="I171" s="648">
        <v>155.94547978310922</v>
      </c>
      <c r="K171" s="126">
        <v>170.77932059101639</v>
      </c>
    </row>
    <row r="172" spans="1:11" x14ac:dyDescent="0.3">
      <c r="A172" s="31" t="s">
        <v>133</v>
      </c>
      <c r="B172" s="108">
        <v>254.03430162639779</v>
      </c>
      <c r="C172" s="108">
        <v>252.79353645873601</v>
      </c>
      <c r="D172" s="108">
        <v>253.38551553775739</v>
      </c>
      <c r="E172" s="108">
        <v>240.02025173965995</v>
      </c>
      <c r="F172" s="108">
        <v>228.95204874103652</v>
      </c>
      <c r="G172" s="884">
        <f>H172</f>
        <v>1</v>
      </c>
      <c r="H172" s="412">
        <v>1</v>
      </c>
      <c r="I172" s="648">
        <v>211.78456707648365</v>
      </c>
      <c r="K172" s="648">
        <v>246.11953040558939</v>
      </c>
    </row>
    <row r="173" spans="1:11" x14ac:dyDescent="0.3">
      <c r="A173" s="32" t="s">
        <v>134</v>
      </c>
      <c r="B173" s="349">
        <v>0.26275856567121114</v>
      </c>
      <c r="C173" s="349">
        <v>0.26677933496401107</v>
      </c>
      <c r="D173" s="207">
        <v>0.27967939168081529</v>
      </c>
      <c r="E173" s="207">
        <v>0.27922224536604967</v>
      </c>
      <c r="F173" s="207">
        <v>0.25953364084291503</v>
      </c>
      <c r="G173" s="839"/>
      <c r="H173" s="408"/>
    </row>
    <row r="174" spans="1:11" ht="15" thickBot="1" x14ac:dyDescent="0.35">
      <c r="A174" s="34" t="s">
        <v>135</v>
      </c>
      <c r="B174" s="350">
        <v>0.43771134633030528</v>
      </c>
      <c r="C174" s="350">
        <v>0.46528418217733925</v>
      </c>
      <c r="D174" s="208">
        <v>0.48512634585323677</v>
      </c>
      <c r="E174" s="208">
        <v>0.42762611290253028</v>
      </c>
      <c r="F174" s="208">
        <v>0.40149782617584223</v>
      </c>
      <c r="G174" s="842"/>
      <c r="H174" s="408"/>
    </row>
    <row r="175" spans="1:11" ht="15" thickBot="1" x14ac:dyDescent="0.35">
      <c r="A175" s="766"/>
      <c r="B175" s="192"/>
      <c r="C175" s="192"/>
      <c r="D175" s="192"/>
      <c r="E175" s="192"/>
      <c r="F175" s="192"/>
      <c r="G175" s="934"/>
      <c r="H175" s="408"/>
    </row>
    <row r="176" spans="1:11" ht="15" thickBot="1" x14ac:dyDescent="0.35">
      <c r="A176" s="189" t="s">
        <v>23</v>
      </c>
      <c r="B176" s="190"/>
      <c r="C176" s="190"/>
      <c r="D176" s="190"/>
      <c r="E176" s="190"/>
      <c r="F176" s="190"/>
      <c r="G176" s="190"/>
      <c r="H176" s="409"/>
    </row>
    <row r="177" spans="1:11" ht="15" thickBot="1" x14ac:dyDescent="0.35">
      <c r="A177" s="61" t="s">
        <v>18</v>
      </c>
      <c r="B177" s="132" t="s">
        <v>466</v>
      </c>
      <c r="C177" s="132" t="s">
        <v>524</v>
      </c>
      <c r="D177" s="132" t="s">
        <v>559</v>
      </c>
      <c r="E177" s="132" t="s">
        <v>622</v>
      </c>
      <c r="F177" s="1536" t="s">
        <v>727</v>
      </c>
      <c r="G177" s="1537"/>
      <c r="H177" s="408"/>
      <c r="I177" s="68" t="s">
        <v>727</v>
      </c>
      <c r="K177" s="68" t="s">
        <v>727</v>
      </c>
    </row>
    <row r="178" spans="1:11" x14ac:dyDescent="0.3">
      <c r="A178" s="33" t="s">
        <v>0</v>
      </c>
      <c r="B178" s="106">
        <v>361.54670764084312</v>
      </c>
      <c r="C178" s="106">
        <v>364.15375902661953</v>
      </c>
      <c r="D178" s="106">
        <v>360.54955409599688</v>
      </c>
      <c r="E178" s="106">
        <v>361.29697608751252</v>
      </c>
      <c r="F178" s="106">
        <v>368.14942479441021</v>
      </c>
      <c r="G178" s="863"/>
      <c r="H178" s="408"/>
      <c r="I178" s="648">
        <v>362.08260159417716</v>
      </c>
      <c r="K178" s="648">
        <v>374.21624799464325</v>
      </c>
    </row>
    <row r="179" spans="1:11" x14ac:dyDescent="0.3">
      <c r="A179" s="33" t="s">
        <v>132</v>
      </c>
      <c r="B179" s="106">
        <v>479.15741748706881</v>
      </c>
      <c r="C179" s="106">
        <v>482.28531838880178</v>
      </c>
      <c r="D179" s="106">
        <v>477.83381490328827</v>
      </c>
      <c r="E179" s="106">
        <v>480.6997046163317</v>
      </c>
      <c r="F179" s="106">
        <v>486.30549375565749</v>
      </c>
      <c r="G179" s="883">
        <f>H179</f>
        <v>1</v>
      </c>
      <c r="H179" s="412">
        <v>1</v>
      </c>
      <c r="I179" s="648">
        <v>471.73931331648305</v>
      </c>
      <c r="K179" s="648">
        <v>500.87167419483194</v>
      </c>
    </row>
    <row r="180" spans="1:11" x14ac:dyDescent="0.3">
      <c r="A180" s="31" t="s">
        <v>133</v>
      </c>
      <c r="B180" s="108">
        <v>759.55768202112336</v>
      </c>
      <c r="C180" s="108">
        <v>774.46396260791482</v>
      </c>
      <c r="D180" s="108">
        <v>766.57588435537809</v>
      </c>
      <c r="E180" s="108">
        <v>779.38875031980012</v>
      </c>
      <c r="F180" s="108">
        <v>771.39949304861045</v>
      </c>
      <c r="G180" s="884">
        <f>H180</f>
        <v>1</v>
      </c>
      <c r="H180" s="412">
        <v>1</v>
      </c>
      <c r="I180" s="648">
        <v>737.31318263881883</v>
      </c>
      <c r="K180" s="648">
        <v>805.48580345840207</v>
      </c>
    </row>
    <row r="181" spans="1:11" x14ac:dyDescent="0.3">
      <c r="A181" s="32" t="s">
        <v>134</v>
      </c>
      <c r="B181" s="349">
        <v>0.32529879918878696</v>
      </c>
      <c r="C181" s="349">
        <v>0.32440021950603254</v>
      </c>
      <c r="D181" s="207">
        <v>0.32529304078979465</v>
      </c>
      <c r="E181" s="207">
        <v>0.33048360886335715</v>
      </c>
      <c r="F181" s="207">
        <v>0.32094595564621758</v>
      </c>
      <c r="G181" s="839"/>
      <c r="H181" s="408"/>
    </row>
    <row r="182" spans="1:11" ht="15" thickBot="1" x14ac:dyDescent="0.35">
      <c r="A182" s="33" t="s">
        <v>135</v>
      </c>
      <c r="B182" s="350">
        <v>0.58519445656212099</v>
      </c>
      <c r="C182" s="350">
        <v>0.60582114586280789</v>
      </c>
      <c r="D182" s="208">
        <v>0.60427299292439174</v>
      </c>
      <c r="E182" s="208">
        <v>0.62136307310999028</v>
      </c>
      <c r="F182" s="208">
        <v>0.58624466092541705</v>
      </c>
      <c r="G182" s="842"/>
      <c r="H182" s="408"/>
    </row>
    <row r="183" spans="1:11" ht="15" thickBot="1" x14ac:dyDescent="0.35">
      <c r="A183" s="766"/>
      <c r="B183" s="192"/>
      <c r="C183" s="192"/>
      <c r="D183" s="192"/>
      <c r="E183" s="192"/>
      <c r="F183" s="192"/>
      <c r="G183" s="934"/>
      <c r="H183" s="408"/>
    </row>
    <row r="184" spans="1:11" ht="15" thickBot="1" x14ac:dyDescent="0.35">
      <c r="A184" s="189" t="s">
        <v>25</v>
      </c>
      <c r="B184" s="190"/>
      <c r="C184" s="190"/>
      <c r="D184" s="190"/>
      <c r="E184" s="190"/>
      <c r="F184" s="190"/>
      <c r="G184" s="190"/>
      <c r="H184" s="408"/>
    </row>
    <row r="185" spans="1:11" ht="15" thickBot="1" x14ac:dyDescent="0.35">
      <c r="A185" s="61" t="s">
        <v>24</v>
      </c>
      <c r="B185" s="132" t="s">
        <v>467</v>
      </c>
      <c r="C185" s="132" t="s">
        <v>525</v>
      </c>
      <c r="D185" s="132" t="s">
        <v>560</v>
      </c>
      <c r="E185" s="132" t="s">
        <v>623</v>
      </c>
      <c r="F185" s="1536" t="s">
        <v>728</v>
      </c>
      <c r="G185" s="1537"/>
      <c r="H185" s="408"/>
      <c r="I185" s="715" t="s">
        <v>731</v>
      </c>
      <c r="J185" s="534"/>
      <c r="K185" s="715" t="s">
        <v>731</v>
      </c>
    </row>
    <row r="186" spans="1:11" x14ac:dyDescent="0.3">
      <c r="A186" s="33" t="s">
        <v>0</v>
      </c>
      <c r="B186" s="115">
        <v>1720.615609049989</v>
      </c>
      <c r="C186" s="115">
        <v>1576.1947322126703</v>
      </c>
      <c r="D186" s="115">
        <v>1441.0406078249093</v>
      </c>
      <c r="E186" s="115">
        <v>1521.053939521875</v>
      </c>
      <c r="F186" s="115">
        <v>1506.8425213542066</v>
      </c>
      <c r="G186" s="1154"/>
      <c r="H186" s="408"/>
      <c r="I186" s="68">
        <v>1497.0959089904718</v>
      </c>
      <c r="K186" s="68">
        <v>1516.5891337179414</v>
      </c>
    </row>
    <row r="187" spans="1:11" x14ac:dyDescent="0.3">
      <c r="A187" s="33" t="s">
        <v>132</v>
      </c>
      <c r="B187" s="117">
        <v>1563.4106590901722</v>
      </c>
      <c r="C187" s="117">
        <v>1435.3140572467037</v>
      </c>
      <c r="D187" s="117">
        <v>1350.9368988843607</v>
      </c>
      <c r="E187" s="117">
        <v>1466.6295791888067</v>
      </c>
      <c r="F187" s="117">
        <v>1481.428579301587</v>
      </c>
      <c r="G187" s="883">
        <f>H187</f>
        <v>0</v>
      </c>
      <c r="H187" s="420">
        <v>0</v>
      </c>
      <c r="I187" s="68">
        <v>1460.1962763656243</v>
      </c>
      <c r="K187" s="68">
        <v>1502.6608822375497</v>
      </c>
    </row>
    <row r="188" spans="1:11" x14ac:dyDescent="0.3">
      <c r="A188" s="31" t="s">
        <v>133</v>
      </c>
      <c r="B188" s="119">
        <v>1789.5683081949855</v>
      </c>
      <c r="C188" s="119">
        <v>1629.7665966900915</v>
      </c>
      <c r="D188" s="117">
        <v>1565.12749244304</v>
      </c>
      <c r="E188" s="117">
        <v>1741.9621684895035</v>
      </c>
      <c r="F188" s="117">
        <v>1763.1832621568253</v>
      </c>
      <c r="G188" s="883">
        <f>H188</f>
        <v>1</v>
      </c>
      <c r="H188" s="420">
        <v>1</v>
      </c>
      <c r="I188" s="68">
        <v>1714.6446936058385</v>
      </c>
      <c r="K188" s="68">
        <v>1811.7218307078122</v>
      </c>
    </row>
    <row r="189" spans="1:11" x14ac:dyDescent="0.3">
      <c r="A189" s="32" t="s">
        <v>134</v>
      </c>
      <c r="B189" s="349">
        <v>-9.1365525880946194E-2</v>
      </c>
      <c r="C189" s="349">
        <v>-8.2825494206087757E-2</v>
      </c>
      <c r="D189" s="207">
        <v>-6.2526835434950107E-2</v>
      </c>
      <c r="E189" s="207">
        <v>-3.5780690558663522E-2</v>
      </c>
      <c r="F189" s="207">
        <v>-1.6865692129380581E-2</v>
      </c>
      <c r="G189" s="841"/>
      <c r="H189" s="408"/>
    </row>
    <row r="190" spans="1:11" ht="15" thickBot="1" x14ac:dyDescent="0.35">
      <c r="A190" s="34" t="s">
        <v>135</v>
      </c>
      <c r="B190" s="381">
        <v>0.14465658641244389</v>
      </c>
      <c r="C190" s="381">
        <v>0.1354773462028214</v>
      </c>
      <c r="D190" s="208">
        <v>0.15854966559545708</v>
      </c>
      <c r="E190" s="382">
        <v>0.18773151258341819</v>
      </c>
      <c r="F190" s="382">
        <v>0.19019120245950052</v>
      </c>
      <c r="G190" s="839"/>
      <c r="H190" s="408"/>
    </row>
    <row r="191" spans="1:11" x14ac:dyDescent="0.3">
      <c r="A191" s="33" t="s">
        <v>137</v>
      </c>
      <c r="B191" s="114">
        <v>1309.0944084388677</v>
      </c>
      <c r="C191" s="114">
        <v>1118.7608768229118</v>
      </c>
      <c r="D191" s="55">
        <v>1100.2170728219824</v>
      </c>
      <c r="E191" s="1108">
        <v>1144.8432916663</v>
      </c>
      <c r="F191" s="1108">
        <v>1169.4270218730564</v>
      </c>
      <c r="G191" s="1171"/>
      <c r="H191" s="409"/>
      <c r="I191" s="68">
        <v>1091.0672249764289</v>
      </c>
      <c r="K191" s="68">
        <v>1247.786818769684</v>
      </c>
    </row>
    <row r="192" spans="1:11" x14ac:dyDescent="0.3">
      <c r="A192" s="33" t="s">
        <v>138</v>
      </c>
      <c r="B192" s="116">
        <v>1598.3014765290193</v>
      </c>
      <c r="C192" s="116">
        <v>1528.7215405525487</v>
      </c>
      <c r="D192" s="55">
        <v>1397.2419982495881</v>
      </c>
      <c r="E192" s="117">
        <v>1443.4658600083408</v>
      </c>
      <c r="F192" s="117">
        <v>1449.2436612295139</v>
      </c>
      <c r="G192" s="931"/>
      <c r="H192" s="408"/>
      <c r="I192" s="68">
        <v>1383.0561111880804</v>
      </c>
      <c r="K192" s="68">
        <v>1515.4312112709474</v>
      </c>
    </row>
    <row r="193" spans="1:11" x14ac:dyDescent="0.3">
      <c r="A193" s="33" t="s">
        <v>139</v>
      </c>
      <c r="B193" s="116">
        <v>1178.5871645798695</v>
      </c>
      <c r="C193" s="116">
        <v>1102.4213929094037</v>
      </c>
      <c r="D193" s="55">
        <v>1050.666721476284</v>
      </c>
      <c r="E193" s="117">
        <v>1097.3585883970841</v>
      </c>
      <c r="F193" s="117">
        <v>1080.9423092832624</v>
      </c>
      <c r="G193" s="931"/>
      <c r="H193" s="408"/>
      <c r="I193" s="68">
        <v>1040.5105455492894</v>
      </c>
      <c r="K193" s="68">
        <v>1121.3740730172353</v>
      </c>
    </row>
    <row r="194" spans="1:11" x14ac:dyDescent="0.3">
      <c r="A194" s="33" t="s">
        <v>140</v>
      </c>
      <c r="B194" s="116">
        <v>1636.133846077475</v>
      </c>
      <c r="C194" s="116">
        <v>1437.6728441182022</v>
      </c>
      <c r="D194" s="55">
        <v>1317.5116607336538</v>
      </c>
      <c r="E194" s="117">
        <v>1428.0576467753444</v>
      </c>
      <c r="F194" s="117">
        <v>1481.3421244125516</v>
      </c>
      <c r="G194" s="931"/>
      <c r="H194" s="408"/>
      <c r="I194" s="68">
        <v>1410.8456720368702</v>
      </c>
      <c r="K194" s="68">
        <v>1551.838576788233</v>
      </c>
    </row>
    <row r="195" spans="1:11" x14ac:dyDescent="0.3">
      <c r="A195" s="33" t="s">
        <v>141</v>
      </c>
      <c r="B195" s="116">
        <v>1555.8037394038181</v>
      </c>
      <c r="C195" s="116">
        <v>1446.2680339341139</v>
      </c>
      <c r="D195" s="55">
        <v>1336.0577008084251</v>
      </c>
      <c r="E195" s="117">
        <v>1408.3146806007269</v>
      </c>
      <c r="F195" s="117">
        <v>1443.0842577181879</v>
      </c>
      <c r="G195" s="931"/>
      <c r="H195" s="408"/>
      <c r="I195" s="68">
        <v>1379.8424730864506</v>
      </c>
      <c r="K195" s="68">
        <v>1506.3260423499253</v>
      </c>
    </row>
    <row r="196" spans="1:11" x14ac:dyDescent="0.3">
      <c r="A196" s="33" t="s">
        <v>142</v>
      </c>
      <c r="B196" s="116">
        <v>1686.1104529340851</v>
      </c>
      <c r="C196" s="116">
        <v>1475.777110943897</v>
      </c>
      <c r="D196" s="55">
        <v>1455.2488812257786</v>
      </c>
      <c r="E196" s="117">
        <v>1669.3552598903682</v>
      </c>
      <c r="F196" s="117">
        <v>1759.0916713662066</v>
      </c>
      <c r="G196" s="931"/>
      <c r="H196" s="408"/>
      <c r="I196" s="68">
        <v>1684.5409518238584</v>
      </c>
      <c r="K196" s="68">
        <v>1833.6423909085547</v>
      </c>
    </row>
    <row r="197" spans="1:11" x14ac:dyDescent="0.3">
      <c r="A197" s="33" t="s">
        <v>143</v>
      </c>
      <c r="B197" s="116">
        <v>1396.2742718034572</v>
      </c>
      <c r="C197" s="116">
        <v>1280.0229229252288</v>
      </c>
      <c r="D197" s="55">
        <v>1246.9161820661168</v>
      </c>
      <c r="E197" s="117">
        <v>1419.77817124794</v>
      </c>
      <c r="F197" s="117">
        <v>1389.986364028226</v>
      </c>
      <c r="G197" s="931"/>
      <c r="H197" s="408"/>
      <c r="I197" s="68">
        <v>1316.7779474497686</v>
      </c>
      <c r="K197" s="68">
        <v>1463.1947806066835</v>
      </c>
    </row>
    <row r="198" spans="1:11" x14ac:dyDescent="0.3">
      <c r="A198" s="33" t="s">
        <v>144</v>
      </c>
      <c r="B198" s="116">
        <v>1888.4156787398156</v>
      </c>
      <c r="C198" s="116">
        <v>1729.8469743768121</v>
      </c>
      <c r="D198" s="55">
        <v>1649.6097232261604</v>
      </c>
      <c r="E198" s="117">
        <v>1807.7858876320417</v>
      </c>
      <c r="F198" s="117">
        <v>1805.9345502549188</v>
      </c>
      <c r="G198" s="931"/>
      <c r="H198" s="408"/>
      <c r="I198" s="68">
        <v>1733.1079414908515</v>
      </c>
      <c r="K198" s="68">
        <v>1878.7611590189861</v>
      </c>
    </row>
    <row r="199" spans="1:11" x14ac:dyDescent="0.3">
      <c r="A199" s="33" t="s">
        <v>145</v>
      </c>
      <c r="B199" s="116">
        <v>1649.8104628630904</v>
      </c>
      <c r="C199" s="116">
        <v>1591.127721053464</v>
      </c>
      <c r="D199" s="55">
        <v>1457.9438831693303</v>
      </c>
      <c r="E199" s="117">
        <v>1590.4332000340607</v>
      </c>
      <c r="F199" s="117">
        <v>1588.8477164555418</v>
      </c>
      <c r="G199" s="931"/>
      <c r="H199" s="408"/>
      <c r="I199" s="68">
        <v>1511.3941749121752</v>
      </c>
      <c r="K199" s="68">
        <v>1666.3012579989083</v>
      </c>
    </row>
    <row r="200" spans="1:11" ht="15" thickBot="1" x14ac:dyDescent="0.35">
      <c r="A200" s="33" t="s">
        <v>146</v>
      </c>
      <c r="B200" s="346">
        <v>1698.0870840819393</v>
      </c>
      <c r="C200" s="346">
        <v>1568.897209887564</v>
      </c>
      <c r="D200" s="57">
        <v>1444.8677298736357</v>
      </c>
      <c r="E200" s="205">
        <v>1598.0182623861679</v>
      </c>
      <c r="F200" s="205">
        <v>1587.0625528980511</v>
      </c>
      <c r="G200" s="940"/>
      <c r="H200" s="408"/>
      <c r="I200" s="68">
        <v>1522.572518089233</v>
      </c>
      <c r="K200" s="68">
        <v>1651.5525877068692</v>
      </c>
    </row>
    <row r="201" spans="1:11" ht="15" thickBot="1" x14ac:dyDescent="0.35">
      <c r="A201" s="766"/>
      <c r="B201" s="369"/>
      <c r="C201" s="369"/>
      <c r="D201" s="369"/>
      <c r="E201" s="369"/>
      <c r="F201" s="369"/>
      <c r="G201" s="1168"/>
      <c r="H201" s="408"/>
    </row>
    <row r="202" spans="1:11" ht="15" thickBot="1" x14ac:dyDescent="0.35">
      <c r="A202" s="189" t="s">
        <v>26</v>
      </c>
      <c r="B202" s="190"/>
      <c r="C202" s="190"/>
      <c r="D202" s="190"/>
      <c r="E202" s="190"/>
      <c r="F202" s="190"/>
      <c r="G202" s="190"/>
      <c r="H202" s="408"/>
    </row>
    <row r="203" spans="1:11" ht="15" customHeight="1" thickBot="1" x14ac:dyDescent="0.35">
      <c r="A203" s="61" t="s">
        <v>24</v>
      </c>
      <c r="B203" s="132" t="s">
        <v>467</v>
      </c>
      <c r="C203" s="132" t="s">
        <v>525</v>
      </c>
      <c r="D203" s="132" t="s">
        <v>560</v>
      </c>
      <c r="E203" s="132" t="s">
        <v>623</v>
      </c>
      <c r="F203" s="1536" t="s">
        <v>728</v>
      </c>
      <c r="G203" s="1537"/>
      <c r="H203" s="408"/>
      <c r="I203" s="715" t="s">
        <v>731</v>
      </c>
      <c r="J203" s="534"/>
      <c r="K203" s="715" t="s">
        <v>731</v>
      </c>
    </row>
    <row r="204" spans="1:11" x14ac:dyDescent="0.3">
      <c r="A204" s="33" t="s">
        <v>0</v>
      </c>
      <c r="B204" s="117">
        <v>1180.2276410121069</v>
      </c>
      <c r="C204" s="117">
        <v>1068.3423796014201</v>
      </c>
      <c r="D204" s="117">
        <v>970.87200409492982</v>
      </c>
      <c r="E204" s="117">
        <v>1033.629838792004</v>
      </c>
      <c r="F204" s="117">
        <v>1030.8784086577484</v>
      </c>
      <c r="G204" s="931"/>
      <c r="H204" s="408"/>
      <c r="I204" s="68">
        <v>1021.1317962940135</v>
      </c>
      <c r="K204" s="68">
        <v>1040.6250210214832</v>
      </c>
    </row>
    <row r="205" spans="1:11" x14ac:dyDescent="0.3">
      <c r="A205" s="33" t="s">
        <v>132</v>
      </c>
      <c r="B205" s="117">
        <v>1115.9206098728982</v>
      </c>
      <c r="C205" s="117">
        <v>1008.3298285386384</v>
      </c>
      <c r="D205" s="117">
        <v>938.45763431565024</v>
      </c>
      <c r="E205" s="117">
        <v>1024.4395999087551</v>
      </c>
      <c r="F205" s="117">
        <v>1044.3823420820145</v>
      </c>
      <c r="G205" s="883">
        <f>H205</f>
        <v>0</v>
      </c>
      <c r="H205" s="412">
        <v>0</v>
      </c>
      <c r="I205" s="68">
        <v>1023.1500391460519</v>
      </c>
      <c r="K205" s="68">
        <v>1065.6146450179772</v>
      </c>
    </row>
    <row r="206" spans="1:11" x14ac:dyDescent="0.3">
      <c r="A206" s="31" t="s">
        <v>133</v>
      </c>
      <c r="B206" s="119">
        <v>1383.3142651860505</v>
      </c>
      <c r="C206" s="119">
        <v>1224.2881029729951</v>
      </c>
      <c r="D206" s="117">
        <v>1182.8048584690985</v>
      </c>
      <c r="E206" s="117">
        <v>1312.7725840006244</v>
      </c>
      <c r="F206" s="117">
        <v>1343.4383427381711</v>
      </c>
      <c r="G206" s="883">
        <f>H206</f>
        <v>1</v>
      </c>
      <c r="H206" s="412">
        <v>1</v>
      </c>
      <c r="I206" s="68">
        <v>1294.8997741871842</v>
      </c>
      <c r="K206" s="68">
        <v>1391.9769112891579</v>
      </c>
    </row>
    <row r="207" spans="1:11" x14ac:dyDescent="0.3">
      <c r="A207" s="32" t="s">
        <v>134</v>
      </c>
      <c r="B207" s="349">
        <v>-5.4486972601372086E-2</v>
      </c>
      <c r="C207" s="349">
        <v>-4.9331734883745364E-2</v>
      </c>
      <c r="D207" s="207">
        <v>-3.3386862163665987E-2</v>
      </c>
      <c r="E207" s="207">
        <v>-8.8912283085687965E-3</v>
      </c>
      <c r="F207" s="207">
        <v>1.3099443456041339E-2</v>
      </c>
      <c r="G207" s="841"/>
      <c r="H207" s="412"/>
    </row>
    <row r="208" spans="1:11" ht="15" thickBot="1" x14ac:dyDescent="0.35">
      <c r="A208" s="34" t="s">
        <v>135</v>
      </c>
      <c r="B208" s="381">
        <v>0.23961709547026652</v>
      </c>
      <c r="C208" s="381">
        <v>0.21417423973992994</v>
      </c>
      <c r="D208" s="208">
        <v>0.26037107613454824</v>
      </c>
      <c r="E208" s="382">
        <v>0.28145435232838578</v>
      </c>
      <c r="F208" s="382">
        <v>0.28634723951764396</v>
      </c>
      <c r="G208" s="839"/>
      <c r="H208" s="412"/>
    </row>
    <row r="209" spans="1:11" x14ac:dyDescent="0.3">
      <c r="A209" s="33" t="s">
        <v>137</v>
      </c>
      <c r="B209" s="114">
        <v>942.42638892577645</v>
      </c>
      <c r="C209" s="114">
        <v>757.01493546507061</v>
      </c>
      <c r="D209" s="55">
        <v>724.3999493129686</v>
      </c>
      <c r="E209" s="1108">
        <v>743.06071523295384</v>
      </c>
      <c r="F209" s="1108">
        <v>761.03350042791908</v>
      </c>
      <c r="G209" s="1171"/>
      <c r="H209" s="412"/>
      <c r="I209" s="68">
        <v>682.67370353129149</v>
      </c>
      <c r="K209" s="68">
        <v>839.39329732454667</v>
      </c>
    </row>
    <row r="210" spans="1:11" x14ac:dyDescent="0.3">
      <c r="A210" s="33" t="s">
        <v>138</v>
      </c>
      <c r="B210" s="116">
        <v>1222.5435406591196</v>
      </c>
      <c r="C210" s="116">
        <v>1152.0208961597086</v>
      </c>
      <c r="D210" s="55">
        <v>1056.5997664034321</v>
      </c>
      <c r="E210" s="117">
        <v>1050.8223297046513</v>
      </c>
      <c r="F210" s="117">
        <v>1059.2348357924313</v>
      </c>
      <c r="G210" s="931"/>
      <c r="H210" s="412"/>
      <c r="I210" s="68">
        <v>993.04728575099784</v>
      </c>
      <c r="K210" s="68">
        <v>1125.4223858338648</v>
      </c>
    </row>
    <row r="211" spans="1:11" x14ac:dyDescent="0.3">
      <c r="A211" s="33" t="s">
        <v>139</v>
      </c>
      <c r="B211" s="116">
        <v>801.20818002232249</v>
      </c>
      <c r="C211" s="116">
        <v>756.08166839792932</v>
      </c>
      <c r="D211" s="55">
        <v>682.7559906312747</v>
      </c>
      <c r="E211" s="117">
        <v>731.11102010208003</v>
      </c>
      <c r="F211" s="117">
        <v>754.67718892226389</v>
      </c>
      <c r="G211" s="931"/>
      <c r="H211" s="412"/>
      <c r="I211" s="68">
        <v>714.24542518829094</v>
      </c>
      <c r="K211" s="68">
        <v>795.10895265623685</v>
      </c>
    </row>
    <row r="212" spans="1:11" x14ac:dyDescent="0.3">
      <c r="A212" s="33" t="s">
        <v>140</v>
      </c>
      <c r="B212" s="116">
        <v>1103.6824030800701</v>
      </c>
      <c r="C212" s="116">
        <v>949.94447623896667</v>
      </c>
      <c r="D212" s="55">
        <v>821.66250389664469</v>
      </c>
      <c r="E212" s="117">
        <v>940.64230526311144</v>
      </c>
      <c r="F212" s="117">
        <v>1029.9424305397818</v>
      </c>
      <c r="G212" s="931"/>
      <c r="H212" s="412"/>
      <c r="I212" s="68">
        <v>959.44597816410032</v>
      </c>
      <c r="K212" s="68">
        <v>1100.4388829154632</v>
      </c>
    </row>
    <row r="213" spans="1:11" x14ac:dyDescent="0.3">
      <c r="A213" s="33" t="s">
        <v>141</v>
      </c>
      <c r="B213" s="116">
        <v>1162.5149072220606</v>
      </c>
      <c r="C213" s="116">
        <v>1060.3861179767116</v>
      </c>
      <c r="D213" s="55">
        <v>1001.0500812256605</v>
      </c>
      <c r="E213" s="117">
        <v>1056.1227083218687</v>
      </c>
      <c r="F213" s="117">
        <v>1052.6357913195952</v>
      </c>
      <c r="G213" s="931"/>
      <c r="H213" s="412"/>
      <c r="I213" s="68">
        <v>989.39400668785788</v>
      </c>
      <c r="K213" s="68">
        <v>1115.8775759513326</v>
      </c>
    </row>
    <row r="214" spans="1:11" x14ac:dyDescent="0.3">
      <c r="A214" s="33" t="s">
        <v>142</v>
      </c>
      <c r="B214" s="116">
        <v>1164.6240492152788</v>
      </c>
      <c r="C214" s="116">
        <v>1011.7944452534136</v>
      </c>
      <c r="D214" s="55">
        <v>1052.6077983519065</v>
      </c>
      <c r="E214" s="117">
        <v>1264.7192610486261</v>
      </c>
      <c r="F214" s="117">
        <v>1362.2506739165069</v>
      </c>
      <c r="G214" s="931"/>
      <c r="H214" s="412"/>
      <c r="I214" s="68">
        <v>1287.6999543741588</v>
      </c>
      <c r="K214" s="68">
        <v>1436.801393458855</v>
      </c>
    </row>
    <row r="215" spans="1:11" x14ac:dyDescent="0.3">
      <c r="A215" s="33" t="s">
        <v>143</v>
      </c>
      <c r="B215" s="116">
        <v>944.36193242691343</v>
      </c>
      <c r="C215" s="116">
        <v>849.01825843446125</v>
      </c>
      <c r="D215" s="55">
        <v>800.87721078269669</v>
      </c>
      <c r="E215" s="117">
        <v>903.66744519218014</v>
      </c>
      <c r="F215" s="117">
        <v>870.51403137990121</v>
      </c>
      <c r="G215" s="931"/>
      <c r="H215" s="412"/>
      <c r="I215" s="68">
        <v>797.30561480144377</v>
      </c>
      <c r="K215" s="68">
        <v>943.72244795835866</v>
      </c>
    </row>
    <row r="216" spans="1:11" x14ac:dyDescent="0.3">
      <c r="A216" s="33" t="s">
        <v>144</v>
      </c>
      <c r="B216" s="116">
        <v>1479.880614760772</v>
      </c>
      <c r="C216" s="116">
        <v>1323.5119752437699</v>
      </c>
      <c r="D216" s="55">
        <v>1204.2259084164475</v>
      </c>
      <c r="E216" s="117">
        <v>1288.5346864380224</v>
      </c>
      <c r="F216" s="117">
        <v>1295.6530243325014</v>
      </c>
      <c r="G216" s="931"/>
      <c r="H216" s="412"/>
      <c r="I216" s="68">
        <v>1222.8264155684342</v>
      </c>
      <c r="K216" s="68">
        <v>1368.4796330965687</v>
      </c>
    </row>
    <row r="217" spans="1:11" x14ac:dyDescent="0.3">
      <c r="A217" s="33" t="s">
        <v>145</v>
      </c>
      <c r="B217" s="116">
        <v>1098.6170623023697</v>
      </c>
      <c r="C217" s="116">
        <v>1067.085258300649</v>
      </c>
      <c r="D217" s="55">
        <v>957.60182607787908</v>
      </c>
      <c r="E217" s="117">
        <v>1049.8472451198384</v>
      </c>
      <c r="F217" s="117">
        <v>1052.3904498855452</v>
      </c>
      <c r="G217" s="931"/>
      <c r="H217" s="412"/>
      <c r="I217" s="68">
        <v>974.93690834217864</v>
      </c>
      <c r="K217" s="68">
        <v>1129.8439914289117</v>
      </c>
    </row>
    <row r="218" spans="1:11" ht="15" thickBot="1" x14ac:dyDescent="0.35">
      <c r="A218" s="33" t="s">
        <v>146</v>
      </c>
      <c r="B218" s="346">
        <v>1286.0932537419226</v>
      </c>
      <c r="C218" s="346">
        <v>1159.2509152364867</v>
      </c>
      <c r="D218" s="57">
        <v>1090.355703289978</v>
      </c>
      <c r="E218" s="205">
        <v>1230.4689379019856</v>
      </c>
      <c r="F218" s="205">
        <v>1216.1945277519062</v>
      </c>
      <c r="G218" s="940"/>
      <c r="H218" s="412"/>
      <c r="I218" s="68">
        <v>1151.7044929430881</v>
      </c>
      <c r="K218" s="68">
        <v>1280.6845625607243</v>
      </c>
    </row>
    <row r="219" spans="1:11" ht="15" thickBot="1" x14ac:dyDescent="0.35">
      <c r="A219" s="766"/>
      <c r="B219" s="369"/>
      <c r="C219" s="369"/>
      <c r="D219" s="369"/>
      <c r="E219" s="369"/>
      <c r="F219" s="369"/>
      <c r="G219" s="1168"/>
      <c r="H219" s="412"/>
    </row>
    <row r="220" spans="1:11" ht="15" thickBot="1" x14ac:dyDescent="0.35">
      <c r="A220" s="189" t="s">
        <v>27</v>
      </c>
      <c r="B220" s="190"/>
      <c r="C220" s="190"/>
      <c r="D220" s="190"/>
      <c r="E220" s="190"/>
      <c r="F220" s="190"/>
      <c r="G220" s="190"/>
      <c r="H220" s="412"/>
    </row>
    <row r="221" spans="1:11" ht="15" thickBot="1" x14ac:dyDescent="0.35">
      <c r="A221" s="61" t="s">
        <v>28</v>
      </c>
      <c r="B221" s="132">
        <v>2020</v>
      </c>
      <c r="C221" s="132">
        <v>2021</v>
      </c>
      <c r="D221" s="132">
        <v>2022</v>
      </c>
      <c r="E221" s="132">
        <v>2023</v>
      </c>
      <c r="F221" s="1536">
        <v>2024</v>
      </c>
      <c r="G221" s="1537"/>
      <c r="H221" s="413"/>
      <c r="I221" s="68">
        <v>2024</v>
      </c>
      <c r="K221" s="68">
        <v>2024</v>
      </c>
    </row>
    <row r="222" spans="1:11" x14ac:dyDescent="0.3">
      <c r="A222" s="33" t="s">
        <v>0</v>
      </c>
      <c r="B222" s="115">
        <v>222.65484950267603</v>
      </c>
      <c r="C222" s="115">
        <v>225.81351281919012</v>
      </c>
      <c r="D222" s="115">
        <v>228.30970080741841</v>
      </c>
      <c r="E222" s="115">
        <v>233.11411151019996</v>
      </c>
      <c r="F222" s="115">
        <v>235.8737128876086</v>
      </c>
      <c r="G222" s="1154"/>
      <c r="H222" s="412"/>
      <c r="I222" s="68">
        <v>235.2034332233365</v>
      </c>
      <c r="K222" s="68">
        <v>236.54399255188071</v>
      </c>
    </row>
    <row r="223" spans="1:11" x14ac:dyDescent="0.3">
      <c r="A223" s="33" t="s">
        <v>132</v>
      </c>
      <c r="B223" s="117">
        <v>238.10973615122771</v>
      </c>
      <c r="C223" s="117">
        <v>240.69622680382551</v>
      </c>
      <c r="D223" s="117">
        <v>244.40867647846127</v>
      </c>
      <c r="E223" s="117">
        <v>248.9901483026353</v>
      </c>
      <c r="F223" s="117">
        <v>251.67591207329389</v>
      </c>
      <c r="G223" s="883">
        <f>H223</f>
        <v>1</v>
      </c>
      <c r="H223" s="412">
        <v>1</v>
      </c>
      <c r="I223" s="68">
        <v>250.13600496298093</v>
      </c>
      <c r="K223" s="68">
        <v>253.21581918360684</v>
      </c>
    </row>
    <row r="224" spans="1:11" x14ac:dyDescent="0.3">
      <c r="A224" s="31" t="s">
        <v>133</v>
      </c>
      <c r="B224" s="119">
        <v>281.19716827825465</v>
      </c>
      <c r="C224" s="118">
        <v>285.59466689292287</v>
      </c>
      <c r="D224" s="119">
        <v>292.24764011681214</v>
      </c>
      <c r="E224" s="119">
        <v>297.11323303382682</v>
      </c>
      <c r="F224" s="119">
        <v>300.38551414919431</v>
      </c>
      <c r="G224" s="884">
        <f>H224</f>
        <v>1</v>
      </c>
      <c r="H224" s="412">
        <v>1</v>
      </c>
      <c r="I224" s="68">
        <v>296.79679879131845</v>
      </c>
      <c r="K224" s="68">
        <v>303.97422950707016</v>
      </c>
    </row>
    <row r="225" spans="1:11" x14ac:dyDescent="0.3">
      <c r="A225" s="32" t="s">
        <v>134</v>
      </c>
      <c r="B225" s="349">
        <v>6.9411857334667801E-2</v>
      </c>
      <c r="C225" s="349">
        <v>7.1586571657173304E-2</v>
      </c>
      <c r="D225" s="207">
        <v>7.0513760975152426E-2</v>
      </c>
      <c r="E225" s="207">
        <v>6.8104143029284969E-2</v>
      </c>
      <c r="F225" s="207">
        <v>6.6994320783914013E-2</v>
      </c>
      <c r="G225" s="841"/>
      <c r="H225" s="408"/>
    </row>
    <row r="226" spans="1:11" ht="15" thickBot="1" x14ac:dyDescent="0.35">
      <c r="A226" s="34" t="s">
        <v>135</v>
      </c>
      <c r="B226" s="381">
        <v>0.18095619617864492</v>
      </c>
      <c r="C226" s="381">
        <v>0.18653570388409499</v>
      </c>
      <c r="D226" s="208">
        <v>0.19573349165681814</v>
      </c>
      <c r="E226" s="382">
        <v>0.19327304738459075</v>
      </c>
      <c r="F226" s="382">
        <v>0.19354097765905801</v>
      </c>
      <c r="G226" s="839"/>
      <c r="H226" s="408"/>
    </row>
    <row r="227" spans="1:11" x14ac:dyDescent="0.3">
      <c r="A227" s="33" t="s">
        <v>137</v>
      </c>
      <c r="B227" s="103">
        <v>211.0726612053528</v>
      </c>
      <c r="C227" s="103">
        <v>216.57268383435851</v>
      </c>
      <c r="D227" s="53">
        <v>215.94404492064996</v>
      </c>
      <c r="E227" s="1169">
        <v>220.46061966640136</v>
      </c>
      <c r="F227" s="1169">
        <v>220.22150893703409</v>
      </c>
      <c r="G227" s="865"/>
      <c r="H227" s="408"/>
      <c r="I227" s="68">
        <v>214.38772372622577</v>
      </c>
      <c r="K227" s="68">
        <v>226.0552941478424</v>
      </c>
    </row>
    <row r="228" spans="1:11" x14ac:dyDescent="0.3">
      <c r="A228" s="33" t="s">
        <v>138</v>
      </c>
      <c r="B228" s="105">
        <v>274.34243543197914</v>
      </c>
      <c r="C228" s="105">
        <v>278.44330142245627</v>
      </c>
      <c r="D228" s="53">
        <v>281.90185031410448</v>
      </c>
      <c r="E228" s="106">
        <v>284.81351071543031</v>
      </c>
      <c r="F228" s="106">
        <v>289.1856067426541</v>
      </c>
      <c r="G228" s="863"/>
      <c r="H228" s="408"/>
      <c r="I228" s="68">
        <v>284.03297435783583</v>
      </c>
      <c r="K228" s="68">
        <v>294.33823912747238</v>
      </c>
    </row>
    <row r="229" spans="1:11" x14ac:dyDescent="0.3">
      <c r="A229" s="33" t="s">
        <v>139</v>
      </c>
      <c r="B229" s="105">
        <v>202.62269331145305</v>
      </c>
      <c r="C229" s="105">
        <v>202.36654752342835</v>
      </c>
      <c r="D229" s="53">
        <v>203.49041601416121</v>
      </c>
      <c r="E229" s="106">
        <v>204.77980499760812</v>
      </c>
      <c r="F229" s="106">
        <v>205.14321408174129</v>
      </c>
      <c r="G229" s="863"/>
      <c r="H229" s="408"/>
      <c r="I229" s="68">
        <v>201.95327784166477</v>
      </c>
      <c r="K229" s="68">
        <v>208.33315032181781</v>
      </c>
    </row>
    <row r="230" spans="1:11" x14ac:dyDescent="0.3">
      <c r="A230" s="33" t="s">
        <v>140</v>
      </c>
      <c r="B230" s="105">
        <v>234.43104907900724</v>
      </c>
      <c r="C230" s="105">
        <v>237.3898858923921</v>
      </c>
      <c r="D230" s="53">
        <v>241.29110853012014</v>
      </c>
      <c r="E230" s="106">
        <v>244.01210236778476</v>
      </c>
      <c r="F230" s="106">
        <v>246.43124227430991</v>
      </c>
      <c r="G230" s="863"/>
      <c r="H230" s="408"/>
      <c r="I230" s="68">
        <v>241.39797140521046</v>
      </c>
      <c r="K230" s="68">
        <v>251.46451314340936</v>
      </c>
    </row>
    <row r="231" spans="1:11" x14ac:dyDescent="0.3">
      <c r="A231" s="33" t="s">
        <v>141</v>
      </c>
      <c r="B231" s="105">
        <v>254.35314559579095</v>
      </c>
      <c r="C231" s="105">
        <v>260.50032861270944</v>
      </c>
      <c r="D231" s="53">
        <v>271.67309486252623</v>
      </c>
      <c r="E231" s="106">
        <v>279.52951357448921</v>
      </c>
      <c r="F231" s="106">
        <v>285.15614467374985</v>
      </c>
      <c r="G231" s="863"/>
      <c r="H231" s="408"/>
      <c r="I231" s="68">
        <v>280.13870359192055</v>
      </c>
      <c r="K231" s="68">
        <v>290.17358575557915</v>
      </c>
    </row>
    <row r="232" spans="1:11" x14ac:dyDescent="0.3">
      <c r="A232" s="33" t="s">
        <v>142</v>
      </c>
      <c r="B232" s="105">
        <v>278.44559123555717</v>
      </c>
      <c r="C232" s="105">
        <v>279.8215162392537</v>
      </c>
      <c r="D232" s="53">
        <v>283.05166802754479</v>
      </c>
      <c r="E232" s="106">
        <v>287.78112012806724</v>
      </c>
      <c r="F232" s="106">
        <v>291.16715005376363</v>
      </c>
      <c r="G232" s="863"/>
      <c r="H232" s="408"/>
      <c r="I232" s="68">
        <v>285.85067880616867</v>
      </c>
      <c r="K232" s="68">
        <v>296.4836213013586</v>
      </c>
    </row>
    <row r="233" spans="1:11" x14ac:dyDescent="0.3">
      <c r="A233" s="33" t="s">
        <v>143</v>
      </c>
      <c r="B233" s="105">
        <v>211.50564301680086</v>
      </c>
      <c r="C233" s="105">
        <v>212.90553814945304</v>
      </c>
      <c r="D233" s="53">
        <v>213.7357672184724</v>
      </c>
      <c r="E233" s="106">
        <v>217.35327806196796</v>
      </c>
      <c r="F233" s="106">
        <v>218.68195989514413</v>
      </c>
      <c r="G233" s="863"/>
      <c r="H233" s="408"/>
      <c r="I233" s="68">
        <v>213.6167553108896</v>
      </c>
      <c r="K233" s="68">
        <v>223.74716447939866</v>
      </c>
    </row>
    <row r="234" spans="1:11" x14ac:dyDescent="0.3">
      <c r="A234" s="33" t="s">
        <v>144</v>
      </c>
      <c r="B234" s="105">
        <v>281.70821756521394</v>
      </c>
      <c r="C234" s="105">
        <v>284.87808100494198</v>
      </c>
      <c r="D234" s="53">
        <v>290.69126677029334</v>
      </c>
      <c r="E234" s="106">
        <v>297.49995286978708</v>
      </c>
      <c r="F234" s="106">
        <v>299.99906694415779</v>
      </c>
      <c r="G234" s="863"/>
      <c r="H234" s="408"/>
      <c r="I234" s="68">
        <v>294.69646002802028</v>
      </c>
      <c r="K234" s="68">
        <v>305.3016738602953</v>
      </c>
    </row>
    <row r="235" spans="1:11" x14ac:dyDescent="0.3">
      <c r="A235" s="33" t="s">
        <v>145</v>
      </c>
      <c r="B235" s="105">
        <v>211.01329265899983</v>
      </c>
      <c r="C235" s="105">
        <v>211.57160957597645</v>
      </c>
      <c r="D235" s="53">
        <v>216.7934278478125</v>
      </c>
      <c r="E235" s="106">
        <v>222.30640539772668</v>
      </c>
      <c r="F235" s="106">
        <v>224.08550135572412</v>
      </c>
      <c r="G235" s="863"/>
      <c r="H235" s="408"/>
      <c r="I235" s="68">
        <v>219.10319778147525</v>
      </c>
      <c r="K235" s="68">
        <v>229.06780492997299</v>
      </c>
    </row>
    <row r="236" spans="1:11" ht="15" thickBot="1" x14ac:dyDescent="0.35">
      <c r="A236" s="33" t="s">
        <v>146</v>
      </c>
      <c r="B236" s="145">
        <v>234.6099438062561</v>
      </c>
      <c r="C236" s="145">
        <v>236.70454099012824</v>
      </c>
      <c r="D236" s="365">
        <v>239.75763827422455</v>
      </c>
      <c r="E236" s="168">
        <v>245.72992330428843</v>
      </c>
      <c r="F236" s="168">
        <v>249.49677702434357</v>
      </c>
      <c r="G236" s="864"/>
      <c r="H236" s="409"/>
      <c r="I236" s="68">
        <v>244.94300786135059</v>
      </c>
      <c r="K236" s="68">
        <v>254.05054618733655</v>
      </c>
    </row>
    <row r="237" spans="1:11" ht="15" thickBot="1" x14ac:dyDescent="0.35">
      <c r="A237" s="766"/>
      <c r="B237" s="369"/>
      <c r="C237" s="369"/>
      <c r="D237" s="369"/>
      <c r="E237" s="369"/>
      <c r="F237" s="369"/>
      <c r="G237" s="1168"/>
      <c r="H237" s="408"/>
    </row>
    <row r="238" spans="1:11" ht="15" thickBot="1" x14ac:dyDescent="0.35">
      <c r="A238" s="189" t="s">
        <v>29</v>
      </c>
      <c r="B238" s="190"/>
      <c r="C238" s="190"/>
      <c r="D238" s="190"/>
      <c r="E238" s="190"/>
      <c r="F238" s="190"/>
      <c r="G238" s="190"/>
      <c r="H238" s="408"/>
    </row>
    <row r="239" spans="1:11" ht="15" thickBot="1" x14ac:dyDescent="0.35">
      <c r="A239" s="61" t="s">
        <v>28</v>
      </c>
      <c r="B239" s="288">
        <v>2020</v>
      </c>
      <c r="C239" s="288">
        <v>2021</v>
      </c>
      <c r="D239" s="288">
        <v>2022</v>
      </c>
      <c r="E239" s="288">
        <v>2023</v>
      </c>
      <c r="F239" s="1540">
        <v>2024</v>
      </c>
      <c r="G239" s="1541"/>
      <c r="H239" s="408"/>
      <c r="I239" s="68">
        <v>2024</v>
      </c>
      <c r="K239" s="68">
        <v>2024</v>
      </c>
    </row>
    <row r="240" spans="1:11" x14ac:dyDescent="0.3">
      <c r="A240" s="33" t="s">
        <v>0</v>
      </c>
      <c r="B240" s="115">
        <v>164.46556234564423</v>
      </c>
      <c r="C240" s="115">
        <v>167.80432154034898</v>
      </c>
      <c r="D240" s="115">
        <v>171.32678304567443</v>
      </c>
      <c r="E240" s="115">
        <v>175.90020328643277</v>
      </c>
      <c r="F240" s="115">
        <v>178.94659798228903</v>
      </c>
      <c r="G240" s="1154"/>
      <c r="H240" s="408"/>
      <c r="I240" s="68">
        <v>178.36294565251976</v>
      </c>
      <c r="K240" s="68">
        <v>179.53025031205831</v>
      </c>
    </row>
    <row r="241" spans="1:11" x14ac:dyDescent="0.3">
      <c r="A241" s="33" t="s">
        <v>132</v>
      </c>
      <c r="B241" s="117">
        <v>170.0953027143797</v>
      </c>
      <c r="C241" s="117">
        <v>171.94454138892868</v>
      </c>
      <c r="D241" s="117">
        <v>176.33199808243492</v>
      </c>
      <c r="E241" s="117">
        <v>181.54865200078001</v>
      </c>
      <c r="F241" s="117">
        <v>184.85713933593553</v>
      </c>
      <c r="G241" s="883">
        <f>H241</f>
        <v>1</v>
      </c>
      <c r="H241" s="412">
        <v>1</v>
      </c>
      <c r="I241" s="68">
        <v>183.56901868366759</v>
      </c>
      <c r="K241" s="68">
        <v>186.14525998820346</v>
      </c>
    </row>
    <row r="242" spans="1:11" x14ac:dyDescent="0.3">
      <c r="A242" s="31" t="s">
        <v>133</v>
      </c>
      <c r="B242" s="118">
        <v>198.70862687359431</v>
      </c>
      <c r="C242" s="118">
        <v>200.65196020175347</v>
      </c>
      <c r="D242" s="56">
        <v>206.51101893971079</v>
      </c>
      <c r="E242" s="119">
        <v>210.59094160976667</v>
      </c>
      <c r="F242" s="119">
        <v>214.75805577628071</v>
      </c>
      <c r="G242" s="884">
        <f>H242</f>
        <v>1</v>
      </c>
      <c r="H242" s="412">
        <v>1</v>
      </c>
      <c r="I242" s="68">
        <v>211.84070461560623</v>
      </c>
      <c r="K242" s="68">
        <v>217.6754069369552</v>
      </c>
    </row>
    <row r="243" spans="1:11" x14ac:dyDescent="0.3">
      <c r="A243" s="32" t="s">
        <v>134</v>
      </c>
      <c r="B243" s="349">
        <v>3.4230511776707939E-2</v>
      </c>
      <c r="C243" s="349">
        <v>3.147397420729979E-2</v>
      </c>
      <c r="D243" s="207">
        <v>2.921443423954407E-2</v>
      </c>
      <c r="E243" s="207">
        <v>3.2111666779312389E-2</v>
      </c>
      <c r="F243" s="207">
        <v>3.3029638005364487E-2</v>
      </c>
      <c r="G243" s="841"/>
      <c r="H243" s="412"/>
    </row>
    <row r="244" spans="1:11" ht="15" thickBot="1" x14ac:dyDescent="0.35">
      <c r="A244" s="34" t="s">
        <v>135</v>
      </c>
      <c r="B244" s="381">
        <v>0.16821936704073176</v>
      </c>
      <c r="C244" s="381">
        <v>0.1669574304652699</v>
      </c>
      <c r="D244" s="208">
        <v>0.17114886229082046</v>
      </c>
      <c r="E244" s="208">
        <v>0.15996973422232783</v>
      </c>
      <c r="F244" s="208">
        <v>0.16175148305204007</v>
      </c>
      <c r="G244" s="842"/>
      <c r="H244" s="412"/>
    </row>
    <row r="245" spans="1:11" x14ac:dyDescent="0.3">
      <c r="A245" s="33" t="s">
        <v>137</v>
      </c>
      <c r="B245" s="103">
        <v>153.28231210260239</v>
      </c>
      <c r="C245" s="103">
        <v>156.34601350141637</v>
      </c>
      <c r="D245" s="53">
        <v>159.36877761459186</v>
      </c>
      <c r="E245" s="106">
        <v>164.41764912727285</v>
      </c>
      <c r="F245" s="106">
        <v>169.9412489913154</v>
      </c>
      <c r="G245" s="863"/>
      <c r="H245" s="412"/>
      <c r="I245" s="68">
        <v>164.78037800128195</v>
      </c>
      <c r="K245" s="68">
        <v>175.10211998134886</v>
      </c>
    </row>
    <row r="246" spans="1:11" x14ac:dyDescent="0.3">
      <c r="A246" s="33" t="s">
        <v>138</v>
      </c>
      <c r="B246" s="105">
        <v>195.67854109473242</v>
      </c>
      <c r="C246" s="105">
        <v>198.40731711912616</v>
      </c>
      <c r="D246" s="53">
        <v>205.60209377314817</v>
      </c>
      <c r="E246" s="106">
        <v>207.76821823066456</v>
      </c>
      <c r="F246" s="106">
        <v>211.97032853916136</v>
      </c>
      <c r="G246" s="863"/>
      <c r="H246" s="412"/>
      <c r="I246" s="68">
        <v>207.62321602920386</v>
      </c>
      <c r="K246" s="68">
        <v>216.31744104911886</v>
      </c>
    </row>
    <row r="247" spans="1:11" x14ac:dyDescent="0.3">
      <c r="A247" s="33" t="s">
        <v>139</v>
      </c>
      <c r="B247" s="105">
        <v>152.92677213745304</v>
      </c>
      <c r="C247" s="105">
        <v>154.63209651991573</v>
      </c>
      <c r="D247" s="53">
        <v>157.24041735895446</v>
      </c>
      <c r="E247" s="106">
        <v>164.93816671822822</v>
      </c>
      <c r="F247" s="106">
        <v>167.54903718272064</v>
      </c>
      <c r="G247" s="863"/>
      <c r="H247" s="412"/>
      <c r="I247" s="68">
        <v>164.85509091890242</v>
      </c>
      <c r="K247" s="68">
        <v>170.24298344653886</v>
      </c>
    </row>
    <row r="248" spans="1:11" x14ac:dyDescent="0.3">
      <c r="A248" s="33" t="s">
        <v>140</v>
      </c>
      <c r="B248" s="105">
        <v>166.68987514324647</v>
      </c>
      <c r="C248" s="105">
        <v>168.44191935917803</v>
      </c>
      <c r="D248" s="53">
        <v>170.90835014302803</v>
      </c>
      <c r="E248" s="106">
        <v>176.14551009131785</v>
      </c>
      <c r="F248" s="106">
        <v>176.17300353797873</v>
      </c>
      <c r="G248" s="863"/>
      <c r="H248" s="412"/>
      <c r="I248" s="68">
        <v>171.99469840193115</v>
      </c>
      <c r="K248" s="68">
        <v>180.35130867402631</v>
      </c>
    </row>
    <row r="249" spans="1:11" x14ac:dyDescent="0.3">
      <c r="A249" s="33" t="s">
        <v>141</v>
      </c>
      <c r="B249" s="105">
        <v>178.85213948353532</v>
      </c>
      <c r="C249" s="105">
        <v>183.11214253549369</v>
      </c>
      <c r="D249" s="53">
        <v>192.89766434272212</v>
      </c>
      <c r="E249" s="106">
        <v>200.1373498411379</v>
      </c>
      <c r="F249" s="106">
        <v>205.16263981640463</v>
      </c>
      <c r="G249" s="863"/>
      <c r="H249" s="412"/>
      <c r="I249" s="68">
        <v>201.06262617272759</v>
      </c>
      <c r="K249" s="68">
        <v>209.26265346008168</v>
      </c>
    </row>
    <row r="250" spans="1:11" x14ac:dyDescent="0.3">
      <c r="A250" s="33" t="s">
        <v>142</v>
      </c>
      <c r="B250" s="105">
        <v>194.994429641111</v>
      </c>
      <c r="C250" s="105">
        <v>194.71410155923277</v>
      </c>
      <c r="D250" s="53">
        <v>199.19672016495571</v>
      </c>
      <c r="E250" s="106">
        <v>203.25907681300643</v>
      </c>
      <c r="F250" s="106">
        <v>205.9513159274953</v>
      </c>
      <c r="G250" s="863"/>
      <c r="H250" s="412"/>
      <c r="I250" s="68">
        <v>201.56555669875078</v>
      </c>
      <c r="K250" s="68">
        <v>210.33707515623982</v>
      </c>
    </row>
    <row r="251" spans="1:11" x14ac:dyDescent="0.3">
      <c r="A251" s="33" t="s">
        <v>143</v>
      </c>
      <c r="B251" s="105">
        <v>147.92137556641123</v>
      </c>
      <c r="C251" s="105">
        <v>149.5647743048487</v>
      </c>
      <c r="D251" s="53">
        <v>152.09270315015584</v>
      </c>
      <c r="E251" s="106">
        <v>157.24405753495455</v>
      </c>
      <c r="F251" s="106">
        <v>159.92086691688027</v>
      </c>
      <c r="G251" s="863"/>
      <c r="H251" s="413"/>
      <c r="I251" s="68">
        <v>155.63715995716166</v>
      </c>
      <c r="K251" s="68">
        <v>164.20457387659889</v>
      </c>
    </row>
    <row r="252" spans="1:11" x14ac:dyDescent="0.3">
      <c r="A252" s="33" t="s">
        <v>144</v>
      </c>
      <c r="B252" s="105">
        <v>188.86199219390355</v>
      </c>
      <c r="C252" s="105">
        <v>191.26260717337888</v>
      </c>
      <c r="D252" s="53">
        <v>196.25590740082851</v>
      </c>
      <c r="E252" s="106">
        <v>201.34967064372876</v>
      </c>
      <c r="F252" s="106">
        <v>205.68808012679105</v>
      </c>
      <c r="G252" s="863"/>
      <c r="H252" s="412"/>
      <c r="I252" s="68">
        <v>201.4482863998864</v>
      </c>
      <c r="K252" s="68">
        <v>209.9278738536957</v>
      </c>
    </row>
    <row r="253" spans="1:11" x14ac:dyDescent="0.3">
      <c r="A253" s="33" t="s">
        <v>145</v>
      </c>
      <c r="B253" s="105">
        <v>149.13800099630939</v>
      </c>
      <c r="C253" s="105">
        <v>149.46458965209399</v>
      </c>
      <c r="D253" s="53">
        <v>153.09217097809358</v>
      </c>
      <c r="E253" s="106">
        <v>160.01868002945872</v>
      </c>
      <c r="F253" s="106">
        <v>163.68691785847992</v>
      </c>
      <c r="G253" s="863"/>
      <c r="H253" s="412"/>
      <c r="I253" s="68">
        <v>159.39158596260756</v>
      </c>
      <c r="K253" s="68">
        <v>167.98224975435227</v>
      </c>
    </row>
    <row r="254" spans="1:11" ht="15" thickBot="1" x14ac:dyDescent="0.35">
      <c r="A254" s="33" t="s">
        <v>146</v>
      </c>
      <c r="B254" s="145">
        <v>174.89239434592213</v>
      </c>
      <c r="C254" s="145">
        <v>176.15517589409978</v>
      </c>
      <c r="D254" s="365">
        <v>179.7318607874287</v>
      </c>
      <c r="E254" s="168">
        <v>183.56377528214674</v>
      </c>
      <c r="F254" s="168">
        <v>185.62752806481313</v>
      </c>
      <c r="G254" s="864"/>
      <c r="H254" s="412"/>
      <c r="I254" s="68">
        <v>181.85867945559767</v>
      </c>
      <c r="K254" s="68">
        <v>189.3963766740286</v>
      </c>
    </row>
    <row r="255" spans="1:11" ht="15" thickBot="1" x14ac:dyDescent="0.35">
      <c r="A255" s="766"/>
      <c r="B255" s="369"/>
      <c r="C255" s="369"/>
      <c r="D255" s="369"/>
      <c r="E255" s="369"/>
      <c r="F255" s="369"/>
      <c r="G255" s="1168"/>
      <c r="H255" s="412"/>
    </row>
    <row r="256" spans="1:11" ht="15" thickBot="1" x14ac:dyDescent="0.35">
      <c r="A256" s="189" t="s">
        <v>31</v>
      </c>
      <c r="B256" s="190"/>
      <c r="C256" s="190"/>
      <c r="D256" s="190"/>
      <c r="E256" s="190"/>
      <c r="F256" s="190"/>
      <c r="G256" s="190"/>
      <c r="H256" s="412"/>
    </row>
    <row r="257" spans="1:11" ht="16.8" customHeight="1" thickBot="1" x14ac:dyDescent="0.35">
      <c r="A257" s="61" t="s">
        <v>24</v>
      </c>
      <c r="B257" s="288" t="s">
        <v>467</v>
      </c>
      <c r="C257" s="288" t="s">
        <v>525</v>
      </c>
      <c r="D257" s="288" t="s">
        <v>560</v>
      </c>
      <c r="E257" s="288" t="s">
        <v>623</v>
      </c>
      <c r="F257" s="1540" t="s">
        <v>728</v>
      </c>
      <c r="G257" s="1541"/>
      <c r="H257" s="412"/>
      <c r="I257" s="715" t="s">
        <v>731</v>
      </c>
      <c r="J257" s="534"/>
      <c r="K257" s="715" t="s">
        <v>731</v>
      </c>
    </row>
    <row r="258" spans="1:11" x14ac:dyDescent="0.3">
      <c r="A258" s="33" t="s">
        <v>0</v>
      </c>
      <c r="B258" s="115">
        <v>1552.5708543714695</v>
      </c>
      <c r="C258" s="115">
        <v>1306.7715073254979</v>
      </c>
      <c r="D258" s="115">
        <v>1162.4505148129354</v>
      </c>
      <c r="E258" s="115">
        <v>1410.47287446583</v>
      </c>
      <c r="F258" s="115">
        <v>1527.5506842380046</v>
      </c>
      <c r="G258" s="1154"/>
      <c r="H258" s="415"/>
      <c r="I258" s="68">
        <v>1517.5741361632624</v>
      </c>
      <c r="K258" s="68">
        <v>1537.5272323127467</v>
      </c>
    </row>
    <row r="259" spans="1:11" x14ac:dyDescent="0.3">
      <c r="A259" s="33" t="s">
        <v>132</v>
      </c>
      <c r="B259" s="117">
        <v>1849.0968597959668</v>
      </c>
      <c r="C259" s="117">
        <v>1590.1512424213659</v>
      </c>
      <c r="D259" s="117">
        <v>1457.4377620869848</v>
      </c>
      <c r="E259" s="117">
        <v>1773.5475461651545</v>
      </c>
      <c r="F259" s="117">
        <v>1928.6504863660507</v>
      </c>
      <c r="G259" s="883">
        <f>H259</f>
        <v>1</v>
      </c>
      <c r="H259" s="412">
        <v>1</v>
      </c>
      <c r="I259" s="68">
        <v>1903.6758884871356</v>
      </c>
      <c r="K259" s="68">
        <v>1953.6250842449658</v>
      </c>
    </row>
    <row r="260" spans="1:11" x14ac:dyDescent="0.3">
      <c r="A260" s="31" t="s">
        <v>133</v>
      </c>
      <c r="B260" s="118">
        <v>2863.8050007043489</v>
      </c>
      <c r="C260" s="118">
        <v>2423.3509194449966</v>
      </c>
      <c r="D260" s="55">
        <v>2184.1194677754179</v>
      </c>
      <c r="E260" s="117">
        <v>2647.3685247390331</v>
      </c>
      <c r="F260" s="117">
        <v>2879.9660153542713</v>
      </c>
      <c r="G260" s="883">
        <f>H260</f>
        <v>1</v>
      </c>
      <c r="H260" s="412">
        <v>1</v>
      </c>
      <c r="I260" s="68">
        <v>2814.7353577545127</v>
      </c>
      <c r="K260" s="68">
        <v>2945.19667295403</v>
      </c>
    </row>
    <row r="261" spans="1:11" x14ac:dyDescent="0.3">
      <c r="A261" s="32" t="s">
        <v>134</v>
      </c>
      <c r="B261" s="349">
        <v>0.19099032072487312</v>
      </c>
      <c r="C261" s="86">
        <v>0.22211974886194086</v>
      </c>
      <c r="D261" s="207">
        <v>0.25376327294372575</v>
      </c>
      <c r="E261" s="207">
        <v>0.25741343791303106</v>
      </c>
      <c r="F261" s="207">
        <v>0.26257708255888651</v>
      </c>
      <c r="G261" s="841"/>
      <c r="H261" s="408"/>
    </row>
    <row r="262" spans="1:11" ht="15" thickBot="1" x14ac:dyDescent="0.35">
      <c r="A262" s="34" t="s">
        <v>135</v>
      </c>
      <c r="B262" s="381">
        <v>0.54875878217669305</v>
      </c>
      <c r="C262" s="131">
        <v>0.52397511305584699</v>
      </c>
      <c r="D262" s="208">
        <v>0.49860222137229232</v>
      </c>
      <c r="E262" s="208">
        <v>0.49269667478793805</v>
      </c>
      <c r="F262" s="208">
        <v>0.49325449878722322</v>
      </c>
      <c r="G262" s="842"/>
      <c r="H262" s="408"/>
    </row>
    <row r="263" spans="1:11" x14ac:dyDescent="0.3">
      <c r="A263" s="33" t="s">
        <v>137</v>
      </c>
      <c r="B263" s="114">
        <v>1230.9272081011877</v>
      </c>
      <c r="C263" s="114">
        <v>1029.3799832228367</v>
      </c>
      <c r="D263" s="55">
        <v>924.35992287595423</v>
      </c>
      <c r="E263" s="117">
        <v>1098.5105201552169</v>
      </c>
      <c r="F263" s="117">
        <v>1208.6901166617158</v>
      </c>
      <c r="G263" s="931"/>
      <c r="H263" s="408"/>
      <c r="I263" s="68">
        <v>1129.5748642681492</v>
      </c>
      <c r="K263" s="68">
        <v>1287.8053690552824</v>
      </c>
    </row>
    <row r="264" spans="1:11" x14ac:dyDescent="0.3">
      <c r="A264" s="33" t="s">
        <v>138</v>
      </c>
      <c r="B264" s="116">
        <v>2293.5828991095073</v>
      </c>
      <c r="C264" s="116">
        <v>2031.3059670275536</v>
      </c>
      <c r="D264" s="55">
        <v>1777.923716105646</v>
      </c>
      <c r="E264" s="117">
        <v>2301.1203719330438</v>
      </c>
      <c r="F264" s="117">
        <v>2451.4171292565238</v>
      </c>
      <c r="G264" s="931"/>
      <c r="H264" s="408"/>
      <c r="I264" s="68">
        <v>2362.0516980033108</v>
      </c>
      <c r="K264" s="68">
        <v>2540.7825605097369</v>
      </c>
    </row>
    <row r="265" spans="1:11" x14ac:dyDescent="0.3">
      <c r="A265" s="33" t="s">
        <v>139</v>
      </c>
      <c r="B265" s="116">
        <v>1529.8127508187779</v>
      </c>
      <c r="C265" s="116">
        <v>1255.8000991079975</v>
      </c>
      <c r="D265" s="55">
        <v>1146.5842792317592</v>
      </c>
      <c r="E265" s="117">
        <v>1406.6838825773521</v>
      </c>
      <c r="F265" s="117">
        <v>1529.8194674730146</v>
      </c>
      <c r="G265" s="931"/>
      <c r="H265" s="408"/>
      <c r="I265" s="68">
        <v>1478.8387841857975</v>
      </c>
      <c r="K265" s="68">
        <v>1580.8001507602316</v>
      </c>
    </row>
    <row r="266" spans="1:11" x14ac:dyDescent="0.3">
      <c r="A266" s="33" t="s">
        <v>140</v>
      </c>
      <c r="B266" s="116">
        <v>1789.9214820383181</v>
      </c>
      <c r="C266" s="116">
        <v>1551.7959199435966</v>
      </c>
      <c r="D266" s="55">
        <v>1571.0023347724393</v>
      </c>
      <c r="E266" s="117">
        <v>1916.4797885146229</v>
      </c>
      <c r="F266" s="117">
        <v>1975.0615575620761</v>
      </c>
      <c r="G266" s="931"/>
      <c r="H266" s="409"/>
      <c r="I266" s="68">
        <v>1892.4671224265544</v>
      </c>
      <c r="K266" s="68">
        <v>2057.6559926975979</v>
      </c>
    </row>
    <row r="267" spans="1:11" x14ac:dyDescent="0.3">
      <c r="A267" s="33" t="s">
        <v>141</v>
      </c>
      <c r="B267" s="116">
        <v>1924.4520087323951</v>
      </c>
      <c r="C267" s="116">
        <v>1728.8847030388306</v>
      </c>
      <c r="D267" s="55">
        <v>1648.0500608933585</v>
      </c>
      <c r="E267" s="117">
        <v>2078.4679589641273</v>
      </c>
      <c r="F267" s="117">
        <v>2283.9906141196952</v>
      </c>
      <c r="G267" s="931"/>
      <c r="H267" s="408"/>
      <c r="I267" s="68">
        <v>2199.5571354171248</v>
      </c>
      <c r="K267" s="68">
        <v>2368.4240928222657</v>
      </c>
    </row>
    <row r="268" spans="1:11" x14ac:dyDescent="0.3">
      <c r="A268" s="33" t="s">
        <v>142</v>
      </c>
      <c r="B268" s="116">
        <v>2685.1786107772664</v>
      </c>
      <c r="C268" s="116">
        <v>2208.973945550742</v>
      </c>
      <c r="D268" s="55">
        <v>1946.8732375854624</v>
      </c>
      <c r="E268" s="117">
        <v>2339.0943997757868</v>
      </c>
      <c r="F268" s="117">
        <v>2640.828144742105</v>
      </c>
      <c r="G268" s="931"/>
      <c r="H268" s="408"/>
      <c r="I268" s="68">
        <v>2546.6465655656057</v>
      </c>
      <c r="K268" s="68">
        <v>2735.0097239186043</v>
      </c>
    </row>
    <row r="269" spans="1:11" x14ac:dyDescent="0.3">
      <c r="A269" s="33" t="s">
        <v>143</v>
      </c>
      <c r="B269" s="116">
        <v>1228.6718938847821</v>
      </c>
      <c r="C269" s="116">
        <v>1080.4700654403841</v>
      </c>
      <c r="D269" s="55">
        <v>1021.7661011017888</v>
      </c>
      <c r="E269" s="117">
        <v>1236.8792080218968</v>
      </c>
      <c r="F269" s="117">
        <v>1346.8806144813425</v>
      </c>
      <c r="G269" s="931"/>
      <c r="H269" s="408"/>
      <c r="I269" s="68">
        <v>1274.1666762469185</v>
      </c>
      <c r="K269" s="68">
        <v>1419.5945527157664</v>
      </c>
    </row>
    <row r="270" spans="1:11" x14ac:dyDescent="0.3">
      <c r="A270" s="33" t="s">
        <v>144</v>
      </c>
      <c r="B270" s="116">
        <v>2628.7992205169935</v>
      </c>
      <c r="C270" s="116">
        <v>2245.8592627182129</v>
      </c>
      <c r="D270" s="55">
        <v>1986.330151077284</v>
      </c>
      <c r="E270" s="117">
        <v>2338.8492852336958</v>
      </c>
      <c r="F270" s="117">
        <v>2534.5489240524562</v>
      </c>
      <c r="G270" s="931"/>
      <c r="H270" s="408"/>
      <c r="I270" s="68">
        <v>2444.2726083636321</v>
      </c>
      <c r="K270" s="68">
        <v>2624.8252397412803</v>
      </c>
    </row>
    <row r="271" spans="1:11" x14ac:dyDescent="0.3">
      <c r="A271" s="33" t="s">
        <v>145</v>
      </c>
      <c r="B271" s="116">
        <v>1235.1173657080967</v>
      </c>
      <c r="C271" s="116">
        <v>1093.3782693216465</v>
      </c>
      <c r="D271" s="55">
        <v>1069.0009827942667</v>
      </c>
      <c r="E271" s="117">
        <v>1285.6427675369382</v>
      </c>
      <c r="F271" s="117">
        <v>1432.8246345899181</v>
      </c>
      <c r="G271" s="931"/>
      <c r="H271" s="408"/>
      <c r="I271" s="68">
        <v>1359.8023624456823</v>
      </c>
      <c r="K271" s="68">
        <v>1505.8469067341539</v>
      </c>
    </row>
    <row r="272" spans="1:11" ht="15" thickBot="1" x14ac:dyDescent="0.35">
      <c r="A272" s="33" t="s">
        <v>146</v>
      </c>
      <c r="B272" s="346">
        <v>2124.9302723325095</v>
      </c>
      <c r="C272" s="346">
        <v>1784.9134693238502</v>
      </c>
      <c r="D272" s="57">
        <v>1565.2771044695241</v>
      </c>
      <c r="E272" s="205">
        <v>1826.1597415197555</v>
      </c>
      <c r="F272" s="205">
        <v>1982.6627012729791</v>
      </c>
      <c r="G272" s="940"/>
      <c r="H272" s="408"/>
      <c r="I272" s="68">
        <v>1908.5067643656369</v>
      </c>
      <c r="K272" s="68">
        <v>2056.8186381803216</v>
      </c>
    </row>
    <row r="273" spans="1:11" ht="15" thickBot="1" x14ac:dyDescent="0.35">
      <c r="A273" s="766"/>
      <c r="B273" s="369"/>
      <c r="C273" s="369"/>
      <c r="D273" s="369"/>
      <c r="E273" s="369"/>
      <c r="F273" s="369"/>
      <c r="G273" s="1168"/>
      <c r="H273" s="408"/>
    </row>
    <row r="274" spans="1:11" ht="15" thickBot="1" x14ac:dyDescent="0.35">
      <c r="A274" s="189" t="s">
        <v>30</v>
      </c>
      <c r="B274" s="190"/>
      <c r="C274" s="190"/>
      <c r="D274" s="190"/>
      <c r="E274" s="190"/>
      <c r="F274" s="190"/>
      <c r="G274" s="190"/>
      <c r="H274" s="408"/>
    </row>
    <row r="275" spans="1:11" ht="15" customHeight="1" thickBot="1" x14ac:dyDescent="0.35">
      <c r="A275" s="61" t="s">
        <v>24</v>
      </c>
      <c r="B275" s="288" t="s">
        <v>467</v>
      </c>
      <c r="C275" s="288" t="s">
        <v>525</v>
      </c>
      <c r="D275" s="288" t="s">
        <v>560</v>
      </c>
      <c r="E275" s="288" t="s">
        <v>623</v>
      </c>
      <c r="F275" s="1540" t="s">
        <v>728</v>
      </c>
      <c r="G275" s="1541"/>
      <c r="H275" s="408"/>
      <c r="I275" s="715" t="s">
        <v>731</v>
      </c>
      <c r="J275" s="534"/>
      <c r="K275" s="715" t="s">
        <v>731</v>
      </c>
    </row>
    <row r="276" spans="1:11" x14ac:dyDescent="0.3">
      <c r="A276" s="33" t="s">
        <v>0</v>
      </c>
      <c r="B276" s="115">
        <v>1112.4538958061025</v>
      </c>
      <c r="C276" s="115">
        <v>926.58490753481169</v>
      </c>
      <c r="D276" s="115">
        <v>825.53160766569908</v>
      </c>
      <c r="E276" s="115">
        <v>1034.4135494194063</v>
      </c>
      <c r="F276" s="115">
        <v>1125.0929480475288</v>
      </c>
      <c r="G276" s="1154"/>
      <c r="H276" s="408"/>
      <c r="I276" s="68">
        <v>1115.1163999727867</v>
      </c>
      <c r="K276" s="68">
        <v>1135.0694961222709</v>
      </c>
    </row>
    <row r="277" spans="1:11" x14ac:dyDescent="0.3">
      <c r="A277" s="33" t="s">
        <v>132</v>
      </c>
      <c r="B277" s="117">
        <v>1342.2302281766822</v>
      </c>
      <c r="C277" s="117">
        <v>1142.162104362405</v>
      </c>
      <c r="D277" s="117">
        <v>1046.6239761262786</v>
      </c>
      <c r="E277" s="117">
        <v>1308.0247598479898</v>
      </c>
      <c r="F277" s="117">
        <v>1432.3683182185634</v>
      </c>
      <c r="G277" s="883">
        <f>H277</f>
        <v>1</v>
      </c>
      <c r="H277" s="412">
        <v>1</v>
      </c>
      <c r="I277" s="68">
        <v>1407.3937203396483</v>
      </c>
      <c r="K277" s="68">
        <v>1457.3429160974786</v>
      </c>
    </row>
    <row r="278" spans="1:11" x14ac:dyDescent="0.3">
      <c r="A278" s="31" t="s">
        <v>133</v>
      </c>
      <c r="B278" s="118">
        <v>2234.9852247520384</v>
      </c>
      <c r="C278" s="118">
        <v>1857.0155020583784</v>
      </c>
      <c r="D278" s="55">
        <v>1675.7525261855299</v>
      </c>
      <c r="E278" s="117">
        <v>2056.8187516588446</v>
      </c>
      <c r="F278" s="117">
        <v>2255.7535968041238</v>
      </c>
      <c r="G278" s="883">
        <f>H278</f>
        <v>1</v>
      </c>
      <c r="H278" s="412">
        <v>1</v>
      </c>
      <c r="I278" s="68">
        <v>2190.5229392043657</v>
      </c>
      <c r="K278" s="68">
        <v>2320.984254403882</v>
      </c>
    </row>
    <row r="279" spans="1:11" x14ac:dyDescent="0.3">
      <c r="A279" s="32" t="s">
        <v>134</v>
      </c>
      <c r="B279" s="86">
        <v>0.20654908328050747</v>
      </c>
      <c r="C279" s="86">
        <v>0.23265778999265008</v>
      </c>
      <c r="D279" s="166">
        <v>0.26781817486764409</v>
      </c>
      <c r="E279" s="166">
        <v>0.26450853295778604</v>
      </c>
      <c r="F279" s="166">
        <v>0.27311109780243153</v>
      </c>
      <c r="G279" s="941"/>
      <c r="H279" s="412"/>
    </row>
    <row r="280" spans="1:11" ht="15" thickBot="1" x14ac:dyDescent="0.35">
      <c r="A280" s="34" t="s">
        <v>135</v>
      </c>
      <c r="B280" s="131">
        <v>0.6651280665822108</v>
      </c>
      <c r="C280" s="131">
        <v>0.62587735573229308</v>
      </c>
      <c r="D280" s="89">
        <v>0.60110274980299583</v>
      </c>
      <c r="E280" s="89">
        <v>0.57246163436376751</v>
      </c>
      <c r="F280" s="89">
        <v>0.5748418672158323</v>
      </c>
      <c r="G280" s="938"/>
      <c r="H280" s="412"/>
    </row>
    <row r="281" spans="1:11" x14ac:dyDescent="0.3">
      <c r="A281" s="33" t="s">
        <v>137</v>
      </c>
      <c r="B281" s="114">
        <v>862.20944768635468</v>
      </c>
      <c r="C281" s="114">
        <v>731.9134487049364</v>
      </c>
      <c r="D281" s="55">
        <v>668.42906196571198</v>
      </c>
      <c r="E281" s="117">
        <v>844.10749469037319</v>
      </c>
      <c r="F281" s="117">
        <v>933.51312613946402</v>
      </c>
      <c r="G281" s="931"/>
      <c r="H281" s="413"/>
      <c r="I281" s="68">
        <v>854.39787374589753</v>
      </c>
      <c r="K281" s="68">
        <v>1012.6283785330305</v>
      </c>
    </row>
    <row r="282" spans="1:11" x14ac:dyDescent="0.3">
      <c r="A282" s="33" t="s">
        <v>138</v>
      </c>
      <c r="B282" s="116">
        <v>1711.0920535226542</v>
      </c>
      <c r="C282" s="116">
        <v>1499.0462305504157</v>
      </c>
      <c r="D282" s="55">
        <v>1331.522940823007</v>
      </c>
      <c r="E282" s="117">
        <v>1770.7311499110187</v>
      </c>
      <c r="F282" s="117">
        <v>1923.4529599637185</v>
      </c>
      <c r="G282" s="931"/>
      <c r="H282" s="412"/>
      <c r="I282" s="68">
        <v>1834.0875287105055</v>
      </c>
      <c r="K282" s="68">
        <v>2012.8183912169316</v>
      </c>
    </row>
    <row r="283" spans="1:11" x14ac:dyDescent="0.3">
      <c r="A283" s="33" t="s">
        <v>139</v>
      </c>
      <c r="B283" s="116">
        <v>1060.9221543122965</v>
      </c>
      <c r="C283" s="116">
        <v>901.08495613204684</v>
      </c>
      <c r="D283" s="55">
        <v>837.35082474479941</v>
      </c>
      <c r="E283" s="117">
        <v>1041.0118444716841</v>
      </c>
      <c r="F283" s="117">
        <v>1152.8240117380137</v>
      </c>
      <c r="G283" s="931"/>
      <c r="H283" s="412"/>
      <c r="I283" s="68">
        <v>1101.8433284507969</v>
      </c>
      <c r="K283" s="68">
        <v>1203.8046950252306</v>
      </c>
    </row>
    <row r="284" spans="1:11" x14ac:dyDescent="0.3">
      <c r="A284" s="33" t="s">
        <v>140</v>
      </c>
      <c r="B284" s="116">
        <v>1289.060930301896</v>
      </c>
      <c r="C284" s="116">
        <v>1093.1703620607423</v>
      </c>
      <c r="D284" s="55">
        <v>1089.584817733122</v>
      </c>
      <c r="E284" s="117">
        <v>1384.4235549143459</v>
      </c>
      <c r="F284" s="117">
        <v>1452.6763406221162</v>
      </c>
      <c r="G284" s="931"/>
      <c r="H284" s="412"/>
      <c r="I284" s="68">
        <v>1370.0819054865945</v>
      </c>
      <c r="K284" s="68">
        <v>1535.2707757576379</v>
      </c>
    </row>
    <row r="285" spans="1:11" x14ac:dyDescent="0.3">
      <c r="A285" s="33" t="s">
        <v>141</v>
      </c>
      <c r="B285" s="116">
        <v>1386.8674509409029</v>
      </c>
      <c r="C285" s="116">
        <v>1245.3906345487471</v>
      </c>
      <c r="D285" s="55">
        <v>1189.507808131372</v>
      </c>
      <c r="E285" s="117">
        <v>1532.765152449346</v>
      </c>
      <c r="F285" s="117">
        <v>1684.4191675525803</v>
      </c>
      <c r="G285" s="931"/>
      <c r="H285" s="412"/>
      <c r="I285" s="68">
        <v>1599.9856888500099</v>
      </c>
      <c r="K285" s="68">
        <v>1768.8526462551508</v>
      </c>
    </row>
    <row r="286" spans="1:11" x14ac:dyDescent="0.3">
      <c r="A286" s="33" t="s">
        <v>142</v>
      </c>
      <c r="B286" s="116">
        <v>1982.0426557487133</v>
      </c>
      <c r="C286" s="116">
        <v>1614.3639848875093</v>
      </c>
      <c r="D286" s="55">
        <v>1404.2189894073904</v>
      </c>
      <c r="E286" s="117">
        <v>1716.4095863924977</v>
      </c>
      <c r="F286" s="117">
        <v>1932.1190370126519</v>
      </c>
      <c r="G286" s="931"/>
      <c r="H286" s="412"/>
      <c r="I286" s="68">
        <v>1837.9374578361528</v>
      </c>
      <c r="K286" s="68">
        <v>2026.300616189151</v>
      </c>
    </row>
    <row r="287" spans="1:11" x14ac:dyDescent="0.3">
      <c r="A287" s="33" t="s">
        <v>143</v>
      </c>
      <c r="B287" s="116">
        <v>840.58666852882754</v>
      </c>
      <c r="C287" s="116">
        <v>714.51035699621855</v>
      </c>
      <c r="D287" s="55">
        <v>681.17924506748693</v>
      </c>
      <c r="E287" s="117">
        <v>836.70824950110114</v>
      </c>
      <c r="F287" s="117">
        <v>913.47059289943343</v>
      </c>
      <c r="G287" s="931"/>
      <c r="H287" s="412"/>
      <c r="I287" s="68">
        <v>840.75665466500959</v>
      </c>
      <c r="K287" s="68">
        <v>986.18453113385726</v>
      </c>
    </row>
    <row r="288" spans="1:11" x14ac:dyDescent="0.3">
      <c r="A288" s="33" t="s">
        <v>144</v>
      </c>
      <c r="B288" s="116">
        <v>2059.4331202964981</v>
      </c>
      <c r="C288" s="116">
        <v>1709.5367042053731</v>
      </c>
      <c r="D288" s="55">
        <v>1463.8541785465627</v>
      </c>
      <c r="E288" s="117">
        <v>1732.4756608329194</v>
      </c>
      <c r="F288" s="117">
        <v>1890.9315101531356</v>
      </c>
      <c r="G288" s="931"/>
      <c r="H288" s="412"/>
      <c r="I288" s="68">
        <v>1800.6551944643113</v>
      </c>
      <c r="K288" s="68">
        <v>1981.2078258419599</v>
      </c>
    </row>
    <row r="289" spans="1:11" x14ac:dyDescent="0.3">
      <c r="A289" s="33" t="s">
        <v>145</v>
      </c>
      <c r="B289" s="116">
        <v>799.89282941211547</v>
      </c>
      <c r="C289" s="116">
        <v>705.17587635184236</v>
      </c>
      <c r="D289" s="55">
        <v>696.24003451391263</v>
      </c>
      <c r="E289" s="117">
        <v>863.77414058101704</v>
      </c>
      <c r="F289" s="117">
        <v>960.08828430979634</v>
      </c>
      <c r="G289" s="931"/>
      <c r="H289" s="412"/>
      <c r="I289" s="68">
        <v>887.06601216556055</v>
      </c>
      <c r="K289" s="68">
        <v>1033.1105564540321</v>
      </c>
    </row>
    <row r="290" spans="1:11" ht="15" thickBot="1" x14ac:dyDescent="0.35">
      <c r="A290" s="33" t="s">
        <v>146</v>
      </c>
      <c r="B290" s="346">
        <v>1573.6778947121995</v>
      </c>
      <c r="C290" s="346">
        <v>1290.2732732913685</v>
      </c>
      <c r="D290" s="57">
        <v>1168.3528242956363</v>
      </c>
      <c r="E290" s="205">
        <v>1423.5778501473128</v>
      </c>
      <c r="F290" s="205">
        <v>1556.9664054094137</v>
      </c>
      <c r="G290" s="940"/>
      <c r="H290" s="412"/>
      <c r="I290" s="68">
        <v>1482.8104685020714</v>
      </c>
      <c r="K290" s="68">
        <v>1631.122342316756</v>
      </c>
    </row>
    <row r="291" spans="1:11" ht="15" thickBot="1" x14ac:dyDescent="0.35">
      <c r="A291" s="766"/>
      <c r="B291" s="369"/>
      <c r="C291" s="369"/>
      <c r="D291" s="369"/>
      <c r="E291" s="369"/>
      <c r="F291" s="369"/>
      <c r="G291" s="1168"/>
      <c r="H291" s="412"/>
    </row>
    <row r="292" spans="1:11" ht="15" customHeight="1" thickBot="1" x14ac:dyDescent="0.35">
      <c r="A292" s="189" t="s">
        <v>32</v>
      </c>
      <c r="B292" s="190"/>
      <c r="C292" s="190"/>
      <c r="D292" s="190"/>
      <c r="E292" s="190"/>
      <c r="F292" s="190"/>
      <c r="G292" s="190"/>
      <c r="H292" s="412"/>
    </row>
    <row r="293" spans="1:11" ht="15" thickBot="1" x14ac:dyDescent="0.35">
      <c r="A293" s="61" t="s">
        <v>42</v>
      </c>
      <c r="B293" s="288" t="s">
        <v>444</v>
      </c>
      <c r="C293" s="288" t="s">
        <v>468</v>
      </c>
      <c r="D293" s="288" t="s">
        <v>526</v>
      </c>
      <c r="E293" s="288" t="s">
        <v>561</v>
      </c>
      <c r="F293" s="1540" t="s">
        <v>729</v>
      </c>
      <c r="G293" s="1541"/>
      <c r="H293" s="412"/>
      <c r="I293" s="68" t="s">
        <v>729</v>
      </c>
      <c r="K293" s="68" t="s">
        <v>729</v>
      </c>
    </row>
    <row r="294" spans="1:11" x14ac:dyDescent="0.3">
      <c r="A294" s="33" t="s">
        <v>0</v>
      </c>
      <c r="B294" s="104">
        <v>602.53579409253405</v>
      </c>
      <c r="C294" s="104">
        <v>603.05184080744141</v>
      </c>
      <c r="D294" s="104">
        <v>595.5506197046011</v>
      </c>
      <c r="E294" s="104">
        <v>599.85484141440043</v>
      </c>
      <c r="F294" s="104">
        <v>599.77425655712568</v>
      </c>
      <c r="G294" s="907"/>
      <c r="H294" s="412"/>
      <c r="I294" s="68">
        <v>595.82422625124741</v>
      </c>
      <c r="K294" s="68">
        <v>603.72428686300395</v>
      </c>
    </row>
    <row r="295" spans="1:11" x14ac:dyDescent="0.3">
      <c r="A295" s="33" t="s">
        <v>132</v>
      </c>
      <c r="B295" s="106">
        <v>662.51978842945834</v>
      </c>
      <c r="C295" s="106">
        <v>666.20754459966599</v>
      </c>
      <c r="D295" s="106">
        <v>656.02795934953087</v>
      </c>
      <c r="E295" s="106">
        <v>653.85478545238709</v>
      </c>
      <c r="F295" s="106">
        <v>660.00636732612679</v>
      </c>
      <c r="G295" s="883">
        <f>H295</f>
        <v>1</v>
      </c>
      <c r="H295" s="416">
        <v>1</v>
      </c>
      <c r="I295" s="68">
        <v>650.77786825581529</v>
      </c>
      <c r="K295" s="68">
        <v>669.23486639643829</v>
      </c>
    </row>
    <row r="296" spans="1:11" x14ac:dyDescent="0.3">
      <c r="A296" s="31" t="s">
        <v>133</v>
      </c>
      <c r="B296" s="107">
        <v>778.88718333116515</v>
      </c>
      <c r="C296" s="107">
        <v>763.67359643760165</v>
      </c>
      <c r="D296" s="54">
        <v>759.56424251781937</v>
      </c>
      <c r="E296" s="108">
        <v>754.68957390134233</v>
      </c>
      <c r="F296" s="108">
        <v>747.95840709766981</v>
      </c>
      <c r="G296" s="884">
        <f>H296</f>
        <v>1</v>
      </c>
      <c r="H296" s="416">
        <v>1</v>
      </c>
      <c r="I296" s="68">
        <v>727.36132489704914</v>
      </c>
      <c r="K296" s="68">
        <v>768.55548929829047</v>
      </c>
    </row>
    <row r="297" spans="1:11" x14ac:dyDescent="0.3">
      <c r="A297" s="32" t="s">
        <v>134</v>
      </c>
      <c r="B297" s="86">
        <v>9.9552582477303073E-2</v>
      </c>
      <c r="C297" s="86">
        <v>0.10472682366355737</v>
      </c>
      <c r="D297" s="166">
        <v>0.10154861340741635</v>
      </c>
      <c r="E297" s="166">
        <v>9.7219818302748506E-2</v>
      </c>
      <c r="F297" s="166">
        <v>0.10042463495307469</v>
      </c>
      <c r="G297" s="941"/>
      <c r="H297" s="408"/>
    </row>
    <row r="298" spans="1:11" ht="15" thickBot="1" x14ac:dyDescent="0.35">
      <c r="A298" s="34" t="s">
        <v>135</v>
      </c>
      <c r="B298" s="131">
        <v>0.17564365160709006</v>
      </c>
      <c r="C298" s="131">
        <v>0.1462998319787934</v>
      </c>
      <c r="D298" s="89">
        <v>0.1578229733850787</v>
      </c>
      <c r="E298" s="89">
        <v>0.15421587589848404</v>
      </c>
      <c r="F298" s="89">
        <v>0.13325938070546456</v>
      </c>
      <c r="G298" s="938"/>
      <c r="H298" s="408"/>
    </row>
    <row r="299" spans="1:11" x14ac:dyDescent="0.3">
      <c r="A299" s="33" t="s">
        <v>137</v>
      </c>
      <c r="B299" s="114">
        <v>594.45809787419159</v>
      </c>
      <c r="C299" s="114">
        <v>618.94033855055613</v>
      </c>
      <c r="D299" s="55">
        <v>613.64453966485064</v>
      </c>
      <c r="E299" s="117">
        <v>631.42320797813773</v>
      </c>
      <c r="F299" s="117">
        <v>634.03791333300592</v>
      </c>
      <c r="G299" s="931"/>
      <c r="H299" s="408"/>
      <c r="I299" s="68">
        <v>596.2099119492101</v>
      </c>
      <c r="K299" s="68">
        <v>671.86591471680174</v>
      </c>
    </row>
    <row r="300" spans="1:11" x14ac:dyDescent="0.3">
      <c r="A300" s="33" t="s">
        <v>138</v>
      </c>
      <c r="B300" s="116">
        <v>728.63332543617832</v>
      </c>
      <c r="C300" s="116">
        <v>736.10320204116704</v>
      </c>
      <c r="D300" s="55">
        <v>719.1935639386511</v>
      </c>
      <c r="E300" s="117">
        <v>716.38600459583063</v>
      </c>
      <c r="F300" s="117">
        <v>738.33940723619151</v>
      </c>
      <c r="G300" s="931"/>
      <c r="H300" s="408"/>
      <c r="I300" s="68">
        <v>707.73229816857986</v>
      </c>
      <c r="K300" s="68">
        <v>768.94651630380315</v>
      </c>
    </row>
    <row r="301" spans="1:11" x14ac:dyDescent="0.3">
      <c r="A301" s="33" t="s">
        <v>139</v>
      </c>
      <c r="B301" s="116">
        <v>614.23532629910051</v>
      </c>
      <c r="C301" s="116">
        <v>618.22111750565591</v>
      </c>
      <c r="D301" s="55">
        <v>614.05074049214511</v>
      </c>
      <c r="E301" s="117">
        <v>595.04736171743252</v>
      </c>
      <c r="F301" s="117">
        <v>619.18687418734646</v>
      </c>
      <c r="G301" s="931"/>
      <c r="H301" s="408"/>
      <c r="I301" s="68">
        <v>599.55005002210737</v>
      </c>
      <c r="K301" s="68">
        <v>638.82369835258555</v>
      </c>
    </row>
    <row r="302" spans="1:11" x14ac:dyDescent="0.3">
      <c r="A302" s="33" t="s">
        <v>140</v>
      </c>
      <c r="B302" s="116">
        <v>742.09218358888711</v>
      </c>
      <c r="C302" s="116">
        <v>729.48139080627618</v>
      </c>
      <c r="D302" s="55">
        <v>718.06793479716418</v>
      </c>
      <c r="E302" s="117">
        <v>706.58742088831559</v>
      </c>
      <c r="F302" s="117">
        <v>691.90378023636242</v>
      </c>
      <c r="G302" s="931"/>
      <c r="H302" s="408"/>
      <c r="I302" s="68">
        <v>660.47279986302112</v>
      </c>
      <c r="K302" s="68">
        <v>723.33476060970372</v>
      </c>
    </row>
    <row r="303" spans="1:11" x14ac:dyDescent="0.3">
      <c r="A303" s="33" t="s">
        <v>141</v>
      </c>
      <c r="B303" s="116">
        <v>629.26988099581649</v>
      </c>
      <c r="C303" s="116">
        <v>635.14654047833176</v>
      </c>
      <c r="D303" s="55">
        <v>634.19526302173563</v>
      </c>
      <c r="E303" s="117">
        <v>620.37578194886271</v>
      </c>
      <c r="F303" s="117">
        <v>630.91161981134394</v>
      </c>
      <c r="G303" s="931"/>
      <c r="H303" s="408"/>
      <c r="I303" s="68">
        <v>604.06209451376435</v>
      </c>
      <c r="K303" s="68">
        <v>657.76114510892353</v>
      </c>
    </row>
    <row r="304" spans="1:11" x14ac:dyDescent="0.3">
      <c r="A304" s="33" t="s">
        <v>142</v>
      </c>
      <c r="B304" s="116">
        <v>765.63339539772801</v>
      </c>
      <c r="C304" s="116">
        <v>750.8144544610717</v>
      </c>
      <c r="D304" s="55">
        <v>745.91625482215284</v>
      </c>
      <c r="E304" s="117">
        <v>736.36520756991024</v>
      </c>
      <c r="F304" s="117">
        <v>744.68061237922768</v>
      </c>
      <c r="G304" s="931"/>
      <c r="H304" s="408"/>
      <c r="I304" s="68">
        <v>712.9112556532076</v>
      </c>
      <c r="K304" s="68">
        <v>776.44996910524776</v>
      </c>
    </row>
    <row r="305" spans="1:11" x14ac:dyDescent="0.3">
      <c r="A305" s="33" t="s">
        <v>143</v>
      </c>
      <c r="B305" s="116">
        <v>619.22244939934183</v>
      </c>
      <c r="C305" s="116">
        <v>631.68221459063841</v>
      </c>
      <c r="D305" s="55">
        <v>601.26486490643936</v>
      </c>
      <c r="E305" s="117">
        <v>594.34064704193952</v>
      </c>
      <c r="F305" s="117">
        <v>607.78979414537253</v>
      </c>
      <c r="G305" s="931"/>
      <c r="H305" s="408"/>
      <c r="I305" s="68">
        <v>575.94345741137602</v>
      </c>
      <c r="K305" s="68">
        <v>639.63613087936903</v>
      </c>
    </row>
    <row r="306" spans="1:11" x14ac:dyDescent="0.3">
      <c r="A306" s="33" t="s">
        <v>144</v>
      </c>
      <c r="B306" s="116">
        <v>720.40730556784752</v>
      </c>
      <c r="C306" s="116">
        <v>702.30319750665865</v>
      </c>
      <c r="D306" s="55">
        <v>706.01932750146148</v>
      </c>
      <c r="E306" s="117">
        <v>719.16935858848456</v>
      </c>
      <c r="F306" s="117">
        <v>714.85329271827891</v>
      </c>
      <c r="G306" s="931"/>
      <c r="H306" s="408"/>
      <c r="I306" s="68">
        <v>685.00102698367061</v>
      </c>
      <c r="K306" s="68">
        <v>744.7055584528872</v>
      </c>
    </row>
    <row r="307" spans="1:11" x14ac:dyDescent="0.3">
      <c r="A307" s="33" t="s">
        <v>145</v>
      </c>
      <c r="B307" s="116">
        <v>605.47119388401211</v>
      </c>
      <c r="C307" s="116">
        <v>618.14611449114341</v>
      </c>
      <c r="D307" s="55">
        <v>600.95977623050067</v>
      </c>
      <c r="E307" s="117">
        <v>606.22153268631575</v>
      </c>
      <c r="F307" s="117">
        <v>602.94715342315806</v>
      </c>
      <c r="G307" s="931"/>
      <c r="H307" s="408"/>
      <c r="I307" s="68">
        <v>571.61801865692451</v>
      </c>
      <c r="K307" s="68">
        <v>634.27628818939161</v>
      </c>
    </row>
    <row r="308" spans="1:11" ht="15" thickBot="1" x14ac:dyDescent="0.35">
      <c r="A308" s="33" t="s">
        <v>146</v>
      </c>
      <c r="B308" s="346">
        <v>608.74468837974371</v>
      </c>
      <c r="C308" s="346">
        <v>622.68214611925578</v>
      </c>
      <c r="D308" s="57">
        <v>618.64507651347276</v>
      </c>
      <c r="E308" s="205">
        <v>622.35930729210793</v>
      </c>
      <c r="F308" s="205">
        <v>628.54942580745376</v>
      </c>
      <c r="G308" s="940"/>
      <c r="H308" s="408"/>
      <c r="I308" s="68">
        <v>602.32752933161669</v>
      </c>
      <c r="K308" s="68">
        <v>654.77132228329083</v>
      </c>
    </row>
    <row r="309" spans="1:11" ht="15" thickBot="1" x14ac:dyDescent="0.35">
      <c r="A309" s="766"/>
      <c r="B309" s="369"/>
      <c r="C309" s="369"/>
      <c r="D309" s="369"/>
      <c r="E309" s="369"/>
      <c r="F309" s="369"/>
      <c r="G309" s="1168"/>
      <c r="H309" s="408"/>
    </row>
    <row r="310" spans="1:11" ht="15" thickBot="1" x14ac:dyDescent="0.35">
      <c r="A310" s="189" t="s">
        <v>484</v>
      </c>
      <c r="B310" s="190"/>
      <c r="C310" s="190"/>
      <c r="D310" s="190"/>
      <c r="E310" s="190"/>
      <c r="F310" s="190"/>
      <c r="G310" s="190"/>
      <c r="H310" s="172"/>
    </row>
    <row r="311" spans="1:11" ht="15" thickBot="1" x14ac:dyDescent="0.35">
      <c r="A311" s="61" t="s">
        <v>18</v>
      </c>
      <c r="B311" s="132">
        <v>2020</v>
      </c>
      <c r="C311" s="132">
        <v>2021</v>
      </c>
      <c r="D311" s="132">
        <v>2022</v>
      </c>
      <c r="E311" s="132">
        <v>2023</v>
      </c>
      <c r="F311" s="1536">
        <v>2024</v>
      </c>
      <c r="G311" s="1537"/>
      <c r="H311" s="173"/>
      <c r="I311" s="68">
        <v>2024</v>
      </c>
      <c r="K311" s="68">
        <v>2024</v>
      </c>
    </row>
    <row r="312" spans="1:11" x14ac:dyDescent="0.3">
      <c r="A312" s="33" t="s">
        <v>0</v>
      </c>
      <c r="B312" s="103">
        <v>100.57258082900594</v>
      </c>
      <c r="C312" s="104">
        <v>112.29202301124546</v>
      </c>
      <c r="D312" s="104">
        <v>39.274090344218877</v>
      </c>
      <c r="E312" s="104">
        <v>19.389954699089618</v>
      </c>
      <c r="F312" s="104">
        <v>13.772876492126754</v>
      </c>
      <c r="G312" s="907"/>
      <c r="H312" s="409"/>
      <c r="I312" s="68">
        <v>12.18478098029863</v>
      </c>
      <c r="K312" s="68">
        <v>15.360972003954878</v>
      </c>
    </row>
    <row r="313" spans="1:11" x14ac:dyDescent="0.3">
      <c r="A313" s="33" t="s">
        <v>132</v>
      </c>
      <c r="B313" s="105">
        <v>138.09368671518152</v>
      </c>
      <c r="C313" s="106">
        <v>111.06455987604215</v>
      </c>
      <c r="D313" s="106">
        <v>40.780855084296022</v>
      </c>
      <c r="E313" s="106">
        <v>21.100918159376164</v>
      </c>
      <c r="F313" s="106">
        <v>13.701568294670309</v>
      </c>
      <c r="G313" s="883">
        <f>H313</f>
        <v>0</v>
      </c>
      <c r="H313" s="406">
        <v>0</v>
      </c>
      <c r="I313" s="68">
        <v>10.2729092958851</v>
      </c>
      <c r="K313" s="68">
        <v>17.130227293455519</v>
      </c>
    </row>
    <row r="314" spans="1:11" x14ac:dyDescent="0.3">
      <c r="A314" s="31" t="s">
        <v>133</v>
      </c>
      <c r="B314" s="107">
        <v>182.21139657889029</v>
      </c>
      <c r="C314" s="108">
        <v>153.60101803921924</v>
      </c>
      <c r="D314" s="108">
        <v>55.134120962153162</v>
      </c>
      <c r="E314" s="108">
        <v>36.637252553392614</v>
      </c>
      <c r="F314" s="108">
        <v>19.234858625965717</v>
      </c>
      <c r="G314" s="884">
        <f>H314</f>
        <v>0</v>
      </c>
      <c r="H314" s="406">
        <v>0</v>
      </c>
      <c r="I314" s="68">
        <v>10.863508859525689</v>
      </c>
      <c r="K314" s="68">
        <v>27.606208392405748</v>
      </c>
    </row>
    <row r="315" spans="1:11" x14ac:dyDescent="0.3">
      <c r="A315" s="32" t="s">
        <v>134</v>
      </c>
      <c r="B315" s="349">
        <v>0.37307490348655931</v>
      </c>
      <c r="C315" s="349">
        <v>2.3321379509837572E-3</v>
      </c>
      <c r="D315" s="207">
        <v>3.8365363191637608E-2</v>
      </c>
      <c r="E315" s="207">
        <v>8.8239683219418663E-2</v>
      </c>
      <c r="F315" s="207">
        <v>-5.1774367901438354E-3</v>
      </c>
      <c r="G315" s="841"/>
      <c r="H315" s="406"/>
    </row>
    <row r="316" spans="1:11" ht="15" thickBot="1" x14ac:dyDescent="0.35">
      <c r="A316" s="34" t="s">
        <v>135</v>
      </c>
      <c r="B316" s="381">
        <v>0.31947666046965367</v>
      </c>
      <c r="C316" s="381">
        <v>0.38298858079167225</v>
      </c>
      <c r="D316" s="208">
        <v>0.35196088576829099</v>
      </c>
      <c r="E316" s="382">
        <v>0.7362871263074825</v>
      </c>
      <c r="F316" s="382">
        <v>0.40384357558891776</v>
      </c>
      <c r="G316" s="839"/>
      <c r="H316" s="406"/>
    </row>
    <row r="317" spans="1:11" x14ac:dyDescent="0.3">
      <c r="A317" s="33" t="s">
        <v>137</v>
      </c>
      <c r="B317" s="104">
        <v>89.377830472374569</v>
      </c>
      <c r="C317" s="103">
        <v>59.503538895860075</v>
      </c>
      <c r="D317" s="53">
        <v>34.481516126872016</v>
      </c>
      <c r="E317" s="1169">
        <v>18.115519072253178</v>
      </c>
      <c r="F317" s="1169">
        <v>7.8447694973881887</v>
      </c>
      <c r="G317" s="865"/>
      <c r="H317" s="406"/>
      <c r="I317" s="68">
        <v>-3.0225340348052807</v>
      </c>
      <c r="K317" s="68">
        <v>18.71207302958166</v>
      </c>
    </row>
    <row r="318" spans="1:11" x14ac:dyDescent="0.3">
      <c r="A318" s="33" t="s">
        <v>138</v>
      </c>
      <c r="B318" s="106">
        <v>187.39019474283731</v>
      </c>
      <c r="C318" s="105">
        <v>136.87623068613465</v>
      </c>
      <c r="D318" s="53">
        <v>42.770773798683727</v>
      </c>
      <c r="E318" s="106">
        <v>28.963840206654524</v>
      </c>
      <c r="F318" s="106">
        <v>0</v>
      </c>
      <c r="G318" s="863"/>
      <c r="H318" s="406"/>
      <c r="I318" s="68">
        <v>0</v>
      </c>
      <c r="K318" s="68">
        <v>0</v>
      </c>
    </row>
    <row r="319" spans="1:11" x14ac:dyDescent="0.3">
      <c r="A319" s="33" t="s">
        <v>139</v>
      </c>
      <c r="B319" s="106">
        <v>88.921957323576237</v>
      </c>
      <c r="C319" s="105">
        <v>89.115250979394176</v>
      </c>
      <c r="D319" s="53">
        <v>16.753296703910937</v>
      </c>
      <c r="E319" s="106">
        <v>17.947450620796957</v>
      </c>
      <c r="F319" s="106">
        <v>4.9998875551984474</v>
      </c>
      <c r="G319" s="863"/>
      <c r="H319" s="406"/>
      <c r="I319" s="68">
        <v>0.87383708237830238</v>
      </c>
      <c r="K319" s="68">
        <v>9.1259380280185916</v>
      </c>
    </row>
    <row r="320" spans="1:11" x14ac:dyDescent="0.3">
      <c r="A320" s="33" t="s">
        <v>140</v>
      </c>
      <c r="B320" s="106">
        <v>130.92256368121164</v>
      </c>
      <c r="C320" s="105">
        <v>120.32097045089159</v>
      </c>
      <c r="D320" s="53">
        <v>18.570116737721239</v>
      </c>
      <c r="E320" s="106">
        <v>21.424190744018599</v>
      </c>
      <c r="F320" s="106">
        <v>7.1741494918450019</v>
      </c>
      <c r="G320" s="863"/>
      <c r="H320" s="419"/>
      <c r="I320" s="68">
        <v>-1.0180295480559298</v>
      </c>
      <c r="K320" s="68">
        <v>15.366328531745934</v>
      </c>
    </row>
    <row r="321" spans="1:11" x14ac:dyDescent="0.3">
      <c r="A321" s="33" t="s">
        <v>141</v>
      </c>
      <c r="B321" s="106">
        <v>136.16372364766224</v>
      </c>
      <c r="C321" s="105">
        <v>108.08493609021237</v>
      </c>
      <c r="D321" s="53">
        <v>56.9158498686079</v>
      </c>
      <c r="E321" s="106">
        <v>27.694656500091092</v>
      </c>
      <c r="F321" s="106">
        <v>21.61198902936027</v>
      </c>
      <c r="G321" s="863"/>
      <c r="H321" s="406"/>
      <c r="I321" s="68">
        <v>9.0908524242297286</v>
      </c>
      <c r="K321" s="68">
        <v>34.13312563449081</v>
      </c>
    </row>
    <row r="322" spans="1:11" x14ac:dyDescent="0.3">
      <c r="A322" s="33" t="s">
        <v>142</v>
      </c>
      <c r="B322" s="106">
        <v>232.75853592230624</v>
      </c>
      <c r="C322" s="105">
        <v>165.12832911111647</v>
      </c>
      <c r="D322" s="53">
        <v>55.816740102419558</v>
      </c>
      <c r="E322" s="106">
        <v>10.942206205071699</v>
      </c>
      <c r="F322" s="106">
        <v>17.387564462955154</v>
      </c>
      <c r="G322" s="863"/>
      <c r="H322" s="406"/>
      <c r="I322" s="68">
        <v>4.805412989950586</v>
      </c>
      <c r="K322" s="68">
        <v>29.969715935959723</v>
      </c>
    </row>
    <row r="323" spans="1:11" x14ac:dyDescent="0.3">
      <c r="A323" s="33" t="s">
        <v>143</v>
      </c>
      <c r="B323" s="106">
        <v>85.796555273040326</v>
      </c>
      <c r="C323" s="105">
        <v>86.278194826648871</v>
      </c>
      <c r="D323" s="53">
        <v>43.749053833125146</v>
      </c>
      <c r="E323" s="106">
        <v>21.617255818880402</v>
      </c>
      <c r="F323" s="106">
        <v>17.51507569034051</v>
      </c>
      <c r="G323" s="863"/>
      <c r="H323" s="406"/>
      <c r="I323" s="68">
        <v>3.2719804950695721</v>
      </c>
      <c r="K323" s="68">
        <v>31.758170885611449</v>
      </c>
    </row>
    <row r="324" spans="1:11" x14ac:dyDescent="0.3">
      <c r="A324" s="33" t="s">
        <v>144</v>
      </c>
      <c r="B324" s="106">
        <v>123.35634419805034</v>
      </c>
      <c r="C324" s="105">
        <v>137.74299747322877</v>
      </c>
      <c r="D324" s="53">
        <v>67.981975522065454</v>
      </c>
      <c r="E324" s="106">
        <v>28.502535980167096</v>
      </c>
      <c r="F324" s="106">
        <v>25.118535042027311</v>
      </c>
      <c r="G324" s="863"/>
      <c r="H324" s="406"/>
      <c r="I324" s="68">
        <v>11.038673171797557</v>
      </c>
      <c r="K324" s="68">
        <v>39.198396912257067</v>
      </c>
    </row>
    <row r="325" spans="1:11" x14ac:dyDescent="0.3">
      <c r="A325" s="33" t="s">
        <v>145</v>
      </c>
      <c r="B325" s="106">
        <v>143.18752212114705</v>
      </c>
      <c r="C325" s="105">
        <v>92.077331051622707</v>
      </c>
      <c r="D325" s="53">
        <v>38.675214823311947</v>
      </c>
      <c r="E325" s="106">
        <v>17.814020322469283</v>
      </c>
      <c r="F325" s="106">
        <v>20.254149243290691</v>
      </c>
      <c r="G325" s="863"/>
      <c r="H325" s="406"/>
      <c r="I325" s="68">
        <v>4.8623854088426945</v>
      </c>
      <c r="K325" s="68">
        <v>35.645913077738683</v>
      </c>
    </row>
    <row r="326" spans="1:11" ht="15" thickBot="1" x14ac:dyDescent="0.35">
      <c r="A326" s="33" t="s">
        <v>146</v>
      </c>
      <c r="B326" s="168">
        <v>142.59544345502985</v>
      </c>
      <c r="C326" s="145">
        <v>118.30120594018339</v>
      </c>
      <c r="D326" s="365">
        <v>30.763443426836226</v>
      </c>
      <c r="E326" s="168">
        <v>20.73608178103655</v>
      </c>
      <c r="F326" s="168">
        <v>15.735955517927588</v>
      </c>
      <c r="G326" s="864"/>
      <c r="H326" s="406"/>
      <c r="I326" s="68">
        <v>5.3559439709932057</v>
      </c>
      <c r="K326" s="68">
        <v>26.11596706486197</v>
      </c>
    </row>
    <row r="327" spans="1:11" ht="15" thickBot="1" x14ac:dyDescent="0.35">
      <c r="A327" s="766"/>
      <c r="B327" s="369"/>
      <c r="C327" s="369"/>
      <c r="D327" s="369"/>
      <c r="E327" s="369"/>
      <c r="F327" s="369"/>
      <c r="G327" s="1168"/>
      <c r="H327" s="408"/>
    </row>
    <row r="328" spans="1:11" ht="15" thickBot="1" x14ac:dyDescent="0.35">
      <c r="A328" s="189" t="s">
        <v>33</v>
      </c>
      <c r="B328" s="190"/>
      <c r="C328" s="190"/>
      <c r="D328" s="190"/>
      <c r="E328" s="190"/>
      <c r="F328" s="190"/>
      <c r="G328" s="190"/>
      <c r="H328" s="408"/>
    </row>
    <row r="329" spans="1:11" ht="15" thickBot="1" x14ac:dyDescent="0.35">
      <c r="A329" s="61" t="s">
        <v>24</v>
      </c>
      <c r="B329" s="288" t="s">
        <v>469</v>
      </c>
      <c r="C329" s="288" t="s">
        <v>527</v>
      </c>
      <c r="D329" s="288" t="s">
        <v>562</v>
      </c>
      <c r="E329" s="288" t="s">
        <v>625</v>
      </c>
      <c r="F329" s="1540" t="s">
        <v>724</v>
      </c>
      <c r="G329" s="1541"/>
      <c r="H329" s="409"/>
      <c r="I329" s="68" t="s">
        <v>724</v>
      </c>
      <c r="K329" s="68" t="s">
        <v>724</v>
      </c>
    </row>
    <row r="330" spans="1:11" x14ac:dyDescent="0.3">
      <c r="A330" s="33" t="s">
        <v>0</v>
      </c>
      <c r="B330" s="115">
        <v>14863.522148656168</v>
      </c>
      <c r="C330" s="115">
        <v>18305.670486526051</v>
      </c>
      <c r="D330" s="115">
        <v>20042.373707913102</v>
      </c>
      <c r="E330" s="115">
        <v>20694.937230155603</v>
      </c>
      <c r="F330" s="115">
        <v>20142.375872586308</v>
      </c>
      <c r="G330" s="1154"/>
      <c r="H330" s="408"/>
      <c r="I330" s="68">
        <v>20079.983559241784</v>
      </c>
      <c r="K330" s="68">
        <v>20204.768185930832</v>
      </c>
    </row>
    <row r="331" spans="1:11" x14ac:dyDescent="0.3">
      <c r="A331" s="33" t="s">
        <v>132</v>
      </c>
      <c r="B331" s="117">
        <v>16275.080945572954</v>
      </c>
      <c r="C331" s="117">
        <v>19917.859065060835</v>
      </c>
      <c r="D331" s="117">
        <v>20889.382244931865</v>
      </c>
      <c r="E331" s="117">
        <v>21682.700662973431</v>
      </c>
      <c r="F331" s="117">
        <v>21006.252488172453</v>
      </c>
      <c r="G331" s="883">
        <f>H331</f>
        <v>1</v>
      </c>
      <c r="H331" s="412">
        <v>1</v>
      </c>
      <c r="I331" s="68">
        <v>20863.536669834128</v>
      </c>
      <c r="K331" s="68">
        <v>21148.968306510778</v>
      </c>
    </row>
    <row r="332" spans="1:11" x14ac:dyDescent="0.3">
      <c r="A332" s="31" t="s">
        <v>133</v>
      </c>
      <c r="B332" s="118">
        <v>19676.128697467517</v>
      </c>
      <c r="C332" s="118">
        <v>23645.943940507026</v>
      </c>
      <c r="D332" s="55">
        <v>24949.691646011524</v>
      </c>
      <c r="E332" s="117">
        <v>26985.637598030207</v>
      </c>
      <c r="F332" s="117">
        <v>26486.44179080379</v>
      </c>
      <c r="G332" s="883">
        <f>H332</f>
        <v>1</v>
      </c>
      <c r="H332" s="412">
        <v>1</v>
      </c>
      <c r="I332" s="68">
        <v>26141.815457146236</v>
      </c>
      <c r="K332" s="68">
        <v>26831.068124461344</v>
      </c>
    </row>
    <row r="333" spans="1:11" x14ac:dyDescent="0.3">
      <c r="A333" s="32" t="s">
        <v>134</v>
      </c>
      <c r="B333" s="86">
        <v>9.4967988260064418E-2</v>
      </c>
      <c r="C333" s="86">
        <v>9.2943209877064031E-2</v>
      </c>
      <c r="D333" s="166">
        <v>4.2260889321924372E-2</v>
      </c>
      <c r="E333" s="166">
        <v>4.7729713882799799E-2</v>
      </c>
      <c r="F333" s="166">
        <v>4.2888516282822302E-2</v>
      </c>
      <c r="G333" s="941"/>
      <c r="H333" s="412"/>
    </row>
    <row r="334" spans="1:11" ht="15" thickBot="1" x14ac:dyDescent="0.35">
      <c r="A334" s="34" t="s">
        <v>135</v>
      </c>
      <c r="B334" s="131">
        <v>0.20897270884663061</v>
      </c>
      <c r="C334" s="131">
        <v>0.18717297191774285</v>
      </c>
      <c r="D334" s="89">
        <v>0.19437192318431354</v>
      </c>
      <c r="E334" s="89">
        <v>0.24456994622041534</v>
      </c>
      <c r="F334" s="89">
        <v>0.26088372048831421</v>
      </c>
      <c r="G334" s="938"/>
      <c r="H334" s="412"/>
    </row>
    <row r="335" spans="1:11" x14ac:dyDescent="0.3">
      <c r="A335" s="33" t="s">
        <v>137</v>
      </c>
      <c r="B335" s="114">
        <v>14630.197684231724</v>
      </c>
      <c r="C335" s="114">
        <v>17948.228769785219</v>
      </c>
      <c r="D335" s="55">
        <v>17284.732744070854</v>
      </c>
      <c r="E335" s="117">
        <v>17839.877422605085</v>
      </c>
      <c r="F335" s="117">
        <v>17202.236728894008</v>
      </c>
      <c r="G335" s="931"/>
      <c r="H335" s="412"/>
      <c r="I335" s="68">
        <v>16689.452230902662</v>
      </c>
      <c r="K335" s="68">
        <v>17715.021226885354</v>
      </c>
    </row>
    <row r="336" spans="1:11" x14ac:dyDescent="0.3">
      <c r="A336" s="33" t="s">
        <v>138</v>
      </c>
      <c r="B336" s="116">
        <v>19137.923112157849</v>
      </c>
      <c r="C336" s="116">
        <v>23606.678495634864</v>
      </c>
      <c r="D336" s="55">
        <v>24892.449938064558</v>
      </c>
      <c r="E336" s="117">
        <v>26978.730082376922</v>
      </c>
      <c r="F336" s="117">
        <v>25356.308950476989</v>
      </c>
      <c r="G336" s="931"/>
      <c r="H336" s="412"/>
      <c r="I336" s="68">
        <v>24863.999956765754</v>
      </c>
      <c r="K336" s="68">
        <v>25848.617944188223</v>
      </c>
    </row>
    <row r="337" spans="1:11" x14ac:dyDescent="0.3">
      <c r="A337" s="33" t="s">
        <v>139</v>
      </c>
      <c r="B337" s="116">
        <v>15135.639957441075</v>
      </c>
      <c r="C337" s="116">
        <v>18401.641737095775</v>
      </c>
      <c r="D337" s="55">
        <v>18898.772825800621</v>
      </c>
      <c r="E337" s="117">
        <v>18728.546660115608</v>
      </c>
      <c r="F337" s="117">
        <v>17005.146925497749</v>
      </c>
      <c r="G337" s="931"/>
      <c r="H337" s="412"/>
      <c r="I337" s="68">
        <v>16703.442134891251</v>
      </c>
      <c r="K337" s="68">
        <v>17306.851716104247</v>
      </c>
    </row>
    <row r="338" spans="1:11" x14ac:dyDescent="0.3">
      <c r="A338" s="33" t="s">
        <v>140</v>
      </c>
      <c r="B338" s="116">
        <v>17074.628637863356</v>
      </c>
      <c r="C338" s="116">
        <v>21420.718570899433</v>
      </c>
      <c r="D338" s="55">
        <v>21810.222444658953</v>
      </c>
      <c r="E338" s="117">
        <v>22213.263314769225</v>
      </c>
      <c r="F338" s="117">
        <v>20107.092827415381</v>
      </c>
      <c r="G338" s="931"/>
      <c r="H338" s="412"/>
      <c r="I338" s="68">
        <v>19647.588026597015</v>
      </c>
      <c r="K338" s="68">
        <v>20566.597628233747</v>
      </c>
    </row>
    <row r="339" spans="1:11" x14ac:dyDescent="0.3">
      <c r="A339" s="33" t="s">
        <v>141</v>
      </c>
      <c r="B339" s="116">
        <v>17756.685646310605</v>
      </c>
      <c r="C339" s="116">
        <v>21693.758400723662</v>
      </c>
      <c r="D339" s="55">
        <v>22550.901479416527</v>
      </c>
      <c r="E339" s="117">
        <v>24414.170439517089</v>
      </c>
      <c r="F339" s="117">
        <v>23666.391014170527</v>
      </c>
      <c r="G339" s="931"/>
      <c r="H339" s="412"/>
      <c r="I339" s="68">
        <v>23194.270978483528</v>
      </c>
      <c r="K339" s="68">
        <v>24138.511049857527</v>
      </c>
    </row>
    <row r="340" spans="1:11" x14ac:dyDescent="0.3">
      <c r="A340" s="33" t="s">
        <v>142</v>
      </c>
      <c r="B340" s="116">
        <v>19103.466958619963</v>
      </c>
      <c r="C340" s="116">
        <v>23061.694264463265</v>
      </c>
      <c r="D340" s="55">
        <v>24140.939718946502</v>
      </c>
      <c r="E340" s="117">
        <v>26512.790837754761</v>
      </c>
      <c r="F340" s="117">
        <v>25327.122363901304</v>
      </c>
      <c r="G340" s="931"/>
      <c r="H340" s="412"/>
      <c r="I340" s="68">
        <v>24823.317703921235</v>
      </c>
      <c r="K340" s="68">
        <v>25830.927023881373</v>
      </c>
    </row>
    <row r="341" spans="1:11" x14ac:dyDescent="0.3">
      <c r="A341" s="33" t="s">
        <v>143</v>
      </c>
      <c r="B341" s="116">
        <v>13383.377107729395</v>
      </c>
      <c r="C341" s="116">
        <v>16653.803850185763</v>
      </c>
      <c r="D341" s="55">
        <v>17676.159107915686</v>
      </c>
      <c r="E341" s="117">
        <v>18029.751782011979</v>
      </c>
      <c r="F341" s="117">
        <v>17318.458677606613</v>
      </c>
      <c r="G341" s="931"/>
      <c r="H341" s="412"/>
      <c r="I341" s="68">
        <v>16869.080707840712</v>
      </c>
      <c r="K341" s="68">
        <v>17767.836647372515</v>
      </c>
    </row>
    <row r="342" spans="1:11" x14ac:dyDescent="0.3">
      <c r="A342" s="33" t="s">
        <v>144</v>
      </c>
      <c r="B342" s="116">
        <v>18873.207510128323</v>
      </c>
      <c r="C342" s="116">
        <v>22534.385703517972</v>
      </c>
      <c r="D342" s="55">
        <v>24365.911088696015</v>
      </c>
      <c r="E342" s="117">
        <v>25802.761643526494</v>
      </c>
      <c r="F342" s="117">
        <v>24690.165835487089</v>
      </c>
      <c r="G342" s="931"/>
      <c r="H342" s="412"/>
      <c r="I342" s="68">
        <v>24200.772654836986</v>
      </c>
      <c r="K342" s="68">
        <v>25179.559016137191</v>
      </c>
    </row>
    <row r="343" spans="1:11" x14ac:dyDescent="0.3">
      <c r="A343" s="33" t="s">
        <v>145</v>
      </c>
      <c r="B343" s="116">
        <v>13135.239735732424</v>
      </c>
      <c r="C343" s="116">
        <v>16336.5209070938</v>
      </c>
      <c r="D343" s="55">
        <v>17784.767450949752</v>
      </c>
      <c r="E343" s="117">
        <v>16868.608184352201</v>
      </c>
      <c r="F343" s="117">
        <v>17904.432044544785</v>
      </c>
      <c r="G343" s="931"/>
      <c r="H343" s="415"/>
      <c r="I343" s="68">
        <v>17460.37579724663</v>
      </c>
      <c r="K343" s="68">
        <v>18348.488291842939</v>
      </c>
    </row>
    <row r="344" spans="1:11" ht="15" thickBot="1" x14ac:dyDescent="0.35">
      <c r="A344" s="33" t="s">
        <v>146</v>
      </c>
      <c r="B344" s="346">
        <v>16121.467442189689</v>
      </c>
      <c r="C344" s="346">
        <v>19089.129704241739</v>
      </c>
      <c r="D344" s="57">
        <v>20766.306318442475</v>
      </c>
      <c r="E344" s="205">
        <v>20747.237439509805</v>
      </c>
      <c r="F344" s="205">
        <v>22204.006126877557</v>
      </c>
      <c r="G344" s="940"/>
      <c r="H344" s="415"/>
      <c r="I344" s="68">
        <v>21767.559558403085</v>
      </c>
      <c r="K344" s="68">
        <v>22640.452695352029</v>
      </c>
    </row>
    <row r="345" spans="1:11" ht="15" thickBot="1" x14ac:dyDescent="0.35">
      <c r="A345" s="766"/>
      <c r="B345" s="369"/>
      <c r="C345" s="369"/>
      <c r="D345" s="369"/>
      <c r="E345" s="369"/>
      <c r="F345" s="369"/>
      <c r="G345" s="1168"/>
      <c r="H345" s="415"/>
    </row>
    <row r="346" spans="1:11" ht="15" thickBot="1" x14ac:dyDescent="0.35">
      <c r="A346" s="189" t="s">
        <v>34</v>
      </c>
      <c r="B346" s="190"/>
      <c r="C346" s="190"/>
      <c r="D346" s="190"/>
      <c r="E346" s="190"/>
      <c r="F346" s="190"/>
      <c r="G346" s="190"/>
      <c r="H346" s="415"/>
    </row>
    <row r="347" spans="1:11" ht="15" thickBot="1" x14ac:dyDescent="0.35">
      <c r="A347" s="61" t="s">
        <v>24</v>
      </c>
      <c r="B347" s="288" t="s">
        <v>469</v>
      </c>
      <c r="C347" s="288" t="s">
        <v>527</v>
      </c>
      <c r="D347" s="288" t="s">
        <v>562</v>
      </c>
      <c r="E347" s="288" t="s">
        <v>625</v>
      </c>
      <c r="F347" s="1540" t="s">
        <v>724</v>
      </c>
      <c r="G347" s="1541"/>
      <c r="H347" s="415"/>
      <c r="I347" s="68" t="s">
        <v>724</v>
      </c>
      <c r="K347" s="68" t="s">
        <v>724</v>
      </c>
    </row>
    <row r="348" spans="1:11" x14ac:dyDescent="0.3">
      <c r="A348" s="33" t="s">
        <v>0</v>
      </c>
      <c r="B348" s="115">
        <v>6892.2208746888273</v>
      </c>
      <c r="C348" s="115">
        <v>7754.1577421648153</v>
      </c>
      <c r="D348" s="115">
        <v>7650.5426483883584</v>
      </c>
      <c r="E348" s="115">
        <v>7568.1162865423885</v>
      </c>
      <c r="F348" s="115">
        <v>7493.7068390010218</v>
      </c>
      <c r="G348" s="1154"/>
      <c r="H348" s="415"/>
      <c r="I348" s="68">
        <v>7455.6299894906278</v>
      </c>
      <c r="K348" s="68">
        <v>7531.7836885114157</v>
      </c>
    </row>
    <row r="349" spans="1:11" x14ac:dyDescent="0.3">
      <c r="A349" s="33" t="s">
        <v>132</v>
      </c>
      <c r="B349" s="117">
        <v>7257.0259473254591</v>
      </c>
      <c r="C349" s="117">
        <v>8076.9492724806059</v>
      </c>
      <c r="D349" s="117">
        <v>8117.1106447511756</v>
      </c>
      <c r="E349" s="117">
        <v>8524.86261475828</v>
      </c>
      <c r="F349" s="117">
        <v>8456.0500967428379</v>
      </c>
      <c r="G349" s="883">
        <f>H349</f>
        <v>1</v>
      </c>
      <c r="H349" s="453">
        <v>1</v>
      </c>
      <c r="I349" s="68">
        <v>8365.4669458334611</v>
      </c>
      <c r="K349" s="68">
        <v>8546.6332476522148</v>
      </c>
    </row>
    <row r="350" spans="1:11" x14ac:dyDescent="0.3">
      <c r="A350" s="31" t="s">
        <v>133</v>
      </c>
      <c r="B350" s="119">
        <v>9687.2042440143068</v>
      </c>
      <c r="C350" s="119">
        <v>10521.844611701854</v>
      </c>
      <c r="D350" s="117">
        <v>10464.37859789424</v>
      </c>
      <c r="E350" s="117">
        <v>11747.799182396091</v>
      </c>
      <c r="F350" s="117">
        <v>11586.05838889872</v>
      </c>
      <c r="G350" s="883">
        <f>H350</f>
        <v>1</v>
      </c>
      <c r="H350" s="453">
        <v>1</v>
      </c>
      <c r="I350" s="68">
        <v>11358.216975566032</v>
      </c>
      <c r="K350" s="68">
        <v>11813.899802231408</v>
      </c>
    </row>
    <row r="351" spans="1:11" x14ac:dyDescent="0.3">
      <c r="A351" s="32" t="s">
        <v>134</v>
      </c>
      <c r="B351" s="166">
        <v>5.2929974135964154E-2</v>
      </c>
      <c r="C351" s="166">
        <v>4.6880962284354497E-2</v>
      </c>
      <c r="D351" s="166">
        <v>6.0984954637316229E-2</v>
      </c>
      <c r="E351" s="166">
        <v>0.12641802688962062</v>
      </c>
      <c r="F351" s="166">
        <v>0.12842019022325474</v>
      </c>
      <c r="G351" s="941"/>
      <c r="H351" s="408"/>
    </row>
    <row r="352" spans="1:11" ht="15" thickBot="1" x14ac:dyDescent="0.35">
      <c r="A352" s="34" t="s">
        <v>135</v>
      </c>
      <c r="B352" s="87">
        <v>0.33487248279503229</v>
      </c>
      <c r="C352" s="87">
        <v>0.30270034597733303</v>
      </c>
      <c r="D352" s="89">
        <v>0.28917530582891515</v>
      </c>
      <c r="E352" s="89">
        <v>0.37806316808651541</v>
      </c>
      <c r="F352" s="89">
        <v>0.37015015951259816</v>
      </c>
      <c r="G352" s="938"/>
      <c r="H352" s="409"/>
    </row>
    <row r="353" spans="1:11" x14ac:dyDescent="0.3">
      <c r="A353" s="33" t="s">
        <v>137</v>
      </c>
      <c r="B353" s="114">
        <v>5497.8487812394524</v>
      </c>
      <c r="C353" s="114">
        <v>5989.7457310326672</v>
      </c>
      <c r="D353" s="55">
        <v>5749.9808427439075</v>
      </c>
      <c r="E353" s="117">
        <v>5811.0590013668625</v>
      </c>
      <c r="F353" s="117">
        <v>6111.5789711199741</v>
      </c>
      <c r="G353" s="931"/>
      <c r="H353" s="408"/>
      <c r="I353" s="68">
        <v>5804.8907889765987</v>
      </c>
      <c r="K353" s="68">
        <v>6418.2671532633494</v>
      </c>
    </row>
    <row r="354" spans="1:11" x14ac:dyDescent="0.3">
      <c r="A354" s="33" t="s">
        <v>138</v>
      </c>
      <c r="B354" s="116">
        <v>8451.4981314124743</v>
      </c>
      <c r="C354" s="116">
        <v>9880.1810896988427</v>
      </c>
      <c r="D354" s="55">
        <v>9463.472272773839</v>
      </c>
      <c r="E354" s="117">
        <v>10416.45138499502</v>
      </c>
      <c r="F354" s="117">
        <v>9872.4129458515345</v>
      </c>
      <c r="G354" s="931"/>
      <c r="H354" s="408"/>
      <c r="I354" s="68">
        <v>9564.0888814503433</v>
      </c>
      <c r="K354" s="68">
        <v>10180.737010252726</v>
      </c>
    </row>
    <row r="355" spans="1:11" x14ac:dyDescent="0.3">
      <c r="A355" s="33" t="s">
        <v>139</v>
      </c>
      <c r="B355" s="116">
        <v>5958.962101008532</v>
      </c>
      <c r="C355" s="116">
        <v>6389.2279817957924</v>
      </c>
      <c r="D355" s="55">
        <v>6940.3488230870289</v>
      </c>
      <c r="E355" s="117">
        <v>7215.8475632786076</v>
      </c>
      <c r="F355" s="117">
        <v>7017.7766724007188</v>
      </c>
      <c r="G355" s="931"/>
      <c r="H355" s="408"/>
      <c r="I355" s="68">
        <v>6823.2171977399921</v>
      </c>
      <c r="K355" s="68">
        <v>7212.3361470614454</v>
      </c>
    </row>
    <row r="356" spans="1:11" x14ac:dyDescent="0.3">
      <c r="A356" s="33" t="s">
        <v>140</v>
      </c>
      <c r="B356" s="116">
        <v>7665.5245247481125</v>
      </c>
      <c r="C356" s="116">
        <v>8412.6834840243337</v>
      </c>
      <c r="D356" s="55">
        <v>8105.540400100087</v>
      </c>
      <c r="E356" s="117">
        <v>8526.9799757067176</v>
      </c>
      <c r="F356" s="117">
        <v>8248.5503602129393</v>
      </c>
      <c r="G356" s="931"/>
      <c r="H356" s="408"/>
      <c r="I356" s="68">
        <v>7954.5845614023374</v>
      </c>
      <c r="K356" s="68">
        <v>8542.5161590235402</v>
      </c>
    </row>
    <row r="357" spans="1:11" x14ac:dyDescent="0.3">
      <c r="A357" s="33" t="s">
        <v>141</v>
      </c>
      <c r="B357" s="116">
        <v>7636.788295794111</v>
      </c>
      <c r="C357" s="116">
        <v>8805.8465073754414</v>
      </c>
      <c r="D357" s="55">
        <v>8537.0325857304051</v>
      </c>
      <c r="E357" s="117">
        <v>9414.2374066462562</v>
      </c>
      <c r="F357" s="117">
        <v>9415.5182691085029</v>
      </c>
      <c r="G357" s="931"/>
      <c r="H357" s="408"/>
      <c r="I357" s="68">
        <v>9119.4750851741246</v>
      </c>
      <c r="K357" s="68">
        <v>9711.5614530428811</v>
      </c>
    </row>
    <row r="358" spans="1:11" x14ac:dyDescent="0.3">
      <c r="A358" s="33" t="s">
        <v>142</v>
      </c>
      <c r="B358" s="116">
        <v>9389.2378236555396</v>
      </c>
      <c r="C358" s="116">
        <v>10057.000366592531</v>
      </c>
      <c r="D358" s="55">
        <v>9748.6002293122474</v>
      </c>
      <c r="E358" s="117">
        <v>10600.065065178669</v>
      </c>
      <c r="F358" s="117">
        <v>10583.747872647547</v>
      </c>
      <c r="G358" s="931"/>
      <c r="H358" s="408"/>
      <c r="I358" s="68">
        <v>10258.558479298566</v>
      </c>
      <c r="K358" s="68">
        <v>10908.937265996528</v>
      </c>
    </row>
    <row r="359" spans="1:11" x14ac:dyDescent="0.3">
      <c r="A359" s="33" t="s">
        <v>143</v>
      </c>
      <c r="B359" s="116">
        <v>5634.1249783696312</v>
      </c>
      <c r="C359" s="116">
        <v>6242.9606881488253</v>
      </c>
      <c r="D359" s="55">
        <v>6626.2728719499091</v>
      </c>
      <c r="E359" s="117">
        <v>6819.7889950055314</v>
      </c>
      <c r="F359" s="117">
        <v>6497.2405440730381</v>
      </c>
      <c r="G359" s="931"/>
      <c r="H359" s="408"/>
      <c r="I359" s="68">
        <v>6221.1604508951386</v>
      </c>
      <c r="K359" s="68">
        <v>6773.3206372509376</v>
      </c>
    </row>
    <row r="360" spans="1:11" x14ac:dyDescent="0.3">
      <c r="A360" s="33" t="s">
        <v>144</v>
      </c>
      <c r="B360" s="116">
        <v>8550.9959503899263</v>
      </c>
      <c r="C360" s="116">
        <v>9491.2783663943319</v>
      </c>
      <c r="D360" s="55">
        <v>9688.7367252231397</v>
      </c>
      <c r="E360" s="117">
        <v>10691.979869630304</v>
      </c>
      <c r="F360" s="117">
        <v>10257.082975606179</v>
      </c>
      <c r="G360" s="931"/>
      <c r="H360" s="408"/>
      <c r="I360" s="68">
        <v>9940.0896175789985</v>
      </c>
      <c r="K360" s="68">
        <v>10574.07633363336</v>
      </c>
    </row>
    <row r="361" spans="1:11" x14ac:dyDescent="0.3">
      <c r="A361" s="33" t="s">
        <v>145</v>
      </c>
      <c r="B361" s="116">
        <v>6040.4746853064908</v>
      </c>
      <c r="C361" s="116">
        <v>7023.2318220179295</v>
      </c>
      <c r="D361" s="55">
        <v>7712.1131969062008</v>
      </c>
      <c r="E361" s="117">
        <v>7037.5079778058962</v>
      </c>
      <c r="F361" s="117">
        <v>7272.9284865491018</v>
      </c>
      <c r="G361" s="931"/>
      <c r="H361" s="408"/>
      <c r="I361" s="68">
        <v>6988.3319596562078</v>
      </c>
      <c r="K361" s="68">
        <v>7557.5250134419957</v>
      </c>
    </row>
    <row r="362" spans="1:11" ht="15" thickBot="1" x14ac:dyDescent="0.35">
      <c r="A362" s="33" t="s">
        <v>146</v>
      </c>
      <c r="B362" s="346">
        <v>8225.7395868474323</v>
      </c>
      <c r="C362" s="346">
        <v>8550.2448844371775</v>
      </c>
      <c r="D362" s="57">
        <v>8753.9225875035463</v>
      </c>
      <c r="E362" s="205">
        <v>8870.0648689670288</v>
      </c>
      <c r="F362" s="205">
        <v>9306.336970706956</v>
      </c>
      <c r="G362" s="940"/>
      <c r="H362" s="408"/>
      <c r="I362" s="538">
        <v>9024.7634979550949</v>
      </c>
      <c r="K362" s="538">
        <v>9587.9104434588171</v>
      </c>
    </row>
    <row r="363" spans="1:11" ht="15" thickBot="1" x14ac:dyDescent="0.35">
      <c r="A363" s="766"/>
      <c r="B363" s="369"/>
      <c r="C363" s="369"/>
      <c r="D363" s="369"/>
      <c r="E363" s="369"/>
      <c r="F363" s="369"/>
      <c r="G363" s="1168"/>
      <c r="H363" s="408"/>
    </row>
    <row r="364" spans="1:11" ht="15" thickBot="1" x14ac:dyDescent="0.35">
      <c r="A364" s="189" t="s">
        <v>436</v>
      </c>
      <c r="B364" s="190"/>
      <c r="C364" s="190"/>
      <c r="D364" s="190"/>
      <c r="E364" s="190"/>
      <c r="F364" s="190"/>
      <c r="G364" s="190"/>
      <c r="H364" s="415"/>
    </row>
    <row r="365" spans="1:11" ht="15" thickBot="1" x14ac:dyDescent="0.35">
      <c r="A365" s="61" t="s">
        <v>437</v>
      </c>
      <c r="B365" s="288" t="s">
        <v>469</v>
      </c>
      <c r="C365" s="288" t="s">
        <v>527</v>
      </c>
      <c r="D365" s="288" t="s">
        <v>562</v>
      </c>
      <c r="E365" s="288" t="s">
        <v>625</v>
      </c>
      <c r="F365" s="1540" t="s">
        <v>724</v>
      </c>
      <c r="G365" s="1541"/>
      <c r="H365" s="415"/>
      <c r="I365" s="68" t="s">
        <v>724</v>
      </c>
      <c r="K365" s="68" t="s">
        <v>724</v>
      </c>
    </row>
    <row r="366" spans="1:11" x14ac:dyDescent="0.3">
      <c r="A366" s="442" t="s">
        <v>0</v>
      </c>
      <c r="B366" s="114">
        <v>31793.820906233563</v>
      </c>
      <c r="C366" s="114">
        <v>38119.605491042872</v>
      </c>
      <c r="D366" s="354">
        <v>39390.940537913426</v>
      </c>
      <c r="E366" s="115">
        <v>39725.640360821635</v>
      </c>
      <c r="F366" s="115">
        <v>40718.605651913225</v>
      </c>
      <c r="G366" s="1154"/>
      <c r="H366" s="415"/>
      <c r="I366" s="68">
        <v>40628.744324612708</v>
      </c>
      <c r="K366" s="68">
        <v>40808.466979213743</v>
      </c>
    </row>
    <row r="367" spans="1:11" x14ac:dyDescent="0.3">
      <c r="A367" s="33" t="s">
        <v>132</v>
      </c>
      <c r="B367" s="116">
        <v>34452.501235667696</v>
      </c>
      <c r="C367" s="116">
        <v>40798.959429974864</v>
      </c>
      <c r="D367" s="55">
        <v>42777.190848782579</v>
      </c>
      <c r="E367" s="117">
        <v>43047.625944104839</v>
      </c>
      <c r="F367" s="117">
        <v>45082.801794361199</v>
      </c>
      <c r="G367" s="883">
        <f>H367</f>
        <v>1</v>
      </c>
      <c r="H367" s="414">
        <v>1</v>
      </c>
      <c r="I367" s="68">
        <v>44863.34217540369</v>
      </c>
      <c r="K367" s="68">
        <v>45302.261413318709</v>
      </c>
    </row>
    <row r="368" spans="1:11" x14ac:dyDescent="0.3">
      <c r="A368" s="31" t="s">
        <v>133</v>
      </c>
      <c r="B368" s="118">
        <v>46395.465684801551</v>
      </c>
      <c r="C368" s="118">
        <v>54572.023117285797</v>
      </c>
      <c r="D368" s="55">
        <v>57843.76437372795</v>
      </c>
      <c r="E368" s="117">
        <v>59970.403961623881</v>
      </c>
      <c r="F368" s="117">
        <v>63567.283828711363</v>
      </c>
      <c r="G368" s="883">
        <f>H368</f>
        <v>1</v>
      </c>
      <c r="H368" s="414">
        <v>1</v>
      </c>
      <c r="I368" s="68">
        <v>62993.419677520316</v>
      </c>
      <c r="K368" s="68">
        <v>64141.147979902409</v>
      </c>
    </row>
    <row r="369" spans="1:11" x14ac:dyDescent="0.3">
      <c r="A369" s="32" t="s">
        <v>134</v>
      </c>
      <c r="B369" s="86">
        <v>8.3622548459184001E-2</v>
      </c>
      <c r="C369" s="86">
        <v>7.028808153750625E-2</v>
      </c>
      <c r="D369" s="166">
        <v>8.5965205822133572E-2</v>
      </c>
      <c r="E369" s="166">
        <v>8.36232104280797E-2</v>
      </c>
      <c r="F369" s="166">
        <v>0.1071794103107486</v>
      </c>
      <c r="G369" s="941"/>
      <c r="H369" s="408"/>
      <c r="I369" s="169"/>
      <c r="J369" s="169"/>
      <c r="K369" s="169"/>
    </row>
    <row r="370" spans="1:11" ht="15" thickBot="1" x14ac:dyDescent="0.35">
      <c r="A370" s="34" t="s">
        <v>135</v>
      </c>
      <c r="B370" s="88">
        <v>0.34665014210258971</v>
      </c>
      <c r="C370" s="88">
        <v>0.33758370016642891</v>
      </c>
      <c r="D370" s="89">
        <v>0.35221044734343887</v>
      </c>
      <c r="E370" s="89">
        <v>0.393117567958159</v>
      </c>
      <c r="F370" s="89">
        <v>0.41001182931496816</v>
      </c>
      <c r="G370" s="938"/>
      <c r="H370" s="409"/>
      <c r="I370" s="169"/>
      <c r="J370" s="169"/>
      <c r="K370" s="169"/>
    </row>
    <row r="371" spans="1:11" ht="14.4" customHeight="1" x14ac:dyDescent="0.3">
      <c r="A371" s="33" t="s">
        <v>137</v>
      </c>
      <c r="B371" s="114">
        <v>25707.702620057629</v>
      </c>
      <c r="C371" s="114">
        <v>28336.103905626886</v>
      </c>
      <c r="D371" s="55">
        <v>29587.66589536886</v>
      </c>
      <c r="E371" s="117">
        <v>28885.174037241843</v>
      </c>
      <c r="F371" s="117">
        <v>31828.506978409652</v>
      </c>
      <c r="G371" s="931"/>
      <c r="H371" s="408"/>
      <c r="I371" s="68">
        <v>31134.811692154857</v>
      </c>
      <c r="K371" s="68">
        <v>32522.202264664447</v>
      </c>
    </row>
    <row r="372" spans="1:11" x14ac:dyDescent="0.3">
      <c r="A372" s="33" t="s">
        <v>138</v>
      </c>
      <c r="B372" s="116">
        <v>44166.871772405459</v>
      </c>
      <c r="C372" s="116">
        <v>48564.361185210735</v>
      </c>
      <c r="D372" s="55">
        <v>48640.534823813046</v>
      </c>
      <c r="E372" s="117">
        <v>48853.249974439423</v>
      </c>
      <c r="F372" s="117">
        <v>52499.160057761226</v>
      </c>
      <c r="G372" s="931"/>
      <c r="H372" s="408"/>
      <c r="I372" s="68">
        <v>51761.69076600339</v>
      </c>
      <c r="K372" s="68">
        <v>53236.629349519062</v>
      </c>
    </row>
    <row r="373" spans="1:11" x14ac:dyDescent="0.3">
      <c r="A373" s="33" t="s">
        <v>139</v>
      </c>
      <c r="B373" s="116">
        <v>28035.551059720212</v>
      </c>
      <c r="C373" s="116">
        <v>32621.767598642742</v>
      </c>
      <c r="D373" s="55">
        <v>36223.501125721086</v>
      </c>
      <c r="E373" s="117">
        <v>35306.860488859107</v>
      </c>
      <c r="F373" s="117">
        <v>37847.426969456101</v>
      </c>
      <c r="G373" s="931"/>
      <c r="H373" s="408"/>
      <c r="I373" s="68">
        <v>37334.647775711448</v>
      </c>
      <c r="K373" s="68">
        <v>38360.206163200754</v>
      </c>
    </row>
    <row r="374" spans="1:11" x14ac:dyDescent="0.3">
      <c r="A374" s="33" t="s">
        <v>140</v>
      </c>
      <c r="B374" s="116">
        <v>34937.7540254286</v>
      </c>
      <c r="C374" s="116">
        <v>42009.812958034658</v>
      </c>
      <c r="D374" s="55">
        <v>44678.924835624064</v>
      </c>
      <c r="E374" s="117">
        <v>44600.274822639425</v>
      </c>
      <c r="F374" s="117">
        <v>46206.329842065323</v>
      </c>
      <c r="G374" s="931"/>
      <c r="H374" s="408"/>
      <c r="I374" s="68">
        <v>45487.117913253831</v>
      </c>
      <c r="K374" s="68">
        <v>46925.541770876815</v>
      </c>
    </row>
    <row r="375" spans="1:11" x14ac:dyDescent="0.3">
      <c r="A375" s="33" t="s">
        <v>141</v>
      </c>
      <c r="B375" s="116">
        <v>37889.39297027533</v>
      </c>
      <c r="C375" s="116">
        <v>44656.623676161871</v>
      </c>
      <c r="D375" s="55">
        <v>44704.704004754138</v>
      </c>
      <c r="E375" s="117">
        <v>45079.965056725894</v>
      </c>
      <c r="F375" s="117">
        <v>47997.064911744157</v>
      </c>
      <c r="G375" s="931"/>
      <c r="H375" s="408"/>
      <c r="I375" s="68">
        <v>47283.24211374591</v>
      </c>
      <c r="K375" s="68">
        <v>48710.887709742405</v>
      </c>
    </row>
    <row r="376" spans="1:11" x14ac:dyDescent="0.3">
      <c r="A376" s="33" t="s">
        <v>142</v>
      </c>
      <c r="B376" s="116">
        <v>44700.031339624817</v>
      </c>
      <c r="C376" s="116">
        <v>51815.829548511763</v>
      </c>
      <c r="D376" s="55">
        <v>54396.286484363947</v>
      </c>
      <c r="E376" s="117">
        <v>55691.719477290018</v>
      </c>
      <c r="F376" s="117">
        <v>60029.154542089505</v>
      </c>
      <c r="G376" s="931"/>
      <c r="H376" s="408"/>
      <c r="I376" s="68">
        <v>59216.83559932666</v>
      </c>
      <c r="K376" s="68">
        <v>60841.473484852351</v>
      </c>
    </row>
    <row r="377" spans="1:11" x14ac:dyDescent="0.3">
      <c r="A377" s="33" t="s">
        <v>143</v>
      </c>
      <c r="B377" s="116">
        <v>25441.208168253808</v>
      </c>
      <c r="C377" s="116">
        <v>30095.286115957177</v>
      </c>
      <c r="D377" s="55">
        <v>31604.178856268984</v>
      </c>
      <c r="E377" s="117">
        <v>31813.00512593086</v>
      </c>
      <c r="F377" s="117">
        <v>33234.237856671367</v>
      </c>
      <c r="G377" s="931"/>
      <c r="H377" s="408"/>
      <c r="I377" s="68">
        <v>32596.051900146496</v>
      </c>
      <c r="K377" s="68">
        <v>33872.423813196241</v>
      </c>
    </row>
    <row r="378" spans="1:11" x14ac:dyDescent="0.3">
      <c r="A378" s="33" t="s">
        <v>144</v>
      </c>
      <c r="B378" s="116">
        <v>41994.138345617561</v>
      </c>
      <c r="C378" s="116">
        <v>52416.572880951193</v>
      </c>
      <c r="D378" s="55">
        <v>58649.903708342361</v>
      </c>
      <c r="E378" s="117">
        <v>60901.51808456493</v>
      </c>
      <c r="F378" s="117">
        <v>60671.185904638747</v>
      </c>
      <c r="G378" s="931"/>
      <c r="H378" s="408"/>
      <c r="I378" s="68">
        <v>59849.556946307464</v>
      </c>
      <c r="K378" s="68">
        <v>61492.81486297003</v>
      </c>
    </row>
    <row r="379" spans="1:11" x14ac:dyDescent="0.3">
      <c r="A379" s="33" t="s">
        <v>145</v>
      </c>
      <c r="B379" s="116">
        <v>28816.169067914008</v>
      </c>
      <c r="C379" s="116">
        <v>36127.682484335812</v>
      </c>
      <c r="D379" s="55">
        <v>36581.115262219042</v>
      </c>
      <c r="E379" s="117">
        <v>36882.467053978035</v>
      </c>
      <c r="F379" s="117">
        <v>36515.792470704422</v>
      </c>
      <c r="G379" s="931"/>
      <c r="H379" s="408"/>
      <c r="I379" s="68">
        <v>35888.779452717536</v>
      </c>
      <c r="K379" s="68">
        <v>37142.805488691309</v>
      </c>
    </row>
    <row r="380" spans="1:11" ht="15" thickBot="1" x14ac:dyDescent="0.35">
      <c r="A380" s="33" t="s">
        <v>146</v>
      </c>
      <c r="B380" s="346">
        <v>35317.421345938863</v>
      </c>
      <c r="C380" s="346">
        <v>42344.426467818914</v>
      </c>
      <c r="D380" s="57">
        <v>44150.36686824698</v>
      </c>
      <c r="E380" s="205">
        <v>44367.002677868739</v>
      </c>
      <c r="F380" s="205">
        <v>44872.528585235996</v>
      </c>
      <c r="G380" s="940"/>
      <c r="H380" s="408"/>
      <c r="I380" s="538">
        <v>44207.991328971795</v>
      </c>
      <c r="K380" s="538">
        <v>45537.065841500196</v>
      </c>
    </row>
    <row r="381" spans="1:11" ht="15" thickBot="1" x14ac:dyDescent="0.35">
      <c r="A381" s="766"/>
      <c r="B381" s="369"/>
      <c r="C381" s="369"/>
      <c r="D381" s="369"/>
      <c r="E381" s="369"/>
      <c r="F381" s="369"/>
      <c r="G381" s="1168"/>
      <c r="H381" s="408"/>
    </row>
    <row r="382" spans="1:11" ht="15" thickBot="1" x14ac:dyDescent="0.35">
      <c r="A382" s="189" t="s">
        <v>35</v>
      </c>
      <c r="B382" s="190"/>
      <c r="C382" s="190"/>
      <c r="D382" s="190"/>
      <c r="E382" s="190"/>
      <c r="F382" s="190"/>
      <c r="G382" s="190"/>
      <c r="H382" s="408"/>
    </row>
    <row r="383" spans="1:11" ht="15" thickBot="1" x14ac:dyDescent="0.35">
      <c r="A383" s="61" t="s">
        <v>24</v>
      </c>
      <c r="B383" s="288" t="s">
        <v>469</v>
      </c>
      <c r="C383" s="288" t="s">
        <v>527</v>
      </c>
      <c r="D383" s="288" t="s">
        <v>562</v>
      </c>
      <c r="E383" s="288" t="s">
        <v>625</v>
      </c>
      <c r="F383" s="1540" t="s">
        <v>724</v>
      </c>
      <c r="G383" s="1541"/>
      <c r="H383" s="408"/>
      <c r="I383" s="68" t="s">
        <v>724</v>
      </c>
      <c r="K383" s="68" t="s">
        <v>724</v>
      </c>
    </row>
    <row r="384" spans="1:11" x14ac:dyDescent="0.3">
      <c r="A384" s="33" t="s">
        <v>0</v>
      </c>
      <c r="B384" s="115">
        <v>1190.2605360932221</v>
      </c>
      <c r="C384" s="115">
        <v>1475.9695231666751</v>
      </c>
      <c r="D384" s="115">
        <v>1758.9069025403926</v>
      </c>
      <c r="E384" s="115">
        <v>1913.2982225696142</v>
      </c>
      <c r="F384" s="115">
        <v>2074.0470828852331</v>
      </c>
      <c r="G384" s="1154"/>
      <c r="H384" s="408"/>
      <c r="I384" s="68">
        <v>2053.9876648495824</v>
      </c>
      <c r="K384" s="68">
        <v>2094.1065009208837</v>
      </c>
    </row>
    <row r="385" spans="1:11" x14ac:dyDescent="0.3">
      <c r="A385" s="33" t="s">
        <v>132</v>
      </c>
      <c r="B385" s="117">
        <v>1170.8454977444676</v>
      </c>
      <c r="C385" s="117">
        <v>1554.8292909729689</v>
      </c>
      <c r="D385" s="117">
        <v>1732.3143880225357</v>
      </c>
      <c r="E385" s="117">
        <v>1906.5961820673508</v>
      </c>
      <c r="F385" s="117">
        <v>2033.5419004215623</v>
      </c>
      <c r="G385" s="883">
        <f>H385</f>
        <v>0</v>
      </c>
      <c r="H385" s="411">
        <v>0</v>
      </c>
      <c r="I385" s="68">
        <v>1989.1745873684142</v>
      </c>
      <c r="K385" s="68">
        <v>2077.9092134747107</v>
      </c>
    </row>
    <row r="386" spans="1:11" x14ac:dyDescent="0.3">
      <c r="A386" s="31" t="s">
        <v>133</v>
      </c>
      <c r="B386" s="119">
        <v>1280.9697053026809</v>
      </c>
      <c r="C386" s="119">
        <v>1674.3855446392706</v>
      </c>
      <c r="D386" s="117">
        <v>1927.1876262998112</v>
      </c>
      <c r="E386" s="117">
        <v>2203.7360630727067</v>
      </c>
      <c r="F386" s="117">
        <v>2357.3870551058039</v>
      </c>
      <c r="G386" s="883">
        <f>H386</f>
        <v>1</v>
      </c>
      <c r="H386" s="412">
        <v>1</v>
      </c>
      <c r="I386" s="68">
        <v>2254.336587531433</v>
      </c>
      <c r="K386" s="68">
        <v>2460.4375226801749</v>
      </c>
    </row>
    <row r="387" spans="1:11" x14ac:dyDescent="0.3">
      <c r="A387" s="32" t="s">
        <v>134</v>
      </c>
      <c r="B387" s="166">
        <v>-1.6311587051756102E-2</v>
      </c>
      <c r="C387" s="166">
        <v>5.7280776975484879E-2</v>
      </c>
      <c r="D387" s="166">
        <v>-1.5118773187739088E-2</v>
      </c>
      <c r="E387" s="166">
        <v>-3.5028729046025623E-3</v>
      </c>
      <c r="F387" s="166">
        <v>-1.9529538551903782E-2</v>
      </c>
      <c r="G387" s="941"/>
      <c r="H387" s="408"/>
    </row>
    <row r="388" spans="1:11" ht="15" thickBot="1" x14ac:dyDescent="0.35">
      <c r="A388" s="34" t="s">
        <v>135</v>
      </c>
      <c r="B388" s="87">
        <v>9.4055285492712831E-2</v>
      </c>
      <c r="C388" s="87">
        <v>7.6893492012545459E-2</v>
      </c>
      <c r="D388" s="89">
        <v>0.11249299759019285</v>
      </c>
      <c r="E388" s="89">
        <v>0.15584835624875878</v>
      </c>
      <c r="F388" s="89">
        <v>0.15925177377319202</v>
      </c>
      <c r="G388" s="938"/>
      <c r="H388" s="408"/>
    </row>
    <row r="389" spans="1:11" x14ac:dyDescent="0.3">
      <c r="A389" s="33" t="s">
        <v>137</v>
      </c>
      <c r="B389" s="114">
        <v>1109.2722756937576</v>
      </c>
      <c r="C389" s="114">
        <v>1445.7317090749675</v>
      </c>
      <c r="D389" s="55">
        <v>1656.1421690826421</v>
      </c>
      <c r="E389" s="117">
        <v>1696.9144450895114</v>
      </c>
      <c r="F389" s="117">
        <v>1628.4749605391637</v>
      </c>
      <c r="G389" s="931"/>
      <c r="H389" s="408"/>
      <c r="I389" s="68">
        <v>1470.6519566763905</v>
      </c>
      <c r="K389" s="68">
        <v>1786.297964401937</v>
      </c>
    </row>
    <row r="390" spans="1:11" x14ac:dyDescent="0.3">
      <c r="A390" s="33" t="s">
        <v>138</v>
      </c>
      <c r="B390" s="116">
        <v>1344.3101761713785</v>
      </c>
      <c r="C390" s="116">
        <v>1807.2239537314454</v>
      </c>
      <c r="D390" s="55">
        <v>1919.6337303287448</v>
      </c>
      <c r="E390" s="117">
        <v>2354.1193374561572</v>
      </c>
      <c r="F390" s="117">
        <v>2400.4063264208726</v>
      </c>
      <c r="G390" s="931"/>
      <c r="H390" s="408"/>
      <c r="I390" s="68">
        <v>2249.5010680964065</v>
      </c>
      <c r="K390" s="68">
        <v>2551.3115847453387</v>
      </c>
    </row>
    <row r="391" spans="1:11" x14ac:dyDescent="0.3">
      <c r="A391" s="33" t="s">
        <v>139</v>
      </c>
      <c r="B391" s="116">
        <v>1021.8916477865218</v>
      </c>
      <c r="C391" s="116">
        <v>1353.7625325783429</v>
      </c>
      <c r="D391" s="55">
        <v>1576.5746941202881</v>
      </c>
      <c r="E391" s="117">
        <v>1542.3514841987019</v>
      </c>
      <c r="F391" s="117">
        <v>1709.3598525130128</v>
      </c>
      <c r="G391" s="931"/>
      <c r="H391" s="408"/>
      <c r="I391" s="68">
        <v>1613.0633694716651</v>
      </c>
      <c r="K391" s="68">
        <v>1805.6563355543606</v>
      </c>
    </row>
    <row r="392" spans="1:11" x14ac:dyDescent="0.3">
      <c r="A392" s="33" t="s">
        <v>140</v>
      </c>
      <c r="B392" s="116">
        <v>1135.7878071652067</v>
      </c>
      <c r="C392" s="116">
        <v>1570.3069395203722</v>
      </c>
      <c r="D392" s="55">
        <v>1787.3121256966649</v>
      </c>
      <c r="E392" s="117">
        <v>1914.1848932727551</v>
      </c>
      <c r="F392" s="117">
        <v>2145.4368687327124</v>
      </c>
      <c r="G392" s="931"/>
      <c r="H392" s="408"/>
      <c r="I392" s="68">
        <v>1996.1410720616341</v>
      </c>
      <c r="K392" s="68">
        <v>2294.7326654037906</v>
      </c>
    </row>
    <row r="393" spans="1:11" x14ac:dyDescent="0.3">
      <c r="A393" s="33" t="s">
        <v>141</v>
      </c>
      <c r="B393" s="116">
        <v>1185.1335331625658</v>
      </c>
      <c r="C393" s="116">
        <v>1752.7185068022047</v>
      </c>
      <c r="D393" s="55">
        <v>1912.6396775978862</v>
      </c>
      <c r="E393" s="117">
        <v>2172.7915443917545</v>
      </c>
      <c r="F393" s="117">
        <v>2466.1021215102305</v>
      </c>
      <c r="G393" s="931"/>
      <c r="H393" s="408"/>
      <c r="I393" s="68">
        <v>2314.019977330162</v>
      </c>
      <c r="K393" s="68">
        <v>2618.1842656902991</v>
      </c>
    </row>
    <row r="394" spans="1:11" x14ac:dyDescent="0.3">
      <c r="A394" s="33" t="s">
        <v>142</v>
      </c>
      <c r="B394" s="116">
        <v>1190.0945982227943</v>
      </c>
      <c r="C394" s="116">
        <v>1677.9591459341727</v>
      </c>
      <c r="D394" s="55">
        <v>1943.5454516059688</v>
      </c>
      <c r="E394" s="117">
        <v>2319.6362562366139</v>
      </c>
      <c r="F394" s="117">
        <v>2312.2182896539744</v>
      </c>
      <c r="G394" s="931"/>
      <c r="H394" s="408"/>
      <c r="I394" s="68">
        <v>2159.9918336656888</v>
      </c>
      <c r="K394" s="68">
        <v>2464.4447456422599</v>
      </c>
    </row>
    <row r="395" spans="1:11" x14ac:dyDescent="0.3">
      <c r="A395" s="33" t="s">
        <v>143</v>
      </c>
      <c r="B395" s="116">
        <v>1140.0756308716348</v>
      </c>
      <c r="C395" s="116">
        <v>1498.4338973422896</v>
      </c>
      <c r="D395" s="55">
        <v>1472.3889365417558</v>
      </c>
      <c r="E395" s="117">
        <v>1621.4488320266003</v>
      </c>
      <c r="F395" s="117">
        <v>1689.9919821312662</v>
      </c>
      <c r="G395" s="931"/>
      <c r="H395" s="408"/>
      <c r="I395" s="68">
        <v>1549.5402663413115</v>
      </c>
      <c r="K395" s="68">
        <v>1830.443697921221</v>
      </c>
    </row>
    <row r="396" spans="1:11" x14ac:dyDescent="0.3">
      <c r="A396" s="33" t="s">
        <v>144</v>
      </c>
      <c r="B396" s="116">
        <v>1321.3636239322877</v>
      </c>
      <c r="C396" s="116">
        <v>1693.7183873379931</v>
      </c>
      <c r="D396" s="55">
        <v>2072.6008524363019</v>
      </c>
      <c r="E396" s="117">
        <v>2066.4414813502494</v>
      </c>
      <c r="F396" s="117">
        <v>2309.5679311534418</v>
      </c>
      <c r="G396" s="931"/>
      <c r="H396" s="408"/>
      <c r="I396" s="68">
        <v>2159.7402565193047</v>
      </c>
      <c r="K396" s="68">
        <v>2459.3956057875789</v>
      </c>
    </row>
    <row r="397" spans="1:11" x14ac:dyDescent="0.3">
      <c r="A397" s="33" t="s">
        <v>145</v>
      </c>
      <c r="B397" s="116">
        <v>1073.672576108047</v>
      </c>
      <c r="C397" s="116">
        <v>1434.7180049845176</v>
      </c>
      <c r="D397" s="55">
        <v>1497.9810160707327</v>
      </c>
      <c r="E397" s="117">
        <v>1742.3869254003591</v>
      </c>
      <c r="F397" s="117">
        <v>1735.7105481739927</v>
      </c>
      <c r="G397" s="931"/>
      <c r="H397" s="408"/>
      <c r="I397" s="68">
        <v>1597.639312549243</v>
      </c>
      <c r="K397" s="68">
        <v>1873.7817837987425</v>
      </c>
    </row>
    <row r="398" spans="1:11" ht="15" thickBot="1" x14ac:dyDescent="0.35">
      <c r="A398" s="33" t="s">
        <v>146</v>
      </c>
      <c r="B398" s="346">
        <v>1190.6846480022107</v>
      </c>
      <c r="C398" s="346">
        <v>1415.5484498672674</v>
      </c>
      <c r="D398" s="57">
        <v>1658.738405583302</v>
      </c>
      <c r="E398" s="205">
        <v>1738.7424539177275</v>
      </c>
      <c r="F398" s="205">
        <v>1995.3137881986315</v>
      </c>
      <c r="G398" s="940"/>
      <c r="H398" s="408"/>
      <c r="I398" s="68">
        <v>1864.0932513976088</v>
      </c>
      <c r="K398" s="68">
        <v>2126.534324999654</v>
      </c>
    </row>
    <row r="399" spans="1:11" ht="15" thickBot="1" x14ac:dyDescent="0.35">
      <c r="A399" s="766"/>
      <c r="B399" s="369"/>
      <c r="C399" s="369"/>
      <c r="D399" s="369"/>
      <c r="E399" s="369"/>
      <c r="F399" s="369"/>
      <c r="G399" s="1168"/>
      <c r="H399" s="408"/>
    </row>
    <row r="400" spans="1:11" ht="15" thickBot="1" x14ac:dyDescent="0.35">
      <c r="A400" s="189" t="s">
        <v>36</v>
      </c>
      <c r="B400" s="190"/>
      <c r="C400" s="190"/>
      <c r="D400" s="190"/>
      <c r="E400" s="190"/>
      <c r="F400" s="190"/>
      <c r="G400" s="190"/>
      <c r="H400" s="409"/>
    </row>
    <row r="401" spans="1:11" ht="15" thickBot="1" x14ac:dyDescent="0.35">
      <c r="A401" s="61" t="s">
        <v>24</v>
      </c>
      <c r="B401" s="288" t="s">
        <v>469</v>
      </c>
      <c r="C401" s="288" t="s">
        <v>527</v>
      </c>
      <c r="D401" s="288" t="s">
        <v>562</v>
      </c>
      <c r="E401" s="288" t="s">
        <v>625</v>
      </c>
      <c r="F401" s="1540" t="s">
        <v>724</v>
      </c>
      <c r="G401" s="1541"/>
      <c r="H401" s="408"/>
      <c r="I401" s="68" t="s">
        <v>724</v>
      </c>
      <c r="K401" s="68" t="s">
        <v>724</v>
      </c>
    </row>
    <row r="402" spans="1:11" x14ac:dyDescent="0.3">
      <c r="A402" s="33" t="s">
        <v>0</v>
      </c>
      <c r="B402" s="115">
        <v>5713.9721639909867</v>
      </c>
      <c r="C402" s="115">
        <v>8013.7413657739735</v>
      </c>
      <c r="D402" s="115">
        <v>9590.0245463039464</v>
      </c>
      <c r="E402" s="115">
        <v>10160.604078674691</v>
      </c>
      <c r="F402" s="115">
        <v>9980.8384837411086</v>
      </c>
      <c r="G402" s="1154"/>
      <c r="H402" s="408"/>
      <c r="I402" s="68">
        <v>9936.9642014852579</v>
      </c>
      <c r="K402" s="68">
        <v>10024.712765996959</v>
      </c>
    </row>
    <row r="403" spans="1:11" x14ac:dyDescent="0.3">
      <c r="A403" s="33" t="s">
        <v>132</v>
      </c>
      <c r="B403" s="117">
        <v>6757.7442594370186</v>
      </c>
      <c r="C403" s="117">
        <v>9325.7301775244287</v>
      </c>
      <c r="D403" s="117">
        <v>10114.895242962448</v>
      </c>
      <c r="E403" s="117">
        <v>10395.817944623859</v>
      </c>
      <c r="F403" s="117">
        <v>10216.413171021328</v>
      </c>
      <c r="G403" s="883">
        <f>H403</f>
        <v>1</v>
      </c>
      <c r="H403" s="412">
        <v>1</v>
      </c>
      <c r="I403" s="68">
        <v>10116.959098518244</v>
      </c>
      <c r="K403" s="68">
        <v>10315.867243524412</v>
      </c>
    </row>
    <row r="404" spans="1:11" x14ac:dyDescent="0.3">
      <c r="A404" s="31" t="s">
        <v>133</v>
      </c>
      <c r="B404" s="119">
        <v>7410.5292648553359</v>
      </c>
      <c r="C404" s="119">
        <v>10309.922897168843</v>
      </c>
      <c r="D404" s="117">
        <v>11403.55026133194</v>
      </c>
      <c r="E404" s="117">
        <v>11839.861785957966</v>
      </c>
      <c r="F404" s="117">
        <v>12149.013799723882</v>
      </c>
      <c r="G404" s="883">
        <f>H404</f>
        <v>1</v>
      </c>
      <c r="H404" s="412">
        <v>1</v>
      </c>
      <c r="I404" s="68">
        <v>11916.115004804868</v>
      </c>
      <c r="K404" s="68">
        <v>12381.912594642896</v>
      </c>
    </row>
    <row r="405" spans="1:11" x14ac:dyDescent="0.3">
      <c r="A405" s="32" t="s">
        <v>134</v>
      </c>
      <c r="B405" s="166">
        <v>0.18267014005139953</v>
      </c>
      <c r="C405" s="166">
        <v>0.16817281292109229</v>
      </c>
      <c r="D405" s="166">
        <v>5.4730902316698422E-2</v>
      </c>
      <c r="E405" s="166">
        <v>2.3149594662667809E-2</v>
      </c>
      <c r="F405" s="166">
        <v>2.3602695070556734E-2</v>
      </c>
      <c r="G405" s="941"/>
      <c r="H405" s="408"/>
    </row>
    <row r="406" spans="1:11" ht="15" thickBot="1" x14ac:dyDescent="0.35">
      <c r="A406" s="34" t="s">
        <v>135</v>
      </c>
      <c r="B406" s="87">
        <v>9.6598062956691433E-2</v>
      </c>
      <c r="C406" s="87">
        <v>0.10553519144445951</v>
      </c>
      <c r="D406" s="89">
        <v>0.12740171671734207</v>
      </c>
      <c r="E406" s="89">
        <v>0.13890622642933897</v>
      </c>
      <c r="F406" s="89">
        <v>0.18916625594042544</v>
      </c>
      <c r="G406" s="938"/>
      <c r="H406" s="408"/>
    </row>
    <row r="407" spans="1:11" x14ac:dyDescent="0.3">
      <c r="A407" s="33" t="s">
        <v>137</v>
      </c>
      <c r="B407" s="114">
        <v>7016.5352742920386</v>
      </c>
      <c r="C407" s="114">
        <v>9877.4034432151566</v>
      </c>
      <c r="D407" s="55">
        <v>9197.0039590757588</v>
      </c>
      <c r="E407" s="117">
        <v>9734.158251376959</v>
      </c>
      <c r="F407" s="117">
        <v>9242.3978365211897</v>
      </c>
      <c r="G407" s="931"/>
      <c r="H407" s="408"/>
      <c r="I407" s="68">
        <v>8867.0398313328315</v>
      </c>
      <c r="K407" s="68">
        <v>9617.7558417095479</v>
      </c>
    </row>
    <row r="408" spans="1:11" x14ac:dyDescent="0.3">
      <c r="A408" s="33" t="s">
        <v>138</v>
      </c>
      <c r="B408" s="116">
        <v>8162.5444971502875</v>
      </c>
      <c r="C408" s="116">
        <v>10930.812330777286</v>
      </c>
      <c r="D408" s="55">
        <v>12663.366532089432</v>
      </c>
      <c r="E408" s="117">
        <v>13507.333470411235</v>
      </c>
      <c r="F408" s="117">
        <v>12804.772528832584</v>
      </c>
      <c r="G408" s="931"/>
      <c r="H408" s="408"/>
      <c r="I408" s="68">
        <v>12456.146221257408</v>
      </c>
      <c r="K408" s="68">
        <v>13153.39883640776</v>
      </c>
    </row>
    <row r="409" spans="1:11" x14ac:dyDescent="0.3">
      <c r="A409" s="33" t="s">
        <v>139</v>
      </c>
      <c r="B409" s="116">
        <v>7058.634705966113</v>
      </c>
      <c r="C409" s="116">
        <v>9827.2847368066195</v>
      </c>
      <c r="D409" s="55">
        <v>9552.8203754549959</v>
      </c>
      <c r="E409" s="117">
        <v>9302.3150090966228</v>
      </c>
      <c r="F409" s="117">
        <v>8026.7494929693394</v>
      </c>
      <c r="G409" s="931"/>
      <c r="H409" s="408"/>
      <c r="I409" s="68">
        <v>7820.5374617954012</v>
      </c>
      <c r="K409" s="68">
        <v>8232.9615241432766</v>
      </c>
    </row>
    <row r="410" spans="1:11" x14ac:dyDescent="0.3">
      <c r="A410" s="33" t="s">
        <v>140</v>
      </c>
      <c r="B410" s="116">
        <v>7144.5578588033932</v>
      </c>
      <c r="C410" s="116">
        <v>10375.158028474783</v>
      </c>
      <c r="D410" s="55">
        <v>10918.77493960538</v>
      </c>
      <c r="E410" s="117">
        <v>10609.798859499904</v>
      </c>
      <c r="F410" s="117">
        <v>9379.3023382238462</v>
      </c>
      <c r="G410" s="931"/>
      <c r="H410" s="408"/>
      <c r="I410" s="68">
        <v>9064.8584640455792</v>
      </c>
      <c r="K410" s="68">
        <v>9693.7462124021131</v>
      </c>
    </row>
    <row r="411" spans="1:11" x14ac:dyDescent="0.3">
      <c r="A411" s="33" t="s">
        <v>141</v>
      </c>
      <c r="B411" s="116">
        <v>7673.1165867920326</v>
      </c>
      <c r="C411" s="116">
        <v>10037.295426750386</v>
      </c>
      <c r="D411" s="55">
        <v>10988.425262215922</v>
      </c>
      <c r="E411" s="117">
        <v>11899.686937818706</v>
      </c>
      <c r="F411" s="117">
        <v>11540.400512100739</v>
      </c>
      <c r="G411" s="931"/>
      <c r="H411" s="408"/>
      <c r="I411" s="68">
        <v>11209.475775811297</v>
      </c>
      <c r="K411" s="68">
        <v>11871.325248390182</v>
      </c>
    </row>
    <row r="412" spans="1:11" x14ac:dyDescent="0.3">
      <c r="A412" s="33" t="s">
        <v>142</v>
      </c>
      <c r="B412" s="116">
        <v>7266.4999339166961</v>
      </c>
      <c r="C412" s="116">
        <v>10247.26244008813</v>
      </c>
      <c r="D412" s="55">
        <v>11329.784596088146</v>
      </c>
      <c r="E412" s="117">
        <v>12453.884026009611</v>
      </c>
      <c r="F412" s="117">
        <v>12069.298302707575</v>
      </c>
      <c r="G412" s="931"/>
      <c r="H412" s="408"/>
      <c r="I412" s="68">
        <v>11721.42428554584</v>
      </c>
      <c r="K412" s="68">
        <v>12417.172319869311</v>
      </c>
    </row>
    <row r="413" spans="1:11" x14ac:dyDescent="0.3">
      <c r="A413" s="33" t="s">
        <v>143</v>
      </c>
      <c r="B413" s="116">
        <v>5742.5465119602413</v>
      </c>
      <c r="C413" s="116">
        <v>8099.4585694890529</v>
      </c>
      <c r="D413" s="55">
        <v>8886.666126079328</v>
      </c>
      <c r="E413" s="117">
        <v>8866.4260954848687</v>
      </c>
      <c r="F413" s="117">
        <v>8906.2132743142411</v>
      </c>
      <c r="G413" s="931"/>
      <c r="H413" s="408"/>
      <c r="I413" s="68">
        <v>8584.6297268300987</v>
      </c>
      <c r="K413" s="68">
        <v>9227.7968217983835</v>
      </c>
    </row>
    <row r="414" spans="1:11" x14ac:dyDescent="0.3">
      <c r="A414" s="33" t="s">
        <v>144</v>
      </c>
      <c r="B414" s="116">
        <v>7636.7102282873338</v>
      </c>
      <c r="C414" s="116">
        <v>10241.633708699466</v>
      </c>
      <c r="D414" s="55">
        <v>11360.311330560311</v>
      </c>
      <c r="E414" s="117">
        <v>11871.312163787599</v>
      </c>
      <c r="F414" s="117">
        <v>11667.279311459119</v>
      </c>
      <c r="G414" s="931"/>
      <c r="H414" s="408"/>
      <c r="I414" s="68">
        <v>11333.086868747318</v>
      </c>
      <c r="K414" s="68">
        <v>12001.47175417092</v>
      </c>
    </row>
    <row r="415" spans="1:11" x14ac:dyDescent="0.3">
      <c r="A415" s="33" t="s">
        <v>145</v>
      </c>
      <c r="B415" s="116">
        <v>5295.3161934177024</v>
      </c>
      <c r="C415" s="116">
        <v>7069.2340855086159</v>
      </c>
      <c r="D415" s="55">
        <v>7755.8353314640735</v>
      </c>
      <c r="E415" s="117">
        <v>7460.2135136869892</v>
      </c>
      <c r="F415" s="117">
        <v>8639.8292560490518</v>
      </c>
      <c r="G415" s="931"/>
      <c r="H415" s="409"/>
      <c r="I415" s="68">
        <v>8332.5953702086172</v>
      </c>
      <c r="K415" s="68">
        <v>8947.0631418894864</v>
      </c>
    </row>
    <row r="416" spans="1:11" ht="15" thickBot="1" x14ac:dyDescent="0.35">
      <c r="A416" s="33" t="s">
        <v>146</v>
      </c>
      <c r="B416" s="346">
        <v>5646.7486395706273</v>
      </c>
      <c r="C416" s="346">
        <v>8039.6621936998617</v>
      </c>
      <c r="D416" s="57">
        <v>9500.6278600568585</v>
      </c>
      <c r="E416" s="205">
        <v>9281.7859450009819</v>
      </c>
      <c r="F416" s="205">
        <v>10537.672093707341</v>
      </c>
      <c r="G416" s="940"/>
      <c r="H416" s="408"/>
      <c r="I416" s="68">
        <v>10236.560431404545</v>
      </c>
      <c r="K416" s="68">
        <v>10838.783756010136</v>
      </c>
    </row>
    <row r="417" spans="1:11" ht="15" thickBot="1" x14ac:dyDescent="0.35">
      <c r="A417" s="766"/>
      <c r="B417" s="369"/>
      <c r="C417" s="369"/>
      <c r="D417" s="369"/>
      <c r="E417" s="369"/>
      <c r="F417" s="369"/>
      <c r="G417" s="1168"/>
      <c r="H417" s="408"/>
    </row>
    <row r="418" spans="1:11" ht="15" thickBot="1" x14ac:dyDescent="0.35">
      <c r="A418" s="189" t="s">
        <v>70</v>
      </c>
      <c r="B418" s="190"/>
      <c r="C418" s="190"/>
      <c r="D418" s="190"/>
      <c r="E418" s="190"/>
      <c r="F418" s="190"/>
      <c r="G418" s="190"/>
      <c r="H418" s="408"/>
    </row>
    <row r="419" spans="1:11" ht="15" thickBot="1" x14ac:dyDescent="0.35">
      <c r="A419" s="61" t="s">
        <v>24</v>
      </c>
      <c r="B419" s="132" t="s">
        <v>470</v>
      </c>
      <c r="C419" s="132" t="s">
        <v>528</v>
      </c>
      <c r="D419" s="132" t="s">
        <v>563</v>
      </c>
      <c r="E419" s="132" t="s">
        <v>626</v>
      </c>
      <c r="F419" s="1536" t="s">
        <v>730</v>
      </c>
      <c r="G419" s="1537"/>
      <c r="H419" s="408"/>
      <c r="I419" s="68" t="s">
        <v>730</v>
      </c>
      <c r="K419" s="68" t="s">
        <v>730</v>
      </c>
    </row>
    <row r="420" spans="1:11" x14ac:dyDescent="0.3">
      <c r="A420" s="33" t="s">
        <v>0</v>
      </c>
      <c r="B420" s="105">
        <v>111.1448479770486</v>
      </c>
      <c r="C420" s="105">
        <v>102.20547243691443</v>
      </c>
      <c r="D420" s="106">
        <v>90.921542876828056</v>
      </c>
      <c r="E420" s="106">
        <v>78.195750301359666</v>
      </c>
      <c r="F420" s="106">
        <v>61.404772085400282</v>
      </c>
      <c r="G420" s="863"/>
      <c r="H420" s="408"/>
      <c r="I420" s="648">
        <v>59.825286139756102</v>
      </c>
      <c r="K420" s="648">
        <v>62.984258031044462</v>
      </c>
    </row>
    <row r="421" spans="1:11" x14ac:dyDescent="0.3">
      <c r="A421" s="33" t="s">
        <v>132</v>
      </c>
      <c r="B421" s="105">
        <v>122.05538509247046</v>
      </c>
      <c r="C421" s="105">
        <v>108.10984684415122</v>
      </c>
      <c r="D421" s="106">
        <v>99.459313989299559</v>
      </c>
      <c r="E421" s="106">
        <v>92.881875396594481</v>
      </c>
      <c r="F421" s="106">
        <v>82.096989362443907</v>
      </c>
      <c r="G421" s="883">
        <f>H421</f>
        <v>1</v>
      </c>
      <c r="H421" s="416">
        <v>1</v>
      </c>
      <c r="I421" s="648">
        <v>77.693872807629461</v>
      </c>
      <c r="K421" s="648">
        <v>86.500105917258352</v>
      </c>
    </row>
    <row r="422" spans="1:11" x14ac:dyDescent="0.3">
      <c r="A422" s="31" t="s">
        <v>133</v>
      </c>
      <c r="B422" s="107">
        <v>220.59985418901391</v>
      </c>
      <c r="C422" s="107">
        <v>186.05347189364232</v>
      </c>
      <c r="D422" s="106">
        <v>163.78575914212212</v>
      </c>
      <c r="E422" s="106">
        <v>154.83395208726665</v>
      </c>
      <c r="F422" s="106">
        <v>135.71374562425578</v>
      </c>
      <c r="G422" s="883">
        <f>H422</f>
        <v>1</v>
      </c>
      <c r="H422" s="416">
        <v>1</v>
      </c>
      <c r="I422" s="648">
        <v>123.36697883151503</v>
      </c>
      <c r="K422" s="648">
        <v>148.06051241699652</v>
      </c>
    </row>
    <row r="423" spans="1:11" x14ac:dyDescent="0.3">
      <c r="A423" s="32" t="s">
        <v>134</v>
      </c>
      <c r="B423" s="86">
        <v>9.8165028015287634E-2</v>
      </c>
      <c r="C423" s="86">
        <v>5.7769650356845795E-2</v>
      </c>
      <c r="D423" s="166">
        <v>9.390262024081214E-2</v>
      </c>
      <c r="E423" s="166">
        <v>0.18781231765966511</v>
      </c>
      <c r="F423" s="166">
        <v>0.33698060548560277</v>
      </c>
      <c r="G423" s="941"/>
      <c r="H423" s="416"/>
    </row>
    <row r="424" spans="1:11" ht="15" thickBot="1" x14ac:dyDescent="0.35">
      <c r="A424" s="34" t="s">
        <v>135</v>
      </c>
      <c r="B424" s="88">
        <v>0.80737502095368519</v>
      </c>
      <c r="C424" s="88">
        <v>0.72096693617421292</v>
      </c>
      <c r="D424" s="89">
        <v>0.64676139994031323</v>
      </c>
      <c r="E424" s="89">
        <v>0.66699855516637907</v>
      </c>
      <c r="F424" s="89">
        <v>0.65309040779928274</v>
      </c>
      <c r="G424" s="938"/>
      <c r="H424" s="416"/>
    </row>
    <row r="425" spans="1:11" ht="15" thickBot="1" x14ac:dyDescent="0.35">
      <c r="A425" s="766"/>
      <c r="B425" s="192"/>
      <c r="C425" s="192"/>
      <c r="D425" s="192"/>
      <c r="E425" s="192"/>
      <c r="F425" s="192"/>
      <c r="G425" s="934"/>
      <c r="H425" s="416"/>
    </row>
    <row r="426" spans="1:11" ht="15" thickBot="1" x14ac:dyDescent="0.35">
      <c r="A426" s="189" t="s">
        <v>719</v>
      </c>
      <c r="B426" s="190"/>
      <c r="C426" s="190"/>
      <c r="D426" s="190"/>
      <c r="E426" s="190"/>
      <c r="F426" s="190"/>
      <c r="G426" s="190"/>
      <c r="H426" s="416"/>
    </row>
    <row r="427" spans="1:11" ht="15" thickBot="1" x14ac:dyDescent="0.35">
      <c r="A427" s="61" t="s">
        <v>18</v>
      </c>
      <c r="B427" s="288" t="s">
        <v>466</v>
      </c>
      <c r="C427" s="288" t="s">
        <v>524</v>
      </c>
      <c r="D427" s="288" t="s">
        <v>559</v>
      </c>
      <c r="E427" s="288" t="s">
        <v>622</v>
      </c>
      <c r="F427" s="1540" t="s">
        <v>727</v>
      </c>
      <c r="G427" s="1541"/>
      <c r="H427" s="416"/>
      <c r="I427" s="68" t="s">
        <v>727</v>
      </c>
      <c r="K427" s="68" t="s">
        <v>727</v>
      </c>
    </row>
    <row r="428" spans="1:11" x14ac:dyDescent="0.3">
      <c r="A428" s="33" t="s">
        <v>0</v>
      </c>
      <c r="B428" s="355">
        <v>12.763532915367886</v>
      </c>
      <c r="C428" s="73">
        <v>13.223168910879362</v>
      </c>
      <c r="D428" s="73">
        <v>13.286996005102143</v>
      </c>
      <c r="E428" s="73">
        <v>13.082219331815528</v>
      </c>
      <c r="F428" s="73">
        <v>14.100085127849802</v>
      </c>
      <c r="G428" s="1148"/>
      <c r="H428" s="416"/>
      <c r="I428" s="68">
        <v>11.532562267150322</v>
      </c>
      <c r="K428" s="68">
        <v>12.93452829360298</v>
      </c>
    </row>
    <row r="429" spans="1:11" x14ac:dyDescent="0.3">
      <c r="A429" s="33" t="s">
        <v>132</v>
      </c>
      <c r="B429" s="58">
        <v>17.217770082440698</v>
      </c>
      <c r="C429" s="75">
        <v>18.381934551338581</v>
      </c>
      <c r="D429" s="75">
        <v>18.750682419505203</v>
      </c>
      <c r="E429" s="75">
        <v>17.758864979574575</v>
      </c>
      <c r="F429" s="75">
        <v>17.733163351800915</v>
      </c>
      <c r="G429" s="883">
        <f>H429</f>
        <v>1</v>
      </c>
      <c r="H429" s="416">
        <v>1</v>
      </c>
      <c r="I429" s="68">
        <v>14.490910867828333</v>
      </c>
      <c r="K429" s="68">
        <v>18.294696621641606</v>
      </c>
    </row>
    <row r="430" spans="1:11" x14ac:dyDescent="0.3">
      <c r="A430" s="31" t="s">
        <v>133</v>
      </c>
      <c r="B430" s="59">
        <v>27.537234010357004</v>
      </c>
      <c r="C430" s="77">
        <v>28.122361197852534</v>
      </c>
      <c r="D430" s="77">
        <v>28.888323946445801</v>
      </c>
      <c r="E430" s="77">
        <v>28.134628218661419</v>
      </c>
      <c r="F430" s="77">
        <v>27.555739677925835</v>
      </c>
      <c r="G430" s="884">
        <f>H430</f>
        <v>1</v>
      </c>
      <c r="H430" s="416">
        <v>1</v>
      </c>
      <c r="I430" s="68">
        <v>20.313485082096246</v>
      </c>
      <c r="K430" s="68">
        <v>30.736307548595001</v>
      </c>
    </row>
    <row r="431" spans="1:11" x14ac:dyDescent="0.3">
      <c r="A431" s="32" t="s">
        <v>134</v>
      </c>
      <c r="B431" s="165">
        <v>0.34898152389372566</v>
      </c>
      <c r="C431" s="166">
        <v>0.39013081321337767</v>
      </c>
      <c r="D431" s="166">
        <v>0.41120554354837097</v>
      </c>
      <c r="E431" s="166">
        <v>0.35748106106015193</v>
      </c>
      <c r="F431" s="166">
        <v>0.25766356663870305</v>
      </c>
      <c r="G431" s="941"/>
      <c r="H431" s="408"/>
    </row>
    <row r="432" spans="1:11" ht="15" thickBot="1" x14ac:dyDescent="0.35">
      <c r="A432" s="34" t="s">
        <v>135</v>
      </c>
      <c r="B432" s="52">
        <v>0.14696837538221533</v>
      </c>
      <c r="C432" s="131">
        <v>0.14115214855466529</v>
      </c>
      <c r="D432" s="89">
        <v>0.13958917515051214</v>
      </c>
      <c r="E432" s="89">
        <v>0.1434808506913981</v>
      </c>
      <c r="F432" s="89">
        <v>0.14288252285165973</v>
      </c>
      <c r="G432" s="938"/>
      <c r="H432" s="408"/>
    </row>
    <row r="433" spans="1:11" x14ac:dyDescent="0.3">
      <c r="A433" s="33" t="s">
        <v>137</v>
      </c>
      <c r="B433" s="355">
        <v>10.164891540698283</v>
      </c>
      <c r="C433" s="109">
        <v>13.121522378777053</v>
      </c>
      <c r="D433" s="58">
        <v>14.18357266558494</v>
      </c>
      <c r="E433" s="111">
        <v>15.698638879045891</v>
      </c>
      <c r="F433" s="111">
        <v>17.105257694127932</v>
      </c>
      <c r="G433" s="977"/>
      <c r="H433" s="408"/>
      <c r="I433" s="68">
        <v>8.3000579051197452</v>
      </c>
      <c r="K433" s="68">
        <v>21.86258864618555</v>
      </c>
    </row>
    <row r="434" spans="1:11" x14ac:dyDescent="0.3">
      <c r="A434" s="33" t="s">
        <v>138</v>
      </c>
      <c r="B434" s="58">
        <v>26.021383482149535</v>
      </c>
      <c r="C434" s="110">
        <v>28.76034893144227</v>
      </c>
      <c r="D434" s="58">
        <v>28.864787817198998</v>
      </c>
      <c r="E434" s="111">
        <v>27.904991533881223</v>
      </c>
      <c r="F434" s="111">
        <v>23.372894427645981</v>
      </c>
      <c r="G434" s="977"/>
      <c r="H434" s="408"/>
      <c r="I434" s="68">
        <v>14.650063912634813</v>
      </c>
      <c r="K434" s="68">
        <v>28.032645098043428</v>
      </c>
    </row>
    <row r="435" spans="1:11" x14ac:dyDescent="0.3">
      <c r="A435" s="33" t="s">
        <v>139</v>
      </c>
      <c r="B435" s="58">
        <v>10.575735919115093</v>
      </c>
      <c r="C435" s="110">
        <v>12.072278209921857</v>
      </c>
      <c r="D435" s="58">
        <v>11.31090358156117</v>
      </c>
      <c r="E435" s="111">
        <v>13.514467077583475</v>
      </c>
      <c r="F435" s="111">
        <v>14.030243786013452</v>
      </c>
      <c r="G435" s="977"/>
      <c r="H435" s="408"/>
      <c r="I435" s="68">
        <v>8.5569149124470183</v>
      </c>
      <c r="K435" s="68">
        <v>17.85412833261919</v>
      </c>
    </row>
    <row r="436" spans="1:11" x14ac:dyDescent="0.3">
      <c r="A436" s="33" t="s">
        <v>140</v>
      </c>
      <c r="B436" s="58">
        <v>21.17054347900854</v>
      </c>
      <c r="C436" s="110">
        <v>22.185134323467903</v>
      </c>
      <c r="D436" s="58">
        <v>21.449611885705746</v>
      </c>
      <c r="E436" s="111">
        <v>17.782276869791843</v>
      </c>
      <c r="F436" s="111">
        <v>18.847714664727224</v>
      </c>
      <c r="G436" s="977"/>
      <c r="H436" s="408"/>
      <c r="I436" s="68">
        <v>11.568408694050753</v>
      </c>
      <c r="K436" s="68">
        <v>24.435530307930328</v>
      </c>
    </row>
    <row r="437" spans="1:11" x14ac:dyDescent="0.3">
      <c r="A437" s="33" t="s">
        <v>141</v>
      </c>
      <c r="B437" s="58">
        <v>20.716837291742351</v>
      </c>
      <c r="C437" s="110">
        <v>23.287780021612903</v>
      </c>
      <c r="D437" s="58">
        <v>22.626049804524861</v>
      </c>
      <c r="E437" s="111">
        <v>18.942297961243423</v>
      </c>
      <c r="F437" s="111">
        <v>18.287265271469156</v>
      </c>
      <c r="G437" s="977"/>
      <c r="H437" s="408"/>
      <c r="I437" s="68">
        <v>11.150941805144294</v>
      </c>
      <c r="K437" s="68">
        <v>23.553730132450944</v>
      </c>
    </row>
    <row r="438" spans="1:11" x14ac:dyDescent="0.3">
      <c r="A438" s="33" t="s">
        <v>142</v>
      </c>
      <c r="B438" s="58">
        <v>21.583260672232992</v>
      </c>
      <c r="C438" s="110">
        <v>24.803700053775874</v>
      </c>
      <c r="D438" s="58">
        <v>25.306687382917186</v>
      </c>
      <c r="E438" s="111">
        <v>23.123292892602752</v>
      </c>
      <c r="F438" s="111">
        <v>21.953236071143184</v>
      </c>
      <c r="G438" s="977"/>
      <c r="H438" s="408"/>
      <c r="I438" s="68">
        <v>12.165172902006272</v>
      </c>
      <c r="K438" s="68">
        <v>25.064284882514237</v>
      </c>
    </row>
    <row r="439" spans="1:11" x14ac:dyDescent="0.3">
      <c r="A439" s="33" t="s">
        <v>143</v>
      </c>
      <c r="B439" s="58">
        <v>8.9578010196022255</v>
      </c>
      <c r="C439" s="110">
        <v>8.0267588375650867</v>
      </c>
      <c r="D439" s="58">
        <v>9.5473600778286336</v>
      </c>
      <c r="E439" s="111">
        <v>7.8160378543275275</v>
      </c>
      <c r="F439" s="111">
        <v>6.8973700229074639</v>
      </c>
      <c r="G439" s="977"/>
      <c r="H439" s="408"/>
      <c r="I439" s="68">
        <v>2.5363829960376321</v>
      </c>
      <c r="K439" s="68">
        <v>10.723145921006974</v>
      </c>
    </row>
    <row r="440" spans="1:11" x14ac:dyDescent="0.3">
      <c r="A440" s="33" t="s">
        <v>144</v>
      </c>
      <c r="B440" s="58">
        <v>30.567316803191382</v>
      </c>
      <c r="C440" s="110">
        <v>28.348867959296143</v>
      </c>
      <c r="D440" s="58">
        <v>26.960080587308042</v>
      </c>
      <c r="E440" s="111">
        <v>25.177136300157354</v>
      </c>
      <c r="F440" s="111">
        <v>24.70040511625136</v>
      </c>
      <c r="G440" s="977"/>
      <c r="H440" s="408"/>
      <c r="I440" s="68">
        <v>14.422110804572725</v>
      </c>
      <c r="K440" s="68">
        <v>28.393304169795254</v>
      </c>
    </row>
    <row r="441" spans="1:11" x14ac:dyDescent="0.3">
      <c r="A441" s="33" t="s">
        <v>145</v>
      </c>
      <c r="B441" s="58">
        <v>9.9364731355461622</v>
      </c>
      <c r="C441" s="110">
        <v>11.309545034274528</v>
      </c>
      <c r="D441" s="58">
        <v>10.540430934004725</v>
      </c>
      <c r="E441" s="111">
        <v>11.193963123402687</v>
      </c>
      <c r="F441" s="111">
        <v>11.972326321875393</v>
      </c>
      <c r="G441" s="977"/>
      <c r="H441" s="408"/>
      <c r="I441" s="68">
        <v>5.8852694100500695</v>
      </c>
      <c r="K441" s="68">
        <v>15.501967053089793</v>
      </c>
    </row>
    <row r="442" spans="1:11" ht="15" thickBot="1" x14ac:dyDescent="0.35">
      <c r="A442" s="33" t="s">
        <v>146</v>
      </c>
      <c r="B442" s="217">
        <v>16.152284709092513</v>
      </c>
      <c r="C442" s="459">
        <v>15.859190900632457</v>
      </c>
      <c r="D442" s="217">
        <v>19.302398798461812</v>
      </c>
      <c r="E442" s="1173">
        <v>19.228062715522292</v>
      </c>
      <c r="F442" s="1173">
        <v>21.643762990801008</v>
      </c>
      <c r="G442" s="978"/>
      <c r="H442" s="408"/>
      <c r="I442" s="68">
        <v>14.343293853522567</v>
      </c>
      <c r="K442" s="68">
        <v>27.464468286052199</v>
      </c>
    </row>
    <row r="443" spans="1:11" ht="15" thickBot="1" x14ac:dyDescent="0.35">
      <c r="A443" s="766"/>
      <c r="B443" s="369"/>
      <c r="C443" s="369"/>
      <c r="D443" s="369"/>
      <c r="E443" s="369"/>
      <c r="F443" s="369"/>
      <c r="G443" s="1168"/>
      <c r="H443" s="408"/>
    </row>
    <row r="444" spans="1:11" ht="15" thickBot="1" x14ac:dyDescent="0.35">
      <c r="A444" s="189" t="s">
        <v>37</v>
      </c>
      <c r="B444" s="190"/>
      <c r="C444" s="190"/>
      <c r="D444" s="190"/>
      <c r="E444" s="190"/>
      <c r="F444" s="190"/>
      <c r="G444" s="190"/>
      <c r="H444" s="408"/>
    </row>
    <row r="445" spans="1:11" ht="15" thickBot="1" x14ac:dyDescent="0.35">
      <c r="A445" s="61" t="s">
        <v>28</v>
      </c>
      <c r="B445" s="288">
        <v>2020</v>
      </c>
      <c r="C445" s="288">
        <v>2021</v>
      </c>
      <c r="D445" s="288">
        <v>2022</v>
      </c>
      <c r="E445" s="288">
        <v>2023</v>
      </c>
      <c r="F445" s="1540">
        <v>2024</v>
      </c>
      <c r="G445" s="1541"/>
      <c r="H445" s="409"/>
      <c r="I445" s="68">
        <v>2024</v>
      </c>
      <c r="K445" s="68">
        <v>2024</v>
      </c>
    </row>
    <row r="446" spans="1:11" x14ac:dyDescent="0.3">
      <c r="A446" s="33" t="s">
        <v>0</v>
      </c>
      <c r="B446" s="104">
        <v>214.35025234851918</v>
      </c>
      <c r="C446" s="104">
        <v>221.0353427671952</v>
      </c>
      <c r="D446" s="104">
        <v>224.74219556627756</v>
      </c>
      <c r="E446" s="104">
        <v>227.99627109147869</v>
      </c>
      <c r="F446" s="104">
        <v>228.36205474436403</v>
      </c>
      <c r="G446" s="907"/>
      <c r="H446" s="408"/>
      <c r="I446" s="68">
        <v>227.70088984369156</v>
      </c>
      <c r="K446" s="68">
        <v>229.02321964503651</v>
      </c>
    </row>
    <row r="447" spans="1:11" x14ac:dyDescent="0.3">
      <c r="A447" s="33" t="s">
        <v>132</v>
      </c>
      <c r="B447" s="106">
        <v>247.55660865357018</v>
      </c>
      <c r="C447" s="106">
        <v>253.51574353150352</v>
      </c>
      <c r="D447" s="106">
        <v>257.74145807272163</v>
      </c>
      <c r="E447" s="106">
        <v>261.63830703223869</v>
      </c>
      <c r="F447" s="106">
        <v>262.37811124792341</v>
      </c>
      <c r="G447" s="883">
        <f>H447</f>
        <v>1</v>
      </c>
      <c r="H447" s="412">
        <v>1</v>
      </c>
      <c r="I447" s="68">
        <v>260.75157547051407</v>
      </c>
      <c r="K447" s="68">
        <v>264.00464702533276</v>
      </c>
    </row>
    <row r="448" spans="1:11" x14ac:dyDescent="0.3">
      <c r="A448" s="31" t="s">
        <v>133</v>
      </c>
      <c r="B448" s="108">
        <v>342.79654005296084</v>
      </c>
      <c r="C448" s="108">
        <v>350.37078137022019</v>
      </c>
      <c r="D448" s="108">
        <v>356.54208343762014</v>
      </c>
      <c r="E448" s="108">
        <v>365.42263968526686</v>
      </c>
      <c r="F448" s="108">
        <v>368.28392508183498</v>
      </c>
      <c r="G448" s="884">
        <f>H448</f>
        <v>1</v>
      </c>
      <c r="H448" s="412">
        <v>1</v>
      </c>
      <c r="I448" s="68">
        <v>364.1478983712604</v>
      </c>
      <c r="K448" s="68">
        <v>372.41995179240956</v>
      </c>
    </row>
    <row r="449" spans="1:11" x14ac:dyDescent="0.3">
      <c r="A449" s="32" t="s">
        <v>134</v>
      </c>
      <c r="B449" s="166">
        <v>0.15491633875503766</v>
      </c>
      <c r="C449" s="166">
        <v>0.14936361738493281</v>
      </c>
      <c r="D449" s="166">
        <v>0.14683162822760815</v>
      </c>
      <c r="E449" s="166">
        <v>0.14755520245882373</v>
      </c>
      <c r="F449" s="166">
        <v>0.14895669309701243</v>
      </c>
      <c r="G449" s="941"/>
      <c r="H449" s="412"/>
    </row>
    <row r="450" spans="1:11" ht="15" thickBot="1" x14ac:dyDescent="0.35">
      <c r="A450" s="34" t="s">
        <v>135</v>
      </c>
      <c r="B450" s="131">
        <v>0.38471980981396087</v>
      </c>
      <c r="C450" s="52">
        <v>0.38204742825638688</v>
      </c>
      <c r="D450" s="89">
        <v>0.3833322978138114</v>
      </c>
      <c r="E450" s="89">
        <v>0.39667101438720143</v>
      </c>
      <c r="F450" s="89">
        <v>0.40363814393739661</v>
      </c>
      <c r="G450" s="938"/>
      <c r="H450" s="412"/>
    </row>
    <row r="451" spans="1:11" x14ac:dyDescent="0.3">
      <c r="A451" s="33" t="s">
        <v>137</v>
      </c>
      <c r="B451" s="114">
        <v>183.82847063214504</v>
      </c>
      <c r="C451" s="114">
        <v>187.73738939077177</v>
      </c>
      <c r="D451" s="55">
        <v>191.83584844264146</v>
      </c>
      <c r="E451" s="117">
        <v>190.12307019810893</v>
      </c>
      <c r="F451" s="117">
        <v>187.55642944155412</v>
      </c>
      <c r="G451" s="931"/>
      <c r="H451" s="412"/>
      <c r="I451" s="68">
        <v>182.23348486901557</v>
      </c>
      <c r="K451" s="68">
        <v>192.87937401409266</v>
      </c>
    </row>
    <row r="452" spans="1:11" x14ac:dyDescent="0.3">
      <c r="A452" s="33" t="s">
        <v>138</v>
      </c>
      <c r="B452" s="116">
        <v>324.91340135515259</v>
      </c>
      <c r="C452" s="116">
        <v>326.15269231206241</v>
      </c>
      <c r="D452" s="55">
        <v>335.03093023331121</v>
      </c>
      <c r="E452" s="117">
        <v>337.01823669850262</v>
      </c>
      <c r="F452" s="117">
        <v>340.60468570234491</v>
      </c>
      <c r="G452" s="931"/>
      <c r="H452" s="412"/>
      <c r="I452" s="68">
        <v>334.90936501705932</v>
      </c>
      <c r="K452" s="68">
        <v>346.3000063876305</v>
      </c>
    </row>
    <row r="453" spans="1:11" x14ac:dyDescent="0.3">
      <c r="A453" s="33" t="s">
        <v>139</v>
      </c>
      <c r="B453" s="116">
        <v>179.54894031010576</v>
      </c>
      <c r="C453" s="116">
        <v>183.25233828628942</v>
      </c>
      <c r="D453" s="55">
        <v>184.03209402179351</v>
      </c>
      <c r="E453" s="117">
        <v>187.72676054287362</v>
      </c>
      <c r="F453" s="117">
        <v>188.99407027639626</v>
      </c>
      <c r="G453" s="931"/>
      <c r="H453" s="412"/>
      <c r="I453" s="68">
        <v>185.55855414639109</v>
      </c>
      <c r="K453" s="68">
        <v>192.42958640640143</v>
      </c>
    </row>
    <row r="454" spans="1:11" x14ac:dyDescent="0.3">
      <c r="A454" s="33" t="s">
        <v>140</v>
      </c>
      <c r="B454" s="116">
        <v>235.60751898653095</v>
      </c>
      <c r="C454" s="116">
        <v>245.22858290656146</v>
      </c>
      <c r="D454" s="55">
        <v>247.57562554584959</v>
      </c>
      <c r="E454" s="117">
        <v>254.76497984736326</v>
      </c>
      <c r="F454" s="117">
        <v>251.98469063878827</v>
      </c>
      <c r="G454" s="931"/>
      <c r="H454" s="412"/>
      <c r="I454" s="68">
        <v>246.76460776368796</v>
      </c>
      <c r="K454" s="68">
        <v>257.20477351388854</v>
      </c>
    </row>
    <row r="455" spans="1:11" x14ac:dyDescent="0.3">
      <c r="A455" s="33" t="s">
        <v>141</v>
      </c>
      <c r="B455" s="116">
        <v>273.92761872353213</v>
      </c>
      <c r="C455" s="116">
        <v>280.80690710419844</v>
      </c>
      <c r="D455" s="55">
        <v>291.58019084214538</v>
      </c>
      <c r="E455" s="117">
        <v>300.53008363334231</v>
      </c>
      <c r="F455" s="117">
        <v>304.44643124991609</v>
      </c>
      <c r="G455" s="931"/>
      <c r="H455" s="412"/>
      <c r="I455" s="68">
        <v>299.02958583736063</v>
      </c>
      <c r="K455" s="68">
        <v>309.86327666247155</v>
      </c>
    </row>
    <row r="456" spans="1:11" x14ac:dyDescent="0.3">
      <c r="A456" s="33" t="s">
        <v>142</v>
      </c>
      <c r="B456" s="116">
        <v>323.59048909889367</v>
      </c>
      <c r="C456" s="116">
        <v>329.97889321585848</v>
      </c>
      <c r="D456" s="55">
        <v>334.19582710454529</v>
      </c>
      <c r="E456" s="117">
        <v>341.18004940176019</v>
      </c>
      <c r="F456" s="117">
        <v>345.41391588974983</v>
      </c>
      <c r="G456" s="931"/>
      <c r="H456" s="412"/>
      <c r="I456" s="68">
        <v>339.49625615117696</v>
      </c>
      <c r="K456" s="68">
        <v>351.3315756283227</v>
      </c>
    </row>
    <row r="457" spans="1:11" x14ac:dyDescent="0.3">
      <c r="A457" s="33" t="s">
        <v>143</v>
      </c>
      <c r="B457" s="116">
        <v>196.74132459260721</v>
      </c>
      <c r="C457" s="116">
        <v>201.3124953997702</v>
      </c>
      <c r="D457" s="55">
        <v>201.11303092591717</v>
      </c>
      <c r="E457" s="117">
        <v>197.66715167668156</v>
      </c>
      <c r="F457" s="117">
        <v>198.00502154851031</v>
      </c>
      <c r="G457" s="931"/>
      <c r="H457" s="412"/>
      <c r="I457" s="68">
        <v>193.10109851935206</v>
      </c>
      <c r="K457" s="68">
        <v>202.90894457766856</v>
      </c>
    </row>
    <row r="458" spans="1:11" x14ac:dyDescent="0.3">
      <c r="A458" s="33" t="s">
        <v>144</v>
      </c>
      <c r="B458" s="116">
        <v>325.11099079336918</v>
      </c>
      <c r="C458" s="116">
        <v>333.67082768789419</v>
      </c>
      <c r="D458" s="55">
        <v>342.48816683837566</v>
      </c>
      <c r="E458" s="117">
        <v>349.83133875234518</v>
      </c>
      <c r="F458" s="117">
        <v>349.19237447833819</v>
      </c>
      <c r="G458" s="931"/>
      <c r="H458" s="412"/>
      <c r="I458" s="68">
        <v>343.26489202433839</v>
      </c>
      <c r="K458" s="68">
        <v>355.119856932338</v>
      </c>
    </row>
    <row r="459" spans="1:11" x14ac:dyDescent="0.3">
      <c r="A459" s="33" t="s">
        <v>145</v>
      </c>
      <c r="B459" s="116">
        <v>200.76962669837758</v>
      </c>
      <c r="C459" s="116">
        <v>209.47646242489247</v>
      </c>
      <c r="D459" s="55">
        <v>209.11518843737701</v>
      </c>
      <c r="E459" s="117">
        <v>211.43630740530224</v>
      </c>
      <c r="F459" s="117">
        <v>208.74418860157428</v>
      </c>
      <c r="G459" s="931"/>
      <c r="H459" s="412"/>
      <c r="I459" s="68">
        <v>204.00786884602999</v>
      </c>
      <c r="K459" s="68">
        <v>213.48050835711857</v>
      </c>
    </row>
    <row r="460" spans="1:11" ht="15" thickBot="1" x14ac:dyDescent="0.35">
      <c r="A460" s="33" t="s">
        <v>146</v>
      </c>
      <c r="B460" s="346">
        <v>261.60165813461504</v>
      </c>
      <c r="C460" s="346">
        <v>267.56268542090658</v>
      </c>
      <c r="D460" s="57">
        <v>271.51399668573242</v>
      </c>
      <c r="E460" s="205">
        <v>275.54109030540928</v>
      </c>
      <c r="F460" s="205">
        <v>276.54177470412469</v>
      </c>
      <c r="G460" s="940"/>
      <c r="H460" s="413"/>
      <c r="I460" s="68">
        <v>271.47870367935815</v>
      </c>
      <c r="K460" s="68">
        <v>281.60484572889123</v>
      </c>
    </row>
    <row r="461" spans="1:11" ht="15" thickBot="1" x14ac:dyDescent="0.35">
      <c r="A461" s="766"/>
      <c r="B461" s="369"/>
      <c r="C461" s="369"/>
      <c r="D461" s="369"/>
      <c r="E461" s="369"/>
      <c r="F461" s="369"/>
      <c r="G461" s="1168"/>
      <c r="H461" s="412"/>
    </row>
    <row r="462" spans="1:11" ht="15" thickBot="1" x14ac:dyDescent="0.35">
      <c r="A462" s="189" t="s">
        <v>39</v>
      </c>
      <c r="B462" s="190"/>
      <c r="C462" s="190"/>
      <c r="D462" s="190"/>
      <c r="E462" s="190"/>
      <c r="F462" s="190"/>
      <c r="G462" s="190"/>
      <c r="H462" s="412"/>
    </row>
    <row r="463" spans="1:11" ht="15" thickBot="1" x14ac:dyDescent="0.35">
      <c r="A463" s="61" t="s">
        <v>24</v>
      </c>
      <c r="B463" s="288" t="s">
        <v>467</v>
      </c>
      <c r="C463" s="288" t="s">
        <v>525</v>
      </c>
      <c r="D463" s="288" t="s">
        <v>560</v>
      </c>
      <c r="E463" s="288" t="s">
        <v>623</v>
      </c>
      <c r="F463" s="1540" t="s">
        <v>728</v>
      </c>
      <c r="G463" s="1541"/>
      <c r="H463" s="412"/>
      <c r="I463" s="68" t="s">
        <v>728</v>
      </c>
      <c r="K463" s="68" t="s">
        <v>728</v>
      </c>
    </row>
    <row r="464" spans="1:11" x14ac:dyDescent="0.3">
      <c r="A464" s="33" t="s">
        <v>0</v>
      </c>
      <c r="B464" s="104">
        <v>609.36239162773552</v>
      </c>
      <c r="C464" s="104">
        <v>566.69437619513974</v>
      </c>
      <c r="D464" s="104">
        <v>517.28716534049624</v>
      </c>
      <c r="E464" s="104">
        <v>525.24311918772503</v>
      </c>
      <c r="F464" s="104">
        <v>504.80834790960614</v>
      </c>
      <c r="G464" s="907"/>
      <c r="H464" s="412"/>
      <c r="I464" s="648">
        <v>499.10863073852238</v>
      </c>
      <c r="K464" s="648">
        <v>510.5080650806899</v>
      </c>
    </row>
    <row r="465" spans="1:11" x14ac:dyDescent="0.3">
      <c r="A465" s="33" t="s">
        <v>132</v>
      </c>
      <c r="B465" s="424">
        <v>919.99847718889316</v>
      </c>
      <c r="C465" s="424">
        <v>877.56545150401189</v>
      </c>
      <c r="D465" s="424">
        <v>804.7551669298017</v>
      </c>
      <c r="E465" s="424">
        <v>860.47465957215138</v>
      </c>
      <c r="F465" s="424">
        <v>843.26809841068064</v>
      </c>
      <c r="G465" s="883">
        <f>H465</f>
        <v>1</v>
      </c>
      <c r="H465" s="412">
        <v>1</v>
      </c>
      <c r="I465" s="648">
        <v>826.57151337496862</v>
      </c>
      <c r="K465" s="648">
        <v>859.96468344639266</v>
      </c>
    </row>
    <row r="466" spans="1:11" x14ac:dyDescent="0.3">
      <c r="A466" s="31" t="s">
        <v>133</v>
      </c>
      <c r="B466" s="423">
        <v>1841.1739955315165</v>
      </c>
      <c r="C466" s="423">
        <v>1746.0776567514754</v>
      </c>
      <c r="D466" s="424">
        <v>1532.758953527517</v>
      </c>
      <c r="E466" s="424">
        <v>1554.7630600192108</v>
      </c>
      <c r="F466" s="424">
        <v>1533.6887975431873</v>
      </c>
      <c r="G466" s="883">
        <f>H466</f>
        <v>1</v>
      </c>
      <c r="H466" s="412">
        <v>1</v>
      </c>
      <c r="I466" s="648">
        <v>1485.7046441873706</v>
      </c>
      <c r="K466" s="648">
        <v>1581.672950899004</v>
      </c>
    </row>
    <row r="467" spans="1:11" x14ac:dyDescent="0.3">
      <c r="A467" s="32" t="s">
        <v>134</v>
      </c>
      <c r="B467" s="166">
        <v>0.50977232896074065</v>
      </c>
      <c r="C467" s="166">
        <v>0.55819776824144718</v>
      </c>
      <c r="D467" s="166">
        <v>0.55572227739322333</v>
      </c>
      <c r="E467" s="166">
        <v>0.63824070823212931</v>
      </c>
      <c r="F467" s="166">
        <v>0.6704717778591115</v>
      </c>
      <c r="G467" s="941"/>
      <c r="H467" s="408"/>
    </row>
    <row r="468" spans="1:11" ht="15" thickBot="1" x14ac:dyDescent="0.35">
      <c r="A468" s="34" t="s">
        <v>135</v>
      </c>
      <c r="B468" s="87">
        <v>1.0012793946760943</v>
      </c>
      <c r="C468" s="87">
        <v>0.98968367972892224</v>
      </c>
      <c r="D468" s="89">
        <v>0.90462766380873527</v>
      </c>
      <c r="E468" s="89">
        <v>0.80686675978613509</v>
      </c>
      <c r="F468" s="89">
        <v>0.81874400375604439</v>
      </c>
      <c r="G468" s="938"/>
      <c r="H468" s="408"/>
    </row>
    <row r="469" spans="1:11" x14ac:dyDescent="0.3">
      <c r="A469" s="33" t="s">
        <v>137</v>
      </c>
      <c r="B469" s="114">
        <v>483.81475500408425</v>
      </c>
      <c r="C469" s="114">
        <v>451.41114497847656</v>
      </c>
      <c r="D469" s="55">
        <v>420.89631879213078</v>
      </c>
      <c r="E469" s="117">
        <v>480.01993781952831</v>
      </c>
      <c r="F469" s="117">
        <v>473.84389255763807</v>
      </c>
      <c r="G469" s="931"/>
      <c r="H469" s="408"/>
      <c r="I469" s="648">
        <v>424.69010623211096</v>
      </c>
      <c r="K469" s="648">
        <v>522.99767888316524</v>
      </c>
    </row>
    <row r="470" spans="1:11" x14ac:dyDescent="0.3">
      <c r="A470" s="33" t="s">
        <v>138</v>
      </c>
      <c r="B470" s="116">
        <v>1083.9495656239546</v>
      </c>
      <c r="C470" s="116">
        <v>1032.4667388903163</v>
      </c>
      <c r="D470" s="55">
        <v>962.86455874001263</v>
      </c>
      <c r="E470" s="117">
        <v>1026.9320844284312</v>
      </c>
      <c r="F470" s="117">
        <v>1051.2340218423446</v>
      </c>
      <c r="G470" s="931"/>
      <c r="H470" s="408"/>
      <c r="I470" s="648">
        <v>993.70117353339083</v>
      </c>
      <c r="K470" s="648">
        <v>1108.7668701512985</v>
      </c>
    </row>
    <row r="471" spans="1:11" x14ac:dyDescent="0.3">
      <c r="A471" s="33" t="s">
        <v>139</v>
      </c>
      <c r="B471" s="116">
        <v>790.64948608569784</v>
      </c>
      <c r="C471" s="116">
        <v>808.4841718849849</v>
      </c>
      <c r="D471" s="55">
        <v>754.98793347769788</v>
      </c>
      <c r="E471" s="117">
        <v>885.8351073249255</v>
      </c>
      <c r="F471" s="117">
        <v>843.45956634529352</v>
      </c>
      <c r="G471" s="931"/>
      <c r="H471" s="408"/>
      <c r="I471" s="648">
        <v>803.3707408522107</v>
      </c>
      <c r="K471" s="648">
        <v>883.54839183837635</v>
      </c>
    </row>
    <row r="472" spans="1:11" x14ac:dyDescent="0.3">
      <c r="A472" s="33" t="s">
        <v>140</v>
      </c>
      <c r="B472" s="116">
        <v>1345.8309489588889</v>
      </c>
      <c r="C472" s="116">
        <v>1277.1213116178071</v>
      </c>
      <c r="D472" s="55">
        <v>1070.5965912268096</v>
      </c>
      <c r="E472" s="117">
        <v>1072.52603502741</v>
      </c>
      <c r="F472" s="117">
        <v>1083.6075824660159</v>
      </c>
      <c r="G472" s="931"/>
      <c r="H472" s="408"/>
      <c r="I472" s="648">
        <v>1020.336304476909</v>
      </c>
      <c r="K472" s="648">
        <v>1146.8788604551225</v>
      </c>
    </row>
    <row r="473" spans="1:11" x14ac:dyDescent="0.3">
      <c r="A473" s="33" t="s">
        <v>141</v>
      </c>
      <c r="B473" s="116">
        <v>690.72593939117462</v>
      </c>
      <c r="C473" s="116">
        <v>679.36720581361487</v>
      </c>
      <c r="D473" s="55">
        <v>604.91337381069752</v>
      </c>
      <c r="E473" s="117">
        <v>694.04648987043618</v>
      </c>
      <c r="F473" s="117">
        <v>703.90620435294272</v>
      </c>
      <c r="G473" s="931"/>
      <c r="H473" s="408"/>
      <c r="I473" s="648">
        <v>656.32117771573985</v>
      </c>
      <c r="K473" s="648">
        <v>751.4912309901456</v>
      </c>
    </row>
    <row r="474" spans="1:11" x14ac:dyDescent="0.3">
      <c r="A474" s="33" t="s">
        <v>142</v>
      </c>
      <c r="B474" s="116">
        <v>1293.6395017980424</v>
      </c>
      <c r="C474" s="116">
        <v>1170.440393946727</v>
      </c>
      <c r="D474" s="55">
        <v>1024.3616859474955</v>
      </c>
      <c r="E474" s="117">
        <v>1063.8128808698928</v>
      </c>
      <c r="F474" s="117">
        <v>1115.5750116517399</v>
      </c>
      <c r="G474" s="931"/>
      <c r="H474" s="408"/>
      <c r="I474" s="648">
        <v>1054.7775232251915</v>
      </c>
      <c r="K474" s="648">
        <v>1176.3725000782883</v>
      </c>
    </row>
    <row r="475" spans="1:11" x14ac:dyDescent="0.3">
      <c r="A475" s="33" t="s">
        <v>143</v>
      </c>
      <c r="B475" s="116">
        <v>381.27625904747401</v>
      </c>
      <c r="C475" s="116">
        <v>352.99050591531415</v>
      </c>
      <c r="D475" s="55">
        <v>385.07904434397068</v>
      </c>
      <c r="E475" s="117">
        <v>437.69293378605261</v>
      </c>
      <c r="F475" s="117">
        <v>414.11176838912957</v>
      </c>
      <c r="G475" s="931"/>
      <c r="H475" s="409"/>
      <c r="I475" s="648">
        <v>373.04818872413966</v>
      </c>
      <c r="K475" s="648">
        <v>455.17534805411947</v>
      </c>
    </row>
    <row r="476" spans="1:11" x14ac:dyDescent="0.3">
      <c r="A476" s="33" t="s">
        <v>144</v>
      </c>
      <c r="B476" s="116">
        <v>1703.3790627730502</v>
      </c>
      <c r="C476" s="116">
        <v>1650.343252752496</v>
      </c>
      <c r="D476" s="55">
        <v>1515.7638078564903</v>
      </c>
      <c r="E476" s="117">
        <v>1440.2754229956447</v>
      </c>
      <c r="F476" s="117">
        <v>1265.2121622277593</v>
      </c>
      <c r="G476" s="931"/>
      <c r="H476" s="408"/>
      <c r="I476" s="648">
        <v>1201.3555001490888</v>
      </c>
      <c r="K476" s="648">
        <v>1329.0688243064299</v>
      </c>
    </row>
    <row r="477" spans="1:11" x14ac:dyDescent="0.3">
      <c r="A477" s="33" t="s">
        <v>145</v>
      </c>
      <c r="B477" s="116">
        <v>465.31700957062554</v>
      </c>
      <c r="C477" s="116">
        <v>453.14248537298215</v>
      </c>
      <c r="D477" s="55">
        <v>444.72521172392061</v>
      </c>
      <c r="E477" s="117">
        <v>483.62945907270887</v>
      </c>
      <c r="F477" s="117">
        <v>412.18687919611619</v>
      </c>
      <c r="G477" s="931"/>
      <c r="H477" s="408"/>
      <c r="I477" s="648">
        <v>373.57358205813551</v>
      </c>
      <c r="K477" s="648">
        <v>450.80017633409688</v>
      </c>
    </row>
    <row r="478" spans="1:11" ht="15" thickBot="1" x14ac:dyDescent="0.35">
      <c r="A478" s="34" t="s">
        <v>146</v>
      </c>
      <c r="B478" s="205">
        <v>1065.1452331104949</v>
      </c>
      <c r="C478" s="205">
        <v>1015.4149481138662</v>
      </c>
      <c r="D478" s="205">
        <v>971.52920892458167</v>
      </c>
      <c r="E478" s="205">
        <v>1100.9389039731734</v>
      </c>
      <c r="F478" s="205">
        <v>1130.625322589601</v>
      </c>
      <c r="G478" s="940"/>
      <c r="H478" s="408"/>
      <c r="I478" s="648">
        <v>2022</v>
      </c>
      <c r="K478" s="648">
        <v>2022</v>
      </c>
    </row>
    <row r="479" spans="1:11" ht="15" thickBot="1" x14ac:dyDescent="0.35">
      <c r="A479" s="766"/>
      <c r="B479" s="369"/>
      <c r="C479" s="369"/>
      <c r="D479" s="369"/>
      <c r="E479" s="369"/>
      <c r="F479" s="369"/>
      <c r="G479" s="1168"/>
      <c r="H479" s="408"/>
    </row>
    <row r="480" spans="1:11" ht="15" thickBot="1" x14ac:dyDescent="0.35">
      <c r="A480" s="189" t="s">
        <v>40</v>
      </c>
      <c r="B480" s="190"/>
      <c r="C480" s="190"/>
      <c r="D480" s="190"/>
      <c r="E480" s="190"/>
      <c r="F480" s="190"/>
      <c r="G480" s="190"/>
      <c r="H480" s="408"/>
    </row>
    <row r="481" spans="1:11" ht="15" thickBot="1" x14ac:dyDescent="0.35">
      <c r="A481" s="61" t="s">
        <v>18</v>
      </c>
      <c r="B481" s="288" t="s">
        <v>466</v>
      </c>
      <c r="C481" s="288" t="s">
        <v>524</v>
      </c>
      <c r="D481" s="288" t="s">
        <v>559</v>
      </c>
      <c r="E481" s="288" t="s">
        <v>622</v>
      </c>
      <c r="F481" s="1540" t="s">
        <v>727</v>
      </c>
      <c r="G481" s="1541"/>
      <c r="H481" s="408"/>
      <c r="I481" s="68" t="s">
        <v>727</v>
      </c>
      <c r="K481" s="68" t="s">
        <v>727</v>
      </c>
    </row>
    <row r="482" spans="1:11" x14ac:dyDescent="0.3">
      <c r="A482" s="33" t="s">
        <v>0</v>
      </c>
      <c r="B482" s="383">
        <v>17.584585652714715</v>
      </c>
      <c r="C482" s="73">
        <v>18.210953357475208</v>
      </c>
      <c r="D482" s="73">
        <v>18.545015623582604</v>
      </c>
      <c r="E482" s="73">
        <v>19.042900167935169</v>
      </c>
      <c r="F482" s="73">
        <v>19.587676692576874</v>
      </c>
      <c r="G482" s="1148"/>
      <c r="H482" s="408"/>
      <c r="I482" s="123">
        <v>18.719406744405134</v>
      </c>
      <c r="J482" s="123"/>
      <c r="K482" s="123">
        <v>20.455946640748614</v>
      </c>
    </row>
    <row r="483" spans="1:11" x14ac:dyDescent="0.3">
      <c r="A483" s="33" t="s">
        <v>132</v>
      </c>
      <c r="B483" s="384">
        <v>27.703262082995693</v>
      </c>
      <c r="C483" s="75">
        <v>26.614494403518691</v>
      </c>
      <c r="D483" s="75">
        <v>27.87649142001613</v>
      </c>
      <c r="E483" s="75">
        <v>27.63097682783377</v>
      </c>
      <c r="F483" s="75">
        <v>28.728469288653471</v>
      </c>
      <c r="G483" s="883">
        <f>H483</f>
        <v>1</v>
      </c>
      <c r="H483" s="412">
        <v>1</v>
      </c>
      <c r="I483" s="123">
        <v>26.380332557910663</v>
      </c>
      <c r="J483" s="123"/>
      <c r="K483" s="123">
        <v>31.07660601939628</v>
      </c>
    </row>
    <row r="484" spans="1:11" x14ac:dyDescent="0.3">
      <c r="A484" s="31" t="s">
        <v>133</v>
      </c>
      <c r="B484" s="385">
        <v>51.233327418494014</v>
      </c>
      <c r="C484" s="77">
        <v>50.684307864298916</v>
      </c>
      <c r="D484" s="77">
        <v>50.969348708915859</v>
      </c>
      <c r="E484" s="77">
        <v>52.212743931072858</v>
      </c>
      <c r="F484" s="77">
        <v>53.487483605318886</v>
      </c>
      <c r="G484" s="884">
        <f>H484</f>
        <v>1</v>
      </c>
      <c r="H484" s="412">
        <v>1</v>
      </c>
      <c r="I484" s="123">
        <v>46.685173630587272</v>
      </c>
      <c r="J484" s="123"/>
      <c r="K484" s="123">
        <v>60.2897935800505</v>
      </c>
    </row>
    <row r="485" spans="1:11" x14ac:dyDescent="0.3">
      <c r="A485" s="32" t="s">
        <v>134</v>
      </c>
      <c r="B485" s="340">
        <v>0.57542876642753604</v>
      </c>
      <c r="C485" s="86">
        <v>0.47189326023128231</v>
      </c>
      <c r="D485" s="165">
        <v>0.50317972148630807</v>
      </c>
      <c r="E485" s="166">
        <v>0.4509857523886715</v>
      </c>
      <c r="F485" s="166">
        <v>0.46666037731471627</v>
      </c>
      <c r="G485" s="974"/>
      <c r="H485" s="412"/>
    </row>
    <row r="486" spans="1:11" ht="15" thickBot="1" x14ac:dyDescent="0.35">
      <c r="A486" s="33" t="s">
        <v>135</v>
      </c>
      <c r="B486" s="341">
        <v>0.84936081769017058</v>
      </c>
      <c r="C486" s="88">
        <v>0.9043874024372961</v>
      </c>
      <c r="D486" s="60">
        <v>0.82839898827147196</v>
      </c>
      <c r="E486" s="89">
        <v>0.88964524332259243</v>
      </c>
      <c r="F486" s="89">
        <v>0.86182852514332109</v>
      </c>
      <c r="G486" s="938"/>
      <c r="H486" s="412"/>
    </row>
    <row r="487" spans="1:11" ht="15" thickBot="1" x14ac:dyDescent="0.35">
      <c r="A487" s="766"/>
      <c r="B487" s="369"/>
      <c r="C487" s="369"/>
      <c r="D487" s="369"/>
      <c r="E487" s="369"/>
      <c r="F487" s="369"/>
      <c r="G487" s="1168"/>
      <c r="H487" s="415"/>
    </row>
    <row r="488" spans="1:11" ht="15" thickBot="1" x14ac:dyDescent="0.35">
      <c r="A488" s="189" t="s">
        <v>540</v>
      </c>
      <c r="B488" s="190"/>
      <c r="C488" s="190"/>
      <c r="D488" s="190"/>
      <c r="E488" s="190"/>
      <c r="F488" s="190"/>
      <c r="G488" s="190"/>
      <c r="H488" s="415"/>
    </row>
    <row r="489" spans="1:11" ht="15" thickBot="1" x14ac:dyDescent="0.35">
      <c r="A489" s="61" t="s">
        <v>18</v>
      </c>
      <c r="B489" s="288" t="s">
        <v>466</v>
      </c>
      <c r="C489" s="288" t="s">
        <v>524</v>
      </c>
      <c r="D489" s="288" t="s">
        <v>559</v>
      </c>
      <c r="E489" s="288" t="s">
        <v>622</v>
      </c>
      <c r="F489" s="1540" t="s">
        <v>727</v>
      </c>
      <c r="G489" s="1541"/>
      <c r="H489" s="415"/>
      <c r="I489" s="68" t="s">
        <v>727</v>
      </c>
      <c r="K489" s="68" t="s">
        <v>727</v>
      </c>
    </row>
    <row r="490" spans="1:11" x14ac:dyDescent="0.3">
      <c r="A490" s="33" t="s">
        <v>0</v>
      </c>
      <c r="B490" s="104">
        <v>234.0501167017465</v>
      </c>
      <c r="C490" s="104">
        <v>223.55018067540325</v>
      </c>
      <c r="D490" s="104">
        <v>212.00014905398515</v>
      </c>
      <c r="E490" s="104">
        <v>204.07214488558336</v>
      </c>
      <c r="F490" s="104">
        <v>197.76732523400315</v>
      </c>
      <c r="G490" s="907"/>
      <c r="H490" s="415"/>
      <c r="I490" s="648">
        <v>194.10202940290085</v>
      </c>
      <c r="K490" s="648">
        <v>201.43262106510545</v>
      </c>
    </row>
    <row r="491" spans="1:11" x14ac:dyDescent="0.3">
      <c r="A491" s="33" t="s">
        <v>132</v>
      </c>
      <c r="B491" s="106">
        <v>293.76628613141355</v>
      </c>
      <c r="C491" s="106">
        <v>284.64388167378235</v>
      </c>
      <c r="D491" s="106">
        <v>275.00028076057913</v>
      </c>
      <c r="E491" s="106">
        <v>270.05134364099308</v>
      </c>
      <c r="F491" s="106">
        <v>262.70338425922534</v>
      </c>
      <c r="G491" s="883">
        <f>H491</f>
        <v>1</v>
      </c>
      <c r="H491" s="453">
        <v>1</v>
      </c>
      <c r="I491" s="648">
        <v>252.56523612289038</v>
      </c>
      <c r="K491" s="648">
        <v>272.84153239556031</v>
      </c>
    </row>
    <row r="492" spans="1:11" x14ac:dyDescent="0.3">
      <c r="A492" s="31" t="s">
        <v>133</v>
      </c>
      <c r="B492" s="108">
        <v>431.82640220698357</v>
      </c>
      <c r="C492" s="108">
        <v>420.74675931751256</v>
      </c>
      <c r="D492" s="108">
        <v>420.40015703431635</v>
      </c>
      <c r="E492" s="108">
        <v>407.35443544259272</v>
      </c>
      <c r="F492" s="108">
        <v>386.26832645384621</v>
      </c>
      <c r="G492" s="884">
        <f>H492</f>
        <v>1</v>
      </c>
      <c r="H492" s="453">
        <v>1</v>
      </c>
      <c r="I492" s="648">
        <v>358.92311502111846</v>
      </c>
      <c r="K492" s="648">
        <v>413.61353788657397</v>
      </c>
    </row>
    <row r="493" spans="1:11" x14ac:dyDescent="0.3">
      <c r="A493" s="32" t="s">
        <v>134</v>
      </c>
      <c r="B493" s="166">
        <v>0.25514266034639171</v>
      </c>
      <c r="C493" s="166">
        <v>0.27328853331184583</v>
      </c>
      <c r="D493" s="166">
        <v>0.29717022364239565</v>
      </c>
      <c r="E493" s="166">
        <v>0.32331310474735359</v>
      </c>
      <c r="F493" s="166">
        <v>0.32834574138264877</v>
      </c>
      <c r="G493" s="941"/>
      <c r="H493" s="415"/>
    </row>
    <row r="494" spans="1:11" ht="15" thickBot="1" x14ac:dyDescent="0.35">
      <c r="A494" s="34" t="s">
        <v>135</v>
      </c>
      <c r="B494" s="87">
        <v>0.46996582859685315</v>
      </c>
      <c r="C494" s="87">
        <v>0.47815142501363034</v>
      </c>
      <c r="D494" s="89">
        <v>0.52872628301178104</v>
      </c>
      <c r="E494" s="89">
        <v>0.50843328513162556</v>
      </c>
      <c r="F494" s="89">
        <v>0.47035915636584208</v>
      </c>
      <c r="G494" s="938"/>
      <c r="H494" s="415"/>
    </row>
    <row r="495" spans="1:11" x14ac:dyDescent="0.3">
      <c r="A495" s="33" t="s">
        <v>137</v>
      </c>
      <c r="B495" s="114">
        <v>200.21871346153821</v>
      </c>
      <c r="C495" s="114">
        <v>190.38767473235848</v>
      </c>
      <c r="D495" s="55">
        <v>180.89847562278737</v>
      </c>
      <c r="E495" s="117">
        <v>180.21650750583606</v>
      </c>
      <c r="F495" s="117">
        <v>174.71571068040669</v>
      </c>
      <c r="G495" s="931"/>
      <c r="H495" s="415"/>
      <c r="I495" s="648">
        <v>143.608236606199</v>
      </c>
      <c r="K495" s="648">
        <v>205.82318475461437</v>
      </c>
    </row>
    <row r="496" spans="1:11" x14ac:dyDescent="0.3">
      <c r="A496" s="33" t="s">
        <v>138</v>
      </c>
      <c r="B496" s="116">
        <v>346.34491941462329</v>
      </c>
      <c r="C496" s="116">
        <v>328.9511731252976</v>
      </c>
      <c r="D496" s="55">
        <v>316.59912833255379</v>
      </c>
      <c r="E496" s="117">
        <v>321.74657917665155</v>
      </c>
      <c r="F496" s="117">
        <v>321.41053807228423</v>
      </c>
      <c r="G496" s="931"/>
      <c r="H496" s="415"/>
      <c r="I496" s="648">
        <v>286.06032040727564</v>
      </c>
      <c r="K496" s="648">
        <v>356.76075573729281</v>
      </c>
    </row>
    <row r="497" spans="1:11" x14ac:dyDescent="0.3">
      <c r="A497" s="33" t="s">
        <v>139</v>
      </c>
      <c r="B497" s="116">
        <v>271.80336574256211</v>
      </c>
      <c r="C497" s="116">
        <v>258.39661559576962</v>
      </c>
      <c r="D497" s="55">
        <v>243.71883207618995</v>
      </c>
      <c r="E497" s="117">
        <v>240.72082955306249</v>
      </c>
      <c r="F497" s="117">
        <v>230.8300011766836</v>
      </c>
      <c r="G497" s="931"/>
      <c r="H497" s="415"/>
      <c r="I497" s="648">
        <v>205.37719517868655</v>
      </c>
      <c r="K497" s="648">
        <v>256.28280717468067</v>
      </c>
    </row>
    <row r="498" spans="1:11" x14ac:dyDescent="0.3">
      <c r="A498" s="33" t="s">
        <v>140</v>
      </c>
      <c r="B498" s="116">
        <v>320.63049694980504</v>
      </c>
      <c r="C498" s="116">
        <v>304.8957395676448</v>
      </c>
      <c r="D498" s="55">
        <v>288.07215944613455</v>
      </c>
      <c r="E498" s="117">
        <v>282.60908383750029</v>
      </c>
      <c r="F498" s="117">
        <v>269.94195995292489</v>
      </c>
      <c r="G498" s="931"/>
      <c r="H498" s="415"/>
      <c r="I498" s="648">
        <v>237.53354111812709</v>
      </c>
      <c r="K498" s="648">
        <v>302.35037878772272</v>
      </c>
    </row>
    <row r="499" spans="1:11" x14ac:dyDescent="0.3">
      <c r="A499" s="33" t="s">
        <v>141</v>
      </c>
      <c r="B499" s="116">
        <v>243.92715841253261</v>
      </c>
      <c r="C499" s="116">
        <v>241.07562997223843</v>
      </c>
      <c r="D499" s="55">
        <v>244.99937907473497</v>
      </c>
      <c r="E499" s="117">
        <v>246.77069904263291</v>
      </c>
      <c r="F499" s="117">
        <v>246.53672197555011</v>
      </c>
      <c r="G499" s="931"/>
      <c r="H499" s="415"/>
      <c r="I499" s="648">
        <v>216.01537797400448</v>
      </c>
      <c r="K499" s="648">
        <v>277.05806597709574</v>
      </c>
    </row>
    <row r="500" spans="1:11" x14ac:dyDescent="0.3">
      <c r="A500" s="33" t="s">
        <v>142</v>
      </c>
      <c r="B500" s="116">
        <v>427.65480023508053</v>
      </c>
      <c r="C500" s="116">
        <v>403.86312899598431</v>
      </c>
      <c r="D500" s="55">
        <v>399.86552234315599</v>
      </c>
      <c r="E500" s="117">
        <v>387.79374078228489</v>
      </c>
      <c r="F500" s="117">
        <v>363.52489247913553</v>
      </c>
      <c r="G500" s="931"/>
      <c r="H500" s="415"/>
      <c r="I500" s="648">
        <v>324.85642168420588</v>
      </c>
      <c r="K500" s="648">
        <v>402.19336327406518</v>
      </c>
    </row>
    <row r="501" spans="1:11" x14ac:dyDescent="0.3">
      <c r="A501" s="33" t="s">
        <v>143</v>
      </c>
      <c r="B501" s="117">
        <v>211.52078908373326</v>
      </c>
      <c r="C501" s="117">
        <v>211.0491335833064</v>
      </c>
      <c r="D501" s="117">
        <v>207.59827219504569</v>
      </c>
      <c r="E501" s="117">
        <v>200.59506268314357</v>
      </c>
      <c r="F501" s="117">
        <v>194.61327534225717</v>
      </c>
      <c r="G501" s="931"/>
      <c r="H501" s="415"/>
      <c r="I501" s="648">
        <v>165.75794881740802</v>
      </c>
      <c r="K501" s="648">
        <v>223.46860186710632</v>
      </c>
    </row>
    <row r="502" spans="1:11" x14ac:dyDescent="0.3">
      <c r="A502" s="33" t="s">
        <v>144</v>
      </c>
      <c r="B502" s="116">
        <v>366.36648470953787</v>
      </c>
      <c r="C502" s="116">
        <v>377.00468570894111</v>
      </c>
      <c r="D502" s="55">
        <v>374.55396096011839</v>
      </c>
      <c r="E502" s="117">
        <v>360.50517655290798</v>
      </c>
      <c r="F502" s="117">
        <v>345.25840479955912</v>
      </c>
      <c r="G502" s="931"/>
      <c r="H502" s="415"/>
      <c r="I502" s="648">
        <v>307.64511348918529</v>
      </c>
      <c r="K502" s="648">
        <v>382.87169610993294</v>
      </c>
    </row>
    <row r="503" spans="1:11" x14ac:dyDescent="0.3">
      <c r="A503" s="33" t="s">
        <v>145</v>
      </c>
      <c r="B503" s="116">
        <v>217.88402106268094</v>
      </c>
      <c r="C503" s="116">
        <v>203.71788776112064</v>
      </c>
      <c r="D503" s="55">
        <v>193.5472653619901</v>
      </c>
      <c r="E503" s="117">
        <v>188.77849206443784</v>
      </c>
      <c r="F503" s="117">
        <v>184.97543465927185</v>
      </c>
      <c r="G503" s="931"/>
      <c r="H503" s="415"/>
      <c r="I503" s="648">
        <v>158.10862483156242</v>
      </c>
      <c r="K503" s="648">
        <v>211.84224448698129</v>
      </c>
    </row>
    <row r="504" spans="1:11" ht="15" thickBot="1" x14ac:dyDescent="0.35">
      <c r="A504" s="33" t="s">
        <v>146</v>
      </c>
      <c r="B504" s="346">
        <v>341.13460679574268</v>
      </c>
      <c r="C504" s="346">
        <v>340.33141926071744</v>
      </c>
      <c r="D504" s="57">
        <v>314.948933689081</v>
      </c>
      <c r="E504" s="205">
        <v>305.05079996440912</v>
      </c>
      <c r="F504" s="205">
        <v>307.32938136988525</v>
      </c>
      <c r="G504" s="940"/>
      <c r="H504" s="415"/>
      <c r="I504" s="648">
        <v>274.74578383290498</v>
      </c>
      <c r="K504" s="648">
        <v>339.91297890686553</v>
      </c>
    </row>
    <row r="505" spans="1:11" ht="15" thickBot="1" x14ac:dyDescent="0.35">
      <c r="A505" s="766"/>
      <c r="B505" s="369"/>
      <c r="C505" s="369"/>
      <c r="D505" s="369"/>
      <c r="E505" s="369"/>
      <c r="F505" s="369"/>
      <c r="G505" s="1168"/>
      <c r="H505" s="415"/>
    </row>
    <row r="506" spans="1:11" ht="15" thickBot="1" x14ac:dyDescent="0.35">
      <c r="A506" s="189" t="s">
        <v>41</v>
      </c>
      <c r="B506" s="190"/>
      <c r="C506" s="190"/>
      <c r="D506" s="190"/>
      <c r="E506" s="190"/>
      <c r="F506" s="190"/>
      <c r="G506" s="190"/>
      <c r="H506" s="415"/>
    </row>
    <row r="507" spans="1:11" ht="15" thickBot="1" x14ac:dyDescent="0.35">
      <c r="A507" s="61" t="s">
        <v>42</v>
      </c>
      <c r="B507" s="288" t="s">
        <v>444</v>
      </c>
      <c r="C507" s="288" t="s">
        <v>468</v>
      </c>
      <c r="D507" s="288" t="s">
        <v>526</v>
      </c>
      <c r="E507" s="288" t="s">
        <v>561</v>
      </c>
      <c r="F507" s="1540" t="s">
        <v>729</v>
      </c>
      <c r="G507" s="1541"/>
      <c r="H507" s="415"/>
      <c r="I507" s="68" t="s">
        <v>729</v>
      </c>
      <c r="K507" s="68" t="s">
        <v>729</v>
      </c>
    </row>
    <row r="508" spans="1:11" x14ac:dyDescent="0.3">
      <c r="A508" s="33" t="s">
        <v>0</v>
      </c>
      <c r="B508" s="104">
        <v>84.238363805482791</v>
      </c>
      <c r="C508" s="103">
        <v>84.382797501750758</v>
      </c>
      <c r="D508" s="380">
        <v>83.608543376455756</v>
      </c>
      <c r="E508" s="104">
        <v>82.906969791551091</v>
      </c>
      <c r="F508" s="104">
        <v>81.963568515928685</v>
      </c>
      <c r="G508" s="907"/>
      <c r="H508" s="415"/>
      <c r="I508" s="126">
        <v>80.516469655692077</v>
      </c>
      <c r="J508" s="126"/>
      <c r="K508" s="126">
        <v>83.410667376165293</v>
      </c>
    </row>
    <row r="509" spans="1:11" x14ac:dyDescent="0.3">
      <c r="A509" s="33" t="s">
        <v>132</v>
      </c>
      <c r="B509" s="106">
        <v>115.23651818792111</v>
      </c>
      <c r="C509" s="105">
        <v>117.75443851674893</v>
      </c>
      <c r="D509" s="53">
        <v>116.90605132059274</v>
      </c>
      <c r="E509" s="106">
        <v>115.60334675777455</v>
      </c>
      <c r="F509" s="106">
        <v>116.7908320768834</v>
      </c>
      <c r="G509" s="883">
        <f>H509</f>
        <v>1</v>
      </c>
      <c r="H509" s="414">
        <v>1</v>
      </c>
      <c r="I509" s="126">
        <v>112.96827030996734</v>
      </c>
      <c r="J509" s="126"/>
      <c r="K509" s="126">
        <v>120.61339384379947</v>
      </c>
    </row>
    <row r="510" spans="1:11" x14ac:dyDescent="0.3">
      <c r="A510" s="31" t="s">
        <v>133</v>
      </c>
      <c r="B510" s="108">
        <v>195.805615483373</v>
      </c>
      <c r="C510" s="107">
        <v>193.37336746473292</v>
      </c>
      <c r="D510" s="54">
        <v>194.80999844612026</v>
      </c>
      <c r="E510" s="108">
        <v>186.68086321879599</v>
      </c>
      <c r="F510" s="108">
        <v>190.28557342382416</v>
      </c>
      <c r="G510" s="884">
        <f>H510</f>
        <v>1</v>
      </c>
      <c r="H510" s="414">
        <v>1</v>
      </c>
      <c r="I510" s="126">
        <v>180.12166228926247</v>
      </c>
      <c r="J510" s="126"/>
      <c r="K510" s="126">
        <v>200.44948455838585</v>
      </c>
    </row>
    <row r="511" spans="1:11" x14ac:dyDescent="0.3">
      <c r="A511" s="32" t="s">
        <v>134</v>
      </c>
      <c r="B511" s="166">
        <v>0.36798143959701113</v>
      </c>
      <c r="C511" s="86">
        <v>0.39547919721796126</v>
      </c>
      <c r="D511" s="166">
        <v>0.3982548505146376</v>
      </c>
      <c r="E511" s="166">
        <v>0.40178214706976062</v>
      </c>
      <c r="F511" s="166">
        <v>0.42491150875387323</v>
      </c>
      <c r="G511" s="941"/>
      <c r="H511" s="410"/>
      <c r="I511" s="126"/>
      <c r="J511" s="126"/>
      <c r="K511" s="126"/>
    </row>
    <row r="512" spans="1:11" ht="15" thickBot="1" x14ac:dyDescent="0.35">
      <c r="A512" s="34" t="s">
        <v>135</v>
      </c>
      <c r="B512" s="87">
        <v>0.69916289178456814</v>
      </c>
      <c r="C512" s="131">
        <v>0.64217476555865238</v>
      </c>
      <c r="D512" s="89">
        <v>0.6663807924868721</v>
      </c>
      <c r="E512" s="89">
        <v>0.61483960849292063</v>
      </c>
      <c r="F512" s="89">
        <v>0.62928519336654065</v>
      </c>
      <c r="G512" s="938"/>
      <c r="H512" s="410"/>
      <c r="I512" s="126"/>
      <c r="J512" s="126"/>
      <c r="K512" s="126"/>
    </row>
    <row r="513" spans="1:11" x14ac:dyDescent="0.3">
      <c r="A513" s="33" t="s">
        <v>137</v>
      </c>
      <c r="B513" s="114">
        <v>61.598752667710407</v>
      </c>
      <c r="C513" s="114">
        <v>68.629583185669759</v>
      </c>
      <c r="D513" s="55">
        <v>68.724916639355641</v>
      </c>
      <c r="E513" s="117">
        <v>73.06821484573112</v>
      </c>
      <c r="F513" s="117">
        <v>73.444819481353491</v>
      </c>
      <c r="G513" s="931"/>
      <c r="H513" s="410"/>
      <c r="I513" s="126">
        <v>60.532759981721881</v>
      </c>
      <c r="J513" s="126"/>
      <c r="K513" s="126">
        <v>86.356878980985101</v>
      </c>
    </row>
    <row r="514" spans="1:11" x14ac:dyDescent="0.3">
      <c r="A514" s="33" t="s">
        <v>138</v>
      </c>
      <c r="B514" s="116">
        <v>146.72752463689736</v>
      </c>
      <c r="C514" s="116">
        <v>153.95781092925955</v>
      </c>
      <c r="D514" s="55">
        <v>147.84100836878949</v>
      </c>
      <c r="E514" s="117">
        <v>149.46345620336635</v>
      </c>
      <c r="F514" s="117">
        <v>149.33724992307683</v>
      </c>
      <c r="G514" s="931"/>
      <c r="H514" s="410"/>
      <c r="I514" s="126">
        <v>135.73944049042817</v>
      </c>
      <c r="J514" s="126"/>
      <c r="K514" s="126">
        <v>162.93505935572549</v>
      </c>
    </row>
    <row r="515" spans="1:11" x14ac:dyDescent="0.3">
      <c r="A515" s="33" t="s">
        <v>139</v>
      </c>
      <c r="B515" s="116">
        <v>112.36389143481392</v>
      </c>
      <c r="C515" s="116">
        <v>116.84022491509485</v>
      </c>
      <c r="D515" s="55">
        <v>114.56957079995252</v>
      </c>
      <c r="E515" s="117">
        <v>110.86533366159263</v>
      </c>
      <c r="F515" s="117">
        <v>118.76270029822535</v>
      </c>
      <c r="G515" s="931"/>
      <c r="H515" s="410"/>
      <c r="I515" s="126">
        <v>110.45183415577617</v>
      </c>
      <c r="J515" s="126"/>
      <c r="K515" s="126">
        <v>127.07356644067454</v>
      </c>
    </row>
    <row r="516" spans="1:11" x14ac:dyDescent="0.3">
      <c r="A516" s="33" t="s">
        <v>140</v>
      </c>
      <c r="B516" s="116">
        <v>134.17984321503141</v>
      </c>
      <c r="C516" s="116">
        <v>137.03579582417757</v>
      </c>
      <c r="D516" s="55">
        <v>133.83468282080588</v>
      </c>
      <c r="E516" s="117">
        <v>134.74913569067866</v>
      </c>
      <c r="F516" s="117">
        <v>130.05209882662842</v>
      </c>
      <c r="G516" s="931"/>
      <c r="H516" s="410"/>
      <c r="I516" s="126">
        <v>116.59051918536862</v>
      </c>
      <c r="J516" s="126"/>
      <c r="K516" s="126">
        <v>143.51367846788824</v>
      </c>
    </row>
    <row r="517" spans="1:11" x14ac:dyDescent="0.3">
      <c r="A517" s="33" t="s">
        <v>141</v>
      </c>
      <c r="B517" s="116">
        <v>118.41159237170019</v>
      </c>
      <c r="C517" s="116">
        <v>114.60043771635836</v>
      </c>
      <c r="D517" s="55">
        <v>114.26547340999161</v>
      </c>
      <c r="E517" s="117">
        <v>112.82428868160198</v>
      </c>
      <c r="F517" s="117">
        <v>111.00753454904583</v>
      </c>
      <c r="G517" s="931"/>
      <c r="H517" s="410"/>
      <c r="I517" s="126">
        <v>100.01220438656769</v>
      </c>
      <c r="J517" s="126"/>
      <c r="K517" s="126">
        <v>122.00286471152397</v>
      </c>
    </row>
    <row r="518" spans="1:11" x14ac:dyDescent="0.3">
      <c r="A518" s="33" t="s">
        <v>142</v>
      </c>
      <c r="B518" s="116">
        <v>180.31408615582009</v>
      </c>
      <c r="C518" s="116">
        <v>179.42144360182078</v>
      </c>
      <c r="D518" s="55">
        <v>179.68728731278841</v>
      </c>
      <c r="E518" s="117">
        <v>169.48143301642597</v>
      </c>
      <c r="F518" s="117">
        <v>177.02113856417276</v>
      </c>
      <c r="G518" s="931"/>
      <c r="H518" s="410"/>
      <c r="I518" s="126">
        <v>161.705743675067</v>
      </c>
      <c r="J518" s="126"/>
      <c r="K518" s="126">
        <v>192.33653345327852</v>
      </c>
    </row>
    <row r="519" spans="1:11" x14ac:dyDescent="0.3">
      <c r="A519" s="33" t="s">
        <v>143</v>
      </c>
      <c r="B519" s="116">
        <v>72.724032965120344</v>
      </c>
      <c r="C519" s="116">
        <v>74.406799258526178</v>
      </c>
      <c r="D519" s="55">
        <v>68.594188837613913</v>
      </c>
      <c r="E519" s="117">
        <v>68.404326983783108</v>
      </c>
      <c r="F519" s="117">
        <v>66.889404740171756</v>
      </c>
      <c r="G519" s="931"/>
      <c r="H519" s="410"/>
      <c r="I519" s="126">
        <v>56.383799446900674</v>
      </c>
      <c r="J519" s="126"/>
      <c r="K519" s="126">
        <v>77.39501003344283</v>
      </c>
    </row>
    <row r="520" spans="1:11" x14ac:dyDescent="0.3">
      <c r="A520" s="33" t="s">
        <v>144</v>
      </c>
      <c r="B520" s="116">
        <v>148.77785181729007</v>
      </c>
      <c r="C520" s="116">
        <v>141.45085967813401</v>
      </c>
      <c r="D520" s="55">
        <v>144.98350808787541</v>
      </c>
      <c r="E520" s="117">
        <v>147.39227161903653</v>
      </c>
      <c r="F520" s="117">
        <v>152.87798925220505</v>
      </c>
      <c r="G520" s="931"/>
      <c r="H520" s="410"/>
      <c r="I520" s="126">
        <v>139.37773872957456</v>
      </c>
      <c r="J520" s="126"/>
      <c r="K520" s="126">
        <v>166.37823977483555</v>
      </c>
    </row>
    <row r="521" spans="1:11" x14ac:dyDescent="0.3">
      <c r="A521" s="33" t="s">
        <v>145</v>
      </c>
      <c r="B521" s="116">
        <v>68.595175185480173</v>
      </c>
      <c r="C521" s="116">
        <v>70.295460202215693</v>
      </c>
      <c r="D521" s="55">
        <v>73.034980049239039</v>
      </c>
      <c r="E521" s="117">
        <v>70.389089331417992</v>
      </c>
      <c r="F521" s="117">
        <v>69.902496653658773</v>
      </c>
      <c r="G521" s="931"/>
      <c r="H521" s="410"/>
      <c r="I521" s="126">
        <v>59.193598809065804</v>
      </c>
      <c r="J521" s="126"/>
      <c r="K521" s="126">
        <v>80.611394498251741</v>
      </c>
    </row>
    <row r="522" spans="1:11" ht="15" thickBot="1" x14ac:dyDescent="0.35">
      <c r="A522" s="34" t="s">
        <v>146</v>
      </c>
      <c r="B522" s="346">
        <v>120.5271934372189</v>
      </c>
      <c r="C522" s="346">
        <v>132.0636425622765</v>
      </c>
      <c r="D522" s="57">
        <v>134.62132884399347</v>
      </c>
      <c r="E522" s="205">
        <v>130.03000206160272</v>
      </c>
      <c r="F522" s="205">
        <v>130.9118045542854</v>
      </c>
      <c r="G522" s="940"/>
      <c r="H522" s="410"/>
      <c r="I522" s="126">
        <v>119.30488660413836</v>
      </c>
      <c r="J522" s="126"/>
      <c r="K522" s="126">
        <v>142.51872250443245</v>
      </c>
    </row>
    <row r="523" spans="1:11" ht="15" thickBot="1" x14ac:dyDescent="0.35">
      <c r="A523" s="766"/>
      <c r="B523" s="369"/>
      <c r="C523" s="369"/>
      <c r="D523" s="369"/>
      <c r="E523" s="369"/>
      <c r="F523" s="369"/>
      <c r="G523" s="1168"/>
      <c r="H523" s="410"/>
    </row>
    <row r="524" spans="1:11" ht="15" thickBot="1" x14ac:dyDescent="0.35">
      <c r="A524" s="189" t="s">
        <v>43</v>
      </c>
      <c r="B524" s="190"/>
      <c r="C524" s="190"/>
      <c r="D524" s="190"/>
      <c r="E524" s="190"/>
      <c r="F524" s="190"/>
      <c r="G524" s="190"/>
      <c r="H524" s="410"/>
    </row>
    <row r="525" spans="1:11" ht="15" thickBot="1" x14ac:dyDescent="0.35">
      <c r="A525" s="61" t="s">
        <v>18</v>
      </c>
      <c r="B525" s="288" t="s">
        <v>466</v>
      </c>
      <c r="C525" s="288" t="s">
        <v>524</v>
      </c>
      <c r="D525" s="288" t="s">
        <v>559</v>
      </c>
      <c r="E525" s="288" t="s">
        <v>622</v>
      </c>
      <c r="F525" s="1540" t="s">
        <v>727</v>
      </c>
      <c r="G525" s="1541"/>
      <c r="H525" s="410"/>
      <c r="I525" s="68" t="s">
        <v>727</v>
      </c>
      <c r="K525" s="68" t="s">
        <v>727</v>
      </c>
    </row>
    <row r="526" spans="1:11" x14ac:dyDescent="0.3">
      <c r="A526" s="33" t="s">
        <v>0</v>
      </c>
      <c r="B526" s="103">
        <v>64.444032023837053</v>
      </c>
      <c r="C526" s="104">
        <v>62.312133905546226</v>
      </c>
      <c r="D526" s="104">
        <v>60.981927277920427</v>
      </c>
      <c r="E526" s="104">
        <v>59.225287063902492</v>
      </c>
      <c r="F526" s="104">
        <v>57.145472536982801</v>
      </c>
      <c r="G526" s="907"/>
      <c r="H526" s="415"/>
      <c r="I526" s="126">
        <v>55.693591138048468</v>
      </c>
      <c r="J526" s="126"/>
      <c r="K526" s="126">
        <v>58.597353935917134</v>
      </c>
    </row>
    <row r="527" spans="1:11" x14ac:dyDescent="0.3">
      <c r="A527" s="33" t="s">
        <v>132</v>
      </c>
      <c r="B527" s="105">
        <v>92.39187498187701</v>
      </c>
      <c r="C527" s="106">
        <v>90.322747483289447</v>
      </c>
      <c r="D527" s="106">
        <v>90.255429687319889</v>
      </c>
      <c r="E527" s="106">
        <v>90.50941660460623</v>
      </c>
      <c r="F527" s="106">
        <v>85.7288006083092</v>
      </c>
      <c r="G527" s="883">
        <f>H527</f>
        <v>1</v>
      </c>
      <c r="H527" s="414">
        <v>1</v>
      </c>
      <c r="I527" s="126">
        <v>81.84341046308603</v>
      </c>
      <c r="J527" s="126"/>
      <c r="K527" s="126">
        <v>89.61419075353237</v>
      </c>
    </row>
    <row r="528" spans="1:11" x14ac:dyDescent="0.3">
      <c r="A528" s="31" t="s">
        <v>133</v>
      </c>
      <c r="B528" s="107">
        <v>150.80191052057026</v>
      </c>
      <c r="C528" s="108">
        <v>146.20946539185042</v>
      </c>
      <c r="D528" s="108">
        <v>153.42399055198052</v>
      </c>
      <c r="E528" s="108">
        <v>147.45646517583657</v>
      </c>
      <c r="F528" s="108">
        <v>135.12149888094174</v>
      </c>
      <c r="G528" s="884">
        <f>H528</f>
        <v>1</v>
      </c>
      <c r="H528" s="414">
        <v>1</v>
      </c>
      <c r="I528" s="126">
        <v>124.99413967468466</v>
      </c>
      <c r="J528" s="126"/>
      <c r="K528" s="126">
        <v>145.24885808719884</v>
      </c>
    </row>
    <row r="529" spans="1:11" x14ac:dyDescent="0.3">
      <c r="A529" s="32" t="s">
        <v>134</v>
      </c>
      <c r="B529" s="86">
        <v>0.43367620057823808</v>
      </c>
      <c r="C529" s="166">
        <v>0.44952101335836414</v>
      </c>
      <c r="D529" s="166">
        <v>0.48003570428313513</v>
      </c>
      <c r="E529" s="166">
        <v>0.5282225058183172</v>
      </c>
      <c r="F529" s="166">
        <v>0.50018534806634318</v>
      </c>
      <c r="G529" s="974"/>
      <c r="H529" s="415"/>
    </row>
    <row r="530" spans="1:11" ht="15" thickBot="1" x14ac:dyDescent="0.35">
      <c r="A530" s="34" t="s">
        <v>135</v>
      </c>
      <c r="B530" s="88">
        <v>0.63219883296177926</v>
      </c>
      <c r="C530" s="60">
        <v>0.6187446625104106</v>
      </c>
      <c r="D530" s="89">
        <v>0.69988654514749127</v>
      </c>
      <c r="E530" s="89">
        <v>0.62918368836698668</v>
      </c>
      <c r="F530" s="89">
        <v>0.57615058092676963</v>
      </c>
      <c r="G530" s="938"/>
      <c r="H530" s="415"/>
    </row>
    <row r="531" spans="1:11" ht="15" thickBot="1" x14ac:dyDescent="0.35">
      <c r="A531" s="766"/>
      <c r="B531" s="369"/>
      <c r="C531" s="369"/>
      <c r="D531" s="369"/>
      <c r="E531" s="369"/>
      <c r="F531" s="369"/>
      <c r="G531" s="1168"/>
      <c r="H531" s="415"/>
    </row>
    <row r="532" spans="1:11" ht="15" thickBot="1" x14ac:dyDescent="0.35">
      <c r="A532" s="1561" t="s">
        <v>44</v>
      </c>
      <c r="B532" s="1563"/>
      <c r="C532" s="1563"/>
      <c r="D532" s="1563"/>
      <c r="E532" s="1563"/>
      <c r="F532" s="1563"/>
      <c r="G532" s="1564"/>
      <c r="H532" s="415"/>
      <c r="I532" s="126"/>
      <c r="J532" s="126"/>
      <c r="K532" s="126"/>
    </row>
    <row r="533" spans="1:11" ht="15" thickBot="1" x14ac:dyDescent="0.35">
      <c r="A533" s="61" t="s">
        <v>24</v>
      </c>
      <c r="B533" s="288" t="s">
        <v>467</v>
      </c>
      <c r="C533" s="288" t="s">
        <v>525</v>
      </c>
      <c r="D533" s="288" t="s">
        <v>560</v>
      </c>
      <c r="E533" s="288" t="s">
        <v>623</v>
      </c>
      <c r="F533" s="1540" t="s">
        <v>728</v>
      </c>
      <c r="G533" s="1541"/>
      <c r="H533" s="415"/>
      <c r="I533" s="126" t="s">
        <v>728</v>
      </c>
      <c r="J533" s="126"/>
      <c r="K533" s="126" t="s">
        <v>728</v>
      </c>
    </row>
    <row r="534" spans="1:11" x14ac:dyDescent="0.3">
      <c r="A534" s="33" t="s">
        <v>0</v>
      </c>
      <c r="B534" s="104">
        <v>178.08012969468459</v>
      </c>
      <c r="C534" s="103">
        <v>161.15880628768662</v>
      </c>
      <c r="D534" s="380">
        <v>135.94473377637792</v>
      </c>
      <c r="E534" s="104">
        <v>126.32496841421224</v>
      </c>
      <c r="F534" s="104">
        <v>117.01583511103939</v>
      </c>
      <c r="G534" s="907"/>
      <c r="H534" s="415"/>
      <c r="I534" s="126">
        <v>114.23973997378918</v>
      </c>
      <c r="J534" s="126"/>
      <c r="K534" s="126">
        <v>119.7919302482896</v>
      </c>
    </row>
    <row r="535" spans="1:11" x14ac:dyDescent="0.3">
      <c r="A535" s="33" t="s">
        <v>132</v>
      </c>
      <c r="B535" s="106">
        <v>218.11174471325461</v>
      </c>
      <c r="C535" s="105">
        <v>209.20397941016594</v>
      </c>
      <c r="D535" s="53">
        <v>192.80757165046185</v>
      </c>
      <c r="E535" s="106">
        <v>212.81428083025529</v>
      </c>
      <c r="F535" s="106">
        <v>223.93709178474236</v>
      </c>
      <c r="G535" s="883">
        <f>H535</f>
        <v>1</v>
      </c>
      <c r="H535" s="414">
        <v>1</v>
      </c>
      <c r="I535" s="126">
        <v>214.60061670123326</v>
      </c>
      <c r="J535" s="126"/>
      <c r="K535" s="126">
        <v>233.27356686825146</v>
      </c>
    </row>
    <row r="536" spans="1:11" x14ac:dyDescent="0.3">
      <c r="A536" s="31" t="s">
        <v>133</v>
      </c>
      <c r="B536" s="108">
        <v>399.30659379540606</v>
      </c>
      <c r="C536" s="107">
        <v>358.21176051142737</v>
      </c>
      <c r="D536" s="53">
        <v>319.16602528424727</v>
      </c>
      <c r="E536" s="106">
        <v>379.22875578363448</v>
      </c>
      <c r="F536" s="106">
        <v>448.78849778069736</v>
      </c>
      <c r="G536" s="883">
        <f>H536</f>
        <v>1</v>
      </c>
      <c r="H536" s="414">
        <v>1</v>
      </c>
      <c r="I536" s="126">
        <v>420.2678487636345</v>
      </c>
      <c r="J536" s="126"/>
      <c r="K536" s="126">
        <v>477.30914679776021</v>
      </c>
    </row>
    <row r="537" spans="1:11" x14ac:dyDescent="0.3">
      <c r="A537" s="32" t="s">
        <v>134</v>
      </c>
      <c r="B537" s="166">
        <v>0.22479551810302226</v>
      </c>
      <c r="C537" s="86">
        <v>0.30107531114096797</v>
      </c>
      <c r="D537" s="166">
        <v>0.41827907778774553</v>
      </c>
      <c r="E537" s="166">
        <v>0.68465730489992771</v>
      </c>
      <c r="F537" s="166">
        <v>0.91373322740672314</v>
      </c>
      <c r="G537" s="941"/>
      <c r="H537" s="415"/>
    </row>
    <row r="538" spans="1:11" ht="15" thickBot="1" x14ac:dyDescent="0.35">
      <c r="A538" s="34" t="s">
        <v>135</v>
      </c>
      <c r="B538" s="87">
        <v>0.83074320147391989</v>
      </c>
      <c r="C538" s="131">
        <v>0.71226073959671832</v>
      </c>
      <c r="D538" s="89">
        <v>0.65536043295467095</v>
      </c>
      <c r="E538" s="89">
        <v>0.78197043123301746</v>
      </c>
      <c r="F538" s="89">
        <v>1.004082906515958</v>
      </c>
      <c r="G538" s="938"/>
      <c r="H538" s="415"/>
    </row>
    <row r="539" spans="1:11" x14ac:dyDescent="0.3">
      <c r="A539" s="33" t="s">
        <v>137</v>
      </c>
      <c r="B539" s="114">
        <v>105.41652463744776</v>
      </c>
      <c r="C539" s="114">
        <v>121.75642005680123</v>
      </c>
      <c r="D539" s="55">
        <v>127.69874550287909</v>
      </c>
      <c r="E539" s="117">
        <v>127.72950373800126</v>
      </c>
      <c r="F539" s="117">
        <v>125.68893376280327</v>
      </c>
      <c r="G539" s="931"/>
      <c r="H539" s="415"/>
      <c r="I539" s="648">
        <v>100.46091681330381</v>
      </c>
      <c r="K539" s="648">
        <v>150.91695071230274</v>
      </c>
    </row>
    <row r="540" spans="1:11" x14ac:dyDescent="0.3">
      <c r="A540" s="33" t="s">
        <v>138</v>
      </c>
      <c r="B540" s="116">
        <v>220.50078877461158</v>
      </c>
      <c r="C540" s="116">
        <v>225.41016874605671</v>
      </c>
      <c r="D540" s="55">
        <v>219.45029297101431</v>
      </c>
      <c r="E540" s="117">
        <v>241.51118991798407</v>
      </c>
      <c r="F540" s="117">
        <v>265.94130723941981</v>
      </c>
      <c r="G540" s="931"/>
      <c r="H540" s="415"/>
      <c r="I540" s="648">
        <v>235.36150085236025</v>
      </c>
      <c r="K540" s="648">
        <v>296.5211136264794</v>
      </c>
    </row>
    <row r="541" spans="1:11" x14ac:dyDescent="0.3">
      <c r="A541" s="33" t="s">
        <v>139</v>
      </c>
      <c r="B541" s="116">
        <v>162.76339152531438</v>
      </c>
      <c r="C541" s="116">
        <v>201.71102030080652</v>
      </c>
      <c r="D541" s="55">
        <v>192.23183193293829</v>
      </c>
      <c r="E541" s="117">
        <v>236.12094238924905</v>
      </c>
      <c r="F541" s="117">
        <v>215.788554164331</v>
      </c>
      <c r="G541" s="931"/>
      <c r="H541" s="415"/>
      <c r="I541" s="648">
        <v>189.43209660909406</v>
      </c>
      <c r="K541" s="648">
        <v>242.14501171956795</v>
      </c>
    </row>
    <row r="542" spans="1:11" x14ac:dyDescent="0.3">
      <c r="A542" s="33" t="s">
        <v>140</v>
      </c>
      <c r="B542" s="116">
        <v>336.73463771283122</v>
      </c>
      <c r="C542" s="116">
        <v>291.05640182461349</v>
      </c>
      <c r="D542" s="55">
        <v>234.00040014506928</v>
      </c>
      <c r="E542" s="117">
        <v>238.93852135543719</v>
      </c>
      <c r="F542" s="117">
        <v>246.61714274512875</v>
      </c>
      <c r="G542" s="931"/>
      <c r="H542" s="415"/>
      <c r="I542" s="648">
        <v>215.51814899213031</v>
      </c>
      <c r="K542" s="648">
        <v>277.71613649812718</v>
      </c>
    </row>
    <row r="543" spans="1:11" x14ac:dyDescent="0.3">
      <c r="A543" s="33" t="s">
        <v>141</v>
      </c>
      <c r="B543" s="116">
        <v>175.07797117414341</v>
      </c>
      <c r="C543" s="116">
        <v>178.72417448419159</v>
      </c>
      <c r="D543" s="55">
        <v>169.02222141035287</v>
      </c>
      <c r="E543" s="117">
        <v>214.37832692581401</v>
      </c>
      <c r="F543" s="117">
        <v>233.52852169266168</v>
      </c>
      <c r="G543" s="931"/>
      <c r="H543" s="415"/>
      <c r="I543" s="648">
        <v>203.7513908327704</v>
      </c>
      <c r="K543" s="648">
        <v>263.305652552553</v>
      </c>
    </row>
    <row r="544" spans="1:11" x14ac:dyDescent="0.3">
      <c r="A544" s="33" t="s">
        <v>142</v>
      </c>
      <c r="B544" s="116">
        <v>313.17572464222485</v>
      </c>
      <c r="C544" s="116">
        <v>271.42263951492765</v>
      </c>
      <c r="D544" s="55">
        <v>260.50054596368255</v>
      </c>
      <c r="E544" s="117">
        <v>313.96521927591539</v>
      </c>
      <c r="F544" s="117">
        <v>401.3202770146616</v>
      </c>
      <c r="G544" s="931"/>
      <c r="H544" s="415"/>
      <c r="I544" s="648">
        <v>362.58222402789988</v>
      </c>
      <c r="K544" s="648">
        <v>440.05833000142331</v>
      </c>
    </row>
    <row r="545" spans="1:11" x14ac:dyDescent="0.3">
      <c r="A545" s="33" t="s">
        <v>143</v>
      </c>
      <c r="B545" s="116">
        <v>98.213290649653203</v>
      </c>
      <c r="C545" s="116">
        <v>97.624195681744226</v>
      </c>
      <c r="D545" s="55">
        <v>97.791252009194196</v>
      </c>
      <c r="E545" s="117">
        <v>96.694759760857693</v>
      </c>
      <c r="F545" s="117">
        <v>103.80935828558331</v>
      </c>
      <c r="G545" s="931"/>
      <c r="H545" s="415"/>
      <c r="I545" s="648">
        <v>82.320045045544418</v>
      </c>
      <c r="K545" s="648">
        <v>125.29867152562221</v>
      </c>
    </row>
    <row r="546" spans="1:11" x14ac:dyDescent="0.3">
      <c r="A546" s="33" t="s">
        <v>144</v>
      </c>
      <c r="B546" s="116">
        <v>395.03940508706404</v>
      </c>
      <c r="C546" s="116">
        <v>334.82414990498216</v>
      </c>
      <c r="D546" s="55">
        <v>290.4281241188574</v>
      </c>
      <c r="E546" s="117">
        <v>324.99542445797357</v>
      </c>
      <c r="F546" s="117">
        <v>342.02920318092623</v>
      </c>
      <c r="G546" s="931"/>
      <c r="H546" s="415"/>
      <c r="I546" s="648">
        <v>305.64899008765337</v>
      </c>
      <c r="K546" s="648">
        <v>378.40941627419909</v>
      </c>
    </row>
    <row r="547" spans="1:11" x14ac:dyDescent="0.3">
      <c r="A547" s="33" t="s">
        <v>145</v>
      </c>
      <c r="B547" s="116">
        <v>135.92303940889988</v>
      </c>
      <c r="C547" s="116">
        <v>124.2473531670781</v>
      </c>
      <c r="D547" s="55">
        <v>114.73855115700131</v>
      </c>
      <c r="E547" s="117">
        <v>99.243076728329712</v>
      </c>
      <c r="F547" s="117">
        <v>85.179760032787001</v>
      </c>
      <c r="G547" s="931"/>
      <c r="H547" s="415"/>
      <c r="I547" s="648">
        <v>67.98210240947995</v>
      </c>
      <c r="K547" s="648">
        <v>102.37741765609405</v>
      </c>
    </row>
    <row r="548" spans="1:11" ht="15" thickBot="1" x14ac:dyDescent="0.35">
      <c r="A548" s="33" t="s">
        <v>146</v>
      </c>
      <c r="B548" s="346">
        <v>261.21057838358018</v>
      </c>
      <c r="C548" s="346">
        <v>250.99501128200322</v>
      </c>
      <c r="D548" s="57">
        <v>230.20649740058323</v>
      </c>
      <c r="E548" s="205">
        <v>225.28801468540431</v>
      </c>
      <c r="F548" s="205">
        <v>220.16312608305009</v>
      </c>
      <c r="G548" s="940"/>
      <c r="H548" s="415"/>
      <c r="I548" s="648">
        <v>191.3495506103298</v>
      </c>
      <c r="K548" s="648">
        <v>248.97670155577038</v>
      </c>
    </row>
    <row r="549" spans="1:11" ht="15" thickBot="1" x14ac:dyDescent="0.35">
      <c r="A549" s="766"/>
      <c r="B549" s="369"/>
      <c r="C549" s="369"/>
      <c r="D549" s="369"/>
      <c r="E549" s="369"/>
      <c r="F549" s="369"/>
      <c r="G549" s="1168"/>
      <c r="H549" s="415"/>
    </row>
    <row r="550" spans="1:11" ht="15" thickBot="1" x14ac:dyDescent="0.35">
      <c r="A550" s="189" t="s">
        <v>45</v>
      </c>
      <c r="B550" s="190"/>
      <c r="C550" s="190"/>
      <c r="D550" s="190"/>
      <c r="E550" s="190"/>
      <c r="F550" s="190"/>
      <c r="G550" s="190"/>
      <c r="H550" s="415"/>
    </row>
    <row r="551" spans="1:11" ht="15" thickBot="1" x14ac:dyDescent="0.35">
      <c r="A551" s="61" t="s">
        <v>18</v>
      </c>
      <c r="B551" s="288" t="s">
        <v>466</v>
      </c>
      <c r="C551" s="288" t="s">
        <v>524</v>
      </c>
      <c r="D551" s="288" t="s">
        <v>559</v>
      </c>
      <c r="E551" s="288" t="s">
        <v>622</v>
      </c>
      <c r="F551" s="1540" t="s">
        <v>727</v>
      </c>
      <c r="G551" s="1541"/>
      <c r="H551" s="415"/>
      <c r="I551" s="68" t="s">
        <v>727</v>
      </c>
      <c r="K551" s="68" t="s">
        <v>727</v>
      </c>
    </row>
    <row r="552" spans="1:11" x14ac:dyDescent="0.3">
      <c r="A552" s="33" t="s">
        <v>0</v>
      </c>
      <c r="B552" s="109">
        <v>9.3004362042194373</v>
      </c>
      <c r="C552" s="72">
        <v>10.269036280648391</v>
      </c>
      <c r="D552" s="397">
        <v>10.429250689334904</v>
      </c>
      <c r="E552" s="73">
        <v>10.191773747991558</v>
      </c>
      <c r="F552" s="73">
        <v>10.862551379229267</v>
      </c>
      <c r="G552" s="1148"/>
      <c r="H552" s="415"/>
      <c r="I552" s="123">
        <v>10.212862288635915</v>
      </c>
      <c r="J552" s="123"/>
      <c r="K552" s="123">
        <v>11.512240469822618</v>
      </c>
    </row>
    <row r="553" spans="1:11" x14ac:dyDescent="0.3">
      <c r="A553" s="33" t="s">
        <v>132</v>
      </c>
      <c r="B553" s="110">
        <v>17.43111905575012</v>
      </c>
      <c r="C553" s="74">
        <v>19.445889502061373</v>
      </c>
      <c r="D553" s="13">
        <v>19.760656294291817</v>
      </c>
      <c r="E553" s="75">
        <v>19.345198749208052</v>
      </c>
      <c r="F553" s="75">
        <v>18.963554667887635</v>
      </c>
      <c r="G553" s="883">
        <f>H553</f>
        <v>1</v>
      </c>
      <c r="H553" s="414">
        <v>1</v>
      </c>
      <c r="I553" s="123">
        <v>16.860301910034689</v>
      </c>
      <c r="J553" s="123"/>
      <c r="K553" s="123">
        <v>21.066807425740581</v>
      </c>
    </row>
    <row r="554" spans="1:11" x14ac:dyDescent="0.3">
      <c r="A554" s="31" t="s">
        <v>133</v>
      </c>
      <c r="B554" s="112">
        <v>33.192203972763735</v>
      </c>
      <c r="C554" s="76">
        <v>34.869469040743283</v>
      </c>
      <c r="D554" s="16">
        <v>38.702531707085662</v>
      </c>
      <c r="E554" s="77">
        <v>39.751082168619448</v>
      </c>
      <c r="F554" s="77">
        <v>40.934803235375483</v>
      </c>
      <c r="G554" s="884">
        <f>H554</f>
        <v>1</v>
      </c>
      <c r="H554" s="414">
        <v>1</v>
      </c>
      <c r="I554" s="123">
        <v>34.244949541555016</v>
      </c>
      <c r="J554" s="123"/>
      <c r="K554" s="123">
        <v>47.62465692919595</v>
      </c>
    </row>
    <row r="555" spans="1:11" x14ac:dyDescent="0.3">
      <c r="A555" s="32" t="s">
        <v>134</v>
      </c>
      <c r="B555" s="86">
        <v>0.87422596886820647</v>
      </c>
      <c r="C555" s="131">
        <v>0.90039613979823563</v>
      </c>
      <c r="D555" s="52">
        <v>0.89473404014531344</v>
      </c>
      <c r="E555" s="87">
        <v>0.89811893665911824</v>
      </c>
      <c r="F555" s="87">
        <v>0.74577353016241033</v>
      </c>
      <c r="G555" s="974"/>
      <c r="H555" s="415"/>
    </row>
    <row r="556" spans="1:11" ht="15" thickBot="1" x14ac:dyDescent="0.35">
      <c r="A556" s="33" t="s">
        <v>135</v>
      </c>
      <c r="B556" s="88">
        <v>0.90419237380025819</v>
      </c>
      <c r="C556" s="88">
        <v>0.7931537169871774</v>
      </c>
      <c r="D556" s="60">
        <v>0.95856509676075441</v>
      </c>
      <c r="E556" s="89">
        <v>1.0548293498533721</v>
      </c>
      <c r="F556" s="89">
        <v>1.1586039090389186</v>
      </c>
      <c r="G556" s="938"/>
      <c r="H556" s="415"/>
    </row>
    <row r="557" spans="1:11" ht="15" thickBot="1" x14ac:dyDescent="0.35">
      <c r="A557" s="766"/>
      <c r="B557" s="369"/>
      <c r="C557" s="369"/>
      <c r="D557" s="369"/>
      <c r="E557" s="369"/>
      <c r="F557" s="369"/>
      <c r="G557" s="1168"/>
      <c r="H557" s="415"/>
    </row>
    <row r="558" spans="1:11" ht="15" thickBot="1" x14ac:dyDescent="0.35">
      <c r="A558" s="189" t="s">
        <v>49</v>
      </c>
      <c r="B558" s="190"/>
      <c r="C558" s="190"/>
      <c r="D558" s="190"/>
      <c r="E558" s="190"/>
      <c r="F558" s="190"/>
      <c r="G558" s="190"/>
      <c r="H558" s="415"/>
    </row>
    <row r="559" spans="1:11" ht="15" thickBot="1" x14ac:dyDescent="0.35">
      <c r="A559" s="61" t="s">
        <v>54</v>
      </c>
      <c r="B559" s="132">
        <v>2019</v>
      </c>
      <c r="C559" s="132">
        <v>2020</v>
      </c>
      <c r="D559" s="132">
        <v>2021</v>
      </c>
      <c r="E559" s="132">
        <v>2022</v>
      </c>
      <c r="F559" s="1536">
        <v>2023</v>
      </c>
      <c r="G559" s="1537"/>
      <c r="H559" s="415"/>
      <c r="I559" s="68">
        <v>2023</v>
      </c>
      <c r="K559" s="68">
        <v>2023</v>
      </c>
    </row>
    <row r="560" spans="1:11" x14ac:dyDescent="0.3">
      <c r="A560" s="33" t="s">
        <v>0</v>
      </c>
      <c r="B560" s="607">
        <v>0.12966243938828884</v>
      </c>
      <c r="C560" s="211">
        <v>0.12971528420187098</v>
      </c>
      <c r="D560" s="211">
        <v>0.11081231924501436</v>
      </c>
      <c r="E560" s="211">
        <v>0.10793185379909973</v>
      </c>
      <c r="F560" s="211">
        <v>9.8348467951782675E-2</v>
      </c>
      <c r="G560" s="973"/>
      <c r="H560" s="415"/>
      <c r="I560" s="216">
        <v>9.3869322157004359E-2</v>
      </c>
      <c r="J560" s="216"/>
      <c r="K560" s="216">
        <v>0.10282761374656102</v>
      </c>
    </row>
    <row r="561" spans="1:11" x14ac:dyDescent="0.3">
      <c r="A561" s="33" t="s">
        <v>132</v>
      </c>
      <c r="B561" s="607">
        <v>0.17498980111233908</v>
      </c>
      <c r="C561" s="211">
        <v>0.18124523858418595</v>
      </c>
      <c r="D561" s="211">
        <v>0.1559908760975377</v>
      </c>
      <c r="E561" s="211">
        <v>0.16764418069334788</v>
      </c>
      <c r="F561" s="211">
        <v>0.13373039434146713</v>
      </c>
      <c r="G561" s="883">
        <f>H561</f>
        <v>1</v>
      </c>
      <c r="H561" s="414">
        <v>1</v>
      </c>
      <c r="I561" s="216">
        <v>0.12159011389562298</v>
      </c>
      <c r="J561" s="216"/>
      <c r="K561" s="216">
        <v>0.14587067478731128</v>
      </c>
    </row>
    <row r="562" spans="1:11" x14ac:dyDescent="0.3">
      <c r="A562" s="31" t="s">
        <v>133</v>
      </c>
      <c r="B562" s="609">
        <v>0.3065488843276663</v>
      </c>
      <c r="C562" s="213">
        <v>0.3141476606617844</v>
      </c>
      <c r="D562" s="213">
        <v>0.28370398844169531</v>
      </c>
      <c r="E562" s="213">
        <v>0.28491011475617739</v>
      </c>
      <c r="F562" s="213">
        <v>0.22306528918879193</v>
      </c>
      <c r="G562" s="884">
        <f>H562</f>
        <v>1</v>
      </c>
      <c r="H562" s="414">
        <v>1</v>
      </c>
      <c r="I562" s="216">
        <v>0.19213250708311141</v>
      </c>
      <c r="J562" s="216"/>
      <c r="K562" s="216">
        <v>0.25399807129447244</v>
      </c>
    </row>
    <row r="563" spans="1:11" x14ac:dyDescent="0.3">
      <c r="A563" s="32" t="s">
        <v>134</v>
      </c>
      <c r="B563" s="207">
        <v>0.34957973903539125</v>
      </c>
      <c r="C563" s="87">
        <v>0.39725429967158582</v>
      </c>
      <c r="D563" s="87">
        <v>0.40770337775017734</v>
      </c>
      <c r="E563" s="166">
        <v>0.55324100154338518</v>
      </c>
      <c r="F563" s="166">
        <v>0.35976082928949299</v>
      </c>
      <c r="G563" s="941"/>
      <c r="H563" s="410"/>
      <c r="I563" s="216"/>
      <c r="J563" s="216"/>
      <c r="K563" s="216"/>
    </row>
    <row r="564" spans="1:11" ht="15" thickBot="1" x14ac:dyDescent="0.35">
      <c r="A564" s="34" t="s">
        <v>135</v>
      </c>
      <c r="B564" s="208">
        <v>0.75181000480633486</v>
      </c>
      <c r="C564" s="89">
        <v>0.73327400551748612</v>
      </c>
      <c r="D564" s="89">
        <v>0.81872168128795797</v>
      </c>
      <c r="E564" s="89">
        <v>0.69949301895143334</v>
      </c>
      <c r="F564" s="89">
        <v>0.66802236908998491</v>
      </c>
      <c r="G564" s="938"/>
      <c r="H564" s="410"/>
      <c r="I564" s="216"/>
      <c r="J564" s="216"/>
      <c r="K564" s="216"/>
    </row>
    <row r="565" spans="1:11" x14ac:dyDescent="0.3">
      <c r="A565" s="33" t="s">
        <v>137</v>
      </c>
      <c r="B565" s="624">
        <v>9.2726735499916377E-2</v>
      </c>
      <c r="C565" s="209">
        <v>9.5154407581977934E-2</v>
      </c>
      <c r="D565" s="209">
        <v>5.493402452402342E-2</v>
      </c>
      <c r="E565" s="211">
        <v>8.8788352125834177E-2</v>
      </c>
      <c r="F565" s="211">
        <v>4.4266487473199549E-2</v>
      </c>
      <c r="G565" s="973"/>
      <c r="H565" s="410"/>
      <c r="I565" s="216">
        <v>1.419411652984527E-2</v>
      </c>
      <c r="J565" s="216"/>
      <c r="K565" s="216">
        <v>7.4338858416553813E-2</v>
      </c>
    </row>
    <row r="566" spans="1:11" x14ac:dyDescent="0.3">
      <c r="A566" s="33" t="s">
        <v>138</v>
      </c>
      <c r="B566" s="607">
        <v>0.19449998178031241</v>
      </c>
      <c r="C566" s="211">
        <v>0.18699049076372781</v>
      </c>
      <c r="D566" s="211">
        <v>0.18036878527259953</v>
      </c>
      <c r="E566" s="211">
        <v>0.2024190411158914</v>
      </c>
      <c r="F566" s="211">
        <v>0.16281519769154756</v>
      </c>
      <c r="G566" s="973"/>
      <c r="H566" s="410"/>
      <c r="I566" s="216">
        <v>0.12401125419179183</v>
      </c>
      <c r="J566" s="216"/>
      <c r="K566" s="216">
        <v>0.20161914119130325</v>
      </c>
    </row>
    <row r="567" spans="1:11" x14ac:dyDescent="0.3">
      <c r="A567" s="33" t="s">
        <v>139</v>
      </c>
      <c r="B567" s="607">
        <v>0.14240177237487156</v>
      </c>
      <c r="C567" s="211">
        <v>0.12582789508164394</v>
      </c>
      <c r="D567" s="211">
        <v>0.12875161997817988</v>
      </c>
      <c r="E567" s="211">
        <v>0.10112006769886671</v>
      </c>
      <c r="F567" s="211">
        <v>9.6832941347624005E-2</v>
      </c>
      <c r="G567" s="973"/>
      <c r="H567" s="410"/>
      <c r="I567" s="216">
        <v>6.5382503008362319E-2</v>
      </c>
      <c r="J567" s="216"/>
      <c r="K567" s="216">
        <v>0.12828337968688569</v>
      </c>
    </row>
    <row r="568" spans="1:11" x14ac:dyDescent="0.3">
      <c r="A568" s="33" t="s">
        <v>140</v>
      </c>
      <c r="B568" s="607">
        <v>0.16703343029917367</v>
      </c>
      <c r="C568" s="211">
        <v>0.23532267573028748</v>
      </c>
      <c r="D568" s="211">
        <v>0.17471620225835852</v>
      </c>
      <c r="E568" s="211">
        <v>0.17116929739722669</v>
      </c>
      <c r="F568" s="211">
        <v>0.14159942679680096</v>
      </c>
      <c r="G568" s="973"/>
      <c r="H568" s="410"/>
      <c r="I568" s="216">
        <v>0.10232783746684811</v>
      </c>
      <c r="J568" s="216"/>
      <c r="K568" s="216">
        <v>0.18087101612675377</v>
      </c>
    </row>
    <row r="569" spans="1:11" x14ac:dyDescent="0.3">
      <c r="A569" s="33" t="s">
        <v>141</v>
      </c>
      <c r="B569" s="607">
        <v>0.17553929173254609</v>
      </c>
      <c r="C569" s="211">
        <v>0.1930150699725966</v>
      </c>
      <c r="D569" s="211">
        <v>0.14264269652977096</v>
      </c>
      <c r="E569" s="211">
        <v>0.16742946400871589</v>
      </c>
      <c r="F569" s="211">
        <v>0.11981972772832136</v>
      </c>
      <c r="G569" s="973"/>
      <c r="H569" s="410"/>
      <c r="I569" s="216">
        <v>8.5873852268869413E-2</v>
      </c>
      <c r="J569" s="216"/>
      <c r="K569" s="216">
        <v>0.1537656031877733</v>
      </c>
    </row>
    <row r="570" spans="1:11" x14ac:dyDescent="0.3">
      <c r="A570" s="33" t="s">
        <v>142</v>
      </c>
      <c r="B570" s="607">
        <v>0.28310423959013853</v>
      </c>
      <c r="C570" s="211">
        <v>0.28387393448852333</v>
      </c>
      <c r="D570" s="211">
        <v>0.23867120932059827</v>
      </c>
      <c r="E570" s="211">
        <v>0.27651229662045501</v>
      </c>
      <c r="F570" s="211">
        <v>0.21003914974858806</v>
      </c>
      <c r="G570" s="973"/>
      <c r="H570" s="410"/>
      <c r="I570" s="216">
        <v>0.16725894594097923</v>
      </c>
      <c r="J570" s="216"/>
      <c r="K570" s="216">
        <v>0.25281935355619695</v>
      </c>
    </row>
    <row r="571" spans="1:11" x14ac:dyDescent="0.3">
      <c r="A571" s="33" t="s">
        <v>143</v>
      </c>
      <c r="B571" s="607">
        <v>3.4589704961719599E-2</v>
      </c>
      <c r="C571" s="211">
        <v>5.4417797147112729E-2</v>
      </c>
      <c r="D571" s="211">
        <v>4.0726949216086335E-2</v>
      </c>
      <c r="E571" s="211">
        <v>4.902214036291231E-2</v>
      </c>
      <c r="F571" s="211">
        <v>4.6270678835175119E-2</v>
      </c>
      <c r="G571" s="973"/>
      <c r="H571" s="410"/>
      <c r="I571" s="216">
        <v>2.060499446993035E-2</v>
      </c>
      <c r="J571" s="216"/>
      <c r="K571" s="216">
        <v>7.1936363200419878E-2</v>
      </c>
    </row>
    <row r="572" spans="1:11" x14ac:dyDescent="0.3">
      <c r="A572" s="33" t="s">
        <v>144</v>
      </c>
      <c r="B572" s="607">
        <v>0.27046988713651759</v>
      </c>
      <c r="C572" s="211">
        <v>0.28651623932883291</v>
      </c>
      <c r="D572" s="211">
        <v>0.24158485784996664</v>
      </c>
      <c r="E572" s="211">
        <v>0.26858476518064839</v>
      </c>
      <c r="F572" s="211">
        <v>0.19110166543308094</v>
      </c>
      <c r="G572" s="973"/>
      <c r="H572" s="410"/>
      <c r="I572" s="216">
        <v>0.15004751404874811</v>
      </c>
      <c r="J572" s="216"/>
      <c r="K572" s="216">
        <v>0.23215581681741382</v>
      </c>
    </row>
    <row r="573" spans="1:11" x14ac:dyDescent="0.3">
      <c r="A573" s="33" t="s">
        <v>145</v>
      </c>
      <c r="B573" s="607">
        <v>5.6960708949948639E-2</v>
      </c>
      <c r="C573" s="211">
        <v>4.579959397901795E-2</v>
      </c>
      <c r="D573" s="211">
        <v>5.6782765733966512E-2</v>
      </c>
      <c r="E573" s="211">
        <v>5.9476812802241472E-2</v>
      </c>
      <c r="F573" s="211">
        <v>4.2582436319327829E-2</v>
      </c>
      <c r="G573" s="973"/>
      <c r="H573" s="410"/>
      <c r="I573" s="216">
        <v>1.7912287799950535E-2</v>
      </c>
      <c r="J573" s="216"/>
      <c r="K573" s="216">
        <v>6.7252584838705123E-2</v>
      </c>
    </row>
    <row r="574" spans="1:11" ht="15" thickBot="1" x14ac:dyDescent="0.35">
      <c r="A574" s="33" t="s">
        <v>146</v>
      </c>
      <c r="B574" s="740">
        <v>0.22335215750083592</v>
      </c>
      <c r="C574" s="578">
        <v>0.19954352086872856</v>
      </c>
      <c r="D574" s="578">
        <v>0.1781420101457773</v>
      </c>
      <c r="E574" s="578">
        <v>0.19032580096717275</v>
      </c>
      <c r="F574" s="578">
        <v>0.16734778194962727</v>
      </c>
      <c r="G574" s="975"/>
      <c r="H574" s="410"/>
      <c r="I574" s="216">
        <v>0.12617666550211659</v>
      </c>
      <c r="J574" s="216"/>
      <c r="K574" s="216">
        <v>0.20851889839713794</v>
      </c>
    </row>
    <row r="575" spans="1:11" ht="15" thickBot="1" x14ac:dyDescent="0.35">
      <c r="A575" s="766"/>
      <c r="B575" s="192"/>
      <c r="C575" s="192"/>
      <c r="D575" s="192"/>
      <c r="E575" s="192"/>
      <c r="F575" s="192"/>
      <c r="G575" s="934"/>
      <c r="H575" s="410"/>
    </row>
    <row r="576" spans="1:11" ht="15" thickBot="1" x14ac:dyDescent="0.35">
      <c r="A576" s="189" t="s">
        <v>50</v>
      </c>
      <c r="B576" s="190"/>
      <c r="C576" s="190"/>
      <c r="D576" s="190"/>
      <c r="E576" s="190"/>
      <c r="F576" s="190"/>
      <c r="G576" s="190"/>
      <c r="H576" s="410"/>
    </row>
    <row r="577" spans="1:11" ht="15" thickBot="1" x14ac:dyDescent="0.35">
      <c r="A577" s="61" t="s">
        <v>51</v>
      </c>
      <c r="B577" s="132" t="s">
        <v>465</v>
      </c>
      <c r="C577" s="132" t="s">
        <v>523</v>
      </c>
      <c r="D577" s="132" t="s">
        <v>558</v>
      </c>
      <c r="E577" s="132" t="s">
        <v>620</v>
      </c>
      <c r="F577" s="1536" t="s">
        <v>726</v>
      </c>
      <c r="G577" s="1537"/>
      <c r="H577" s="410"/>
      <c r="I577" s="68" t="s">
        <v>726</v>
      </c>
      <c r="K577" s="68" t="s">
        <v>726</v>
      </c>
    </row>
    <row r="578" spans="1:11" x14ac:dyDescent="0.3">
      <c r="A578" s="33" t="s">
        <v>0</v>
      </c>
      <c r="B578" s="576">
        <v>8.1865563193310145</v>
      </c>
      <c r="C578" s="576">
        <v>6.801814898187553</v>
      </c>
      <c r="D578" s="576">
        <v>5.8298825266160401</v>
      </c>
      <c r="E578" s="576">
        <v>5.4599394598241311</v>
      </c>
      <c r="F578" s="576">
        <v>4.9474754320569279</v>
      </c>
      <c r="G578" s="976"/>
      <c r="H578" s="410"/>
      <c r="I578" s="68">
        <v>4.6803743768603265</v>
      </c>
      <c r="K578" s="68">
        <v>5.2297394012276852</v>
      </c>
    </row>
    <row r="579" spans="1:11" x14ac:dyDescent="0.3">
      <c r="A579" s="33" t="s">
        <v>132</v>
      </c>
      <c r="B579" s="576">
        <v>13.208912807943047</v>
      </c>
      <c r="C579" s="576">
        <v>12.166387325578457</v>
      </c>
      <c r="D579" s="576">
        <v>9.8055049258242413</v>
      </c>
      <c r="E579" s="576">
        <v>8.9749645725082683</v>
      </c>
      <c r="F579" s="576">
        <v>7.812844846612224</v>
      </c>
      <c r="G579" s="883">
        <f>H579</f>
        <v>1</v>
      </c>
      <c r="H579" s="414">
        <v>1</v>
      </c>
      <c r="I579" s="68">
        <v>7.0428454350614365</v>
      </c>
      <c r="K579" s="68">
        <v>8.6662941104698188</v>
      </c>
    </row>
    <row r="580" spans="1:11" x14ac:dyDescent="0.3">
      <c r="A580" s="31" t="s">
        <v>133</v>
      </c>
      <c r="B580" s="577">
        <v>25.400911130238899</v>
      </c>
      <c r="C580" s="577">
        <v>24.574306925169907</v>
      </c>
      <c r="D580" s="577">
        <v>18.723184455240393</v>
      </c>
      <c r="E580" s="577">
        <v>17.022060013315663</v>
      </c>
      <c r="F580" s="577">
        <v>13.624173772250632</v>
      </c>
      <c r="G580" s="884">
        <f>H580</f>
        <v>1</v>
      </c>
      <c r="H580" s="414">
        <v>1</v>
      </c>
      <c r="I580" s="68">
        <v>11.557609792712192</v>
      </c>
      <c r="K580" s="68">
        <v>16.05424910084167</v>
      </c>
    </row>
    <row r="581" spans="1:11" x14ac:dyDescent="0.3">
      <c r="A581" s="32" t="s">
        <v>134</v>
      </c>
      <c r="B581" s="87">
        <v>0.61348829626355617</v>
      </c>
      <c r="C581" s="87">
        <v>0.65608640010571539</v>
      </c>
      <c r="D581" s="87">
        <v>0.68193868076375364</v>
      </c>
      <c r="E581" s="87">
        <v>0.64378463141372611</v>
      </c>
      <c r="F581" s="87">
        <v>0.57915788646251254</v>
      </c>
      <c r="G581" s="974"/>
      <c r="H581" s="415"/>
    </row>
    <row r="582" spans="1:11" ht="15" thickBot="1" x14ac:dyDescent="0.35">
      <c r="A582" s="33" t="s">
        <v>135</v>
      </c>
      <c r="B582" s="89">
        <v>0.9230130064121792</v>
      </c>
      <c r="C582" s="89">
        <v>1.0198524235296371</v>
      </c>
      <c r="D582" s="89">
        <v>0.90945643257290398</v>
      </c>
      <c r="E582" s="89">
        <v>0.89661584464153954</v>
      </c>
      <c r="F582" s="89">
        <v>0.74381727011490506</v>
      </c>
      <c r="G582" s="938"/>
      <c r="H582" s="415"/>
    </row>
    <row r="583" spans="1:11" ht="15" thickBot="1" x14ac:dyDescent="0.35">
      <c r="A583" s="766"/>
      <c r="B583" s="192"/>
      <c r="C583" s="192"/>
      <c r="D583" s="192"/>
      <c r="E583" s="192"/>
      <c r="F583" s="192"/>
      <c r="G583" s="934"/>
      <c r="H583" s="415"/>
    </row>
    <row r="584" spans="1:11" ht="15" thickBot="1" x14ac:dyDescent="0.35">
      <c r="A584" s="189" t="s">
        <v>52</v>
      </c>
      <c r="B584" s="190"/>
      <c r="C584" s="190"/>
      <c r="D584" s="190"/>
      <c r="E584" s="190"/>
      <c r="F584" s="190"/>
      <c r="G584" s="190"/>
      <c r="H584" s="415"/>
    </row>
    <row r="585" spans="1:11" ht="15" thickBot="1" x14ac:dyDescent="0.35">
      <c r="A585" s="61" t="s">
        <v>55</v>
      </c>
      <c r="B585" s="132">
        <v>2019</v>
      </c>
      <c r="C585" s="132">
        <v>2020</v>
      </c>
      <c r="D585" s="132">
        <v>2021</v>
      </c>
      <c r="E585" s="132">
        <v>2022</v>
      </c>
      <c r="F585" s="1536">
        <v>2023</v>
      </c>
      <c r="G585" s="1537"/>
      <c r="H585" s="415"/>
      <c r="I585" s="68">
        <v>2023</v>
      </c>
      <c r="K585" s="68">
        <v>2023</v>
      </c>
    </row>
    <row r="586" spans="1:11" x14ac:dyDescent="0.3">
      <c r="A586" s="33" t="s">
        <v>0</v>
      </c>
      <c r="B586" s="382">
        <v>0.49712496157785224</v>
      </c>
      <c r="C586" s="87">
        <v>0.50142095094917005</v>
      </c>
      <c r="D586" s="87">
        <v>0.50650521379320568</v>
      </c>
      <c r="E586" s="87">
        <v>0.51233769579008703</v>
      </c>
      <c r="F586" s="87">
        <v>0.52306403990554251</v>
      </c>
      <c r="G586" s="974"/>
      <c r="H586" s="415"/>
      <c r="I586" s="216">
        <v>0.51286877857124769</v>
      </c>
      <c r="J586" s="216"/>
      <c r="K586" s="216">
        <v>0.53325930123983734</v>
      </c>
    </row>
    <row r="587" spans="1:11" x14ac:dyDescent="0.3">
      <c r="A587" s="33" t="s">
        <v>132</v>
      </c>
      <c r="B587" s="382">
        <v>0.46771348142184693</v>
      </c>
      <c r="C587" s="87">
        <v>0.47273401713868268</v>
      </c>
      <c r="D587" s="87">
        <v>0.46417352392512329</v>
      </c>
      <c r="E587" s="87">
        <v>0.49398168748204235</v>
      </c>
      <c r="F587" s="87">
        <v>0.50791394306339721</v>
      </c>
      <c r="G587" s="863">
        <f>H587</f>
        <v>0</v>
      </c>
      <c r="H587" s="414">
        <v>0</v>
      </c>
      <c r="I587" s="216">
        <v>0.48460351819980457</v>
      </c>
      <c r="J587" s="216"/>
      <c r="K587" s="216">
        <v>0.5312243679269899</v>
      </c>
    </row>
    <row r="588" spans="1:11" x14ac:dyDescent="0.3">
      <c r="A588" s="31" t="s">
        <v>133</v>
      </c>
      <c r="B588" s="752">
        <v>0.28604905684660636</v>
      </c>
      <c r="C588" s="761">
        <v>0.26827886581022781</v>
      </c>
      <c r="D588" s="761">
        <v>0.26016849439065609</v>
      </c>
      <c r="E588" s="87">
        <v>0.30627197666562678</v>
      </c>
      <c r="F588" s="87">
        <v>0.36202512550563448</v>
      </c>
      <c r="G588" s="863">
        <f>H588</f>
        <v>-1</v>
      </c>
      <c r="H588" s="414">
        <v>-1</v>
      </c>
      <c r="I588" s="216">
        <v>0.32324055847263167</v>
      </c>
      <c r="J588" s="216"/>
      <c r="K588" s="216">
        <v>0.40080969253863724</v>
      </c>
    </row>
    <row r="589" spans="1:11" x14ac:dyDescent="0.3">
      <c r="A589" s="32" t="s">
        <v>134</v>
      </c>
      <c r="B589" s="207">
        <v>5.9163152988042679E-2</v>
      </c>
      <c r="C589" s="87">
        <v>5.7211278779205649E-2</v>
      </c>
      <c r="D589" s="87">
        <v>8.3576019980251257E-2</v>
      </c>
      <c r="E589" s="166">
        <v>3.5827947970405505E-2</v>
      </c>
      <c r="F589" s="166">
        <v>2.8964133808321402E-2</v>
      </c>
      <c r="G589" s="941"/>
      <c r="H589" s="415"/>
    </row>
    <row r="590" spans="1:11" ht="15" thickBot="1" x14ac:dyDescent="0.35">
      <c r="A590" s="34" t="s">
        <v>135</v>
      </c>
      <c r="B590" s="208">
        <v>0.38840963921540494</v>
      </c>
      <c r="C590" s="89">
        <v>0.43249511123815593</v>
      </c>
      <c r="D590" s="89">
        <v>0.4395016497480706</v>
      </c>
      <c r="E590" s="89">
        <v>0.37999325799549877</v>
      </c>
      <c r="F590" s="89">
        <v>0.28723136970381036</v>
      </c>
      <c r="G590" s="938"/>
      <c r="H590" s="415"/>
    </row>
    <row r="591" spans="1:11" x14ac:dyDescent="0.3">
      <c r="A591" s="33" t="s">
        <v>137</v>
      </c>
      <c r="B591" s="764">
        <v>0.67935215588298814</v>
      </c>
      <c r="C591" s="130">
        <v>0.67456889550080268</v>
      </c>
      <c r="D591" s="130">
        <v>0.73002884963542047</v>
      </c>
      <c r="E591" s="87">
        <v>0.68821651473857537</v>
      </c>
      <c r="F591" s="87">
        <v>0.69099912490353632</v>
      </c>
      <c r="G591" s="974"/>
      <c r="H591" s="410"/>
      <c r="I591" s="216">
        <v>0.57319738262736475</v>
      </c>
      <c r="K591" s="216">
        <v>0.80880086717970801</v>
      </c>
    </row>
    <row r="592" spans="1:11" x14ac:dyDescent="0.3">
      <c r="A592" s="33" t="s">
        <v>138</v>
      </c>
      <c r="B592" s="382">
        <v>0.31563150788339578</v>
      </c>
      <c r="C592" s="87">
        <v>0.37204584536392121</v>
      </c>
      <c r="D592" s="87">
        <v>0.32043013982235313</v>
      </c>
      <c r="E592" s="87">
        <v>0.35275424589323578</v>
      </c>
      <c r="F592" s="87">
        <v>0.37460838664818807</v>
      </c>
      <c r="G592" s="974"/>
      <c r="H592" s="410"/>
      <c r="I592" s="216">
        <v>0.3169263267824729</v>
      </c>
      <c r="K592" s="216">
        <v>0.43229044651390325</v>
      </c>
    </row>
    <row r="593" spans="1:11" x14ac:dyDescent="0.3">
      <c r="A593" s="33" t="s">
        <v>139</v>
      </c>
      <c r="B593" s="382">
        <v>0.60771892220648727</v>
      </c>
      <c r="C593" s="87">
        <v>0.67393647675964663</v>
      </c>
      <c r="D593" s="87">
        <v>0.63221328084077433</v>
      </c>
      <c r="E593" s="87">
        <v>0.66441908717642428</v>
      </c>
      <c r="F593" s="87">
        <v>0.66870883055180941</v>
      </c>
      <c r="G593" s="974"/>
      <c r="H593" s="410"/>
      <c r="I593" s="216">
        <v>0.58710426929771387</v>
      </c>
      <c r="K593" s="216">
        <v>0.75031339180590484</v>
      </c>
    </row>
    <row r="594" spans="1:11" x14ac:dyDescent="0.3">
      <c r="A594" s="33" t="s">
        <v>140</v>
      </c>
      <c r="B594" s="382">
        <v>0.5102843574517909</v>
      </c>
      <c r="C594" s="87">
        <v>0.46649150903909237</v>
      </c>
      <c r="D594" s="87">
        <v>0.5058431927718896</v>
      </c>
      <c r="E594" s="87">
        <v>0.52393389195138707</v>
      </c>
      <c r="F594" s="87">
        <v>0.53379389105451447</v>
      </c>
      <c r="G594" s="974"/>
      <c r="H594" s="410"/>
      <c r="I594" s="216">
        <v>0.4586795322876871</v>
      </c>
      <c r="K594" s="216">
        <v>0.60890824982134195</v>
      </c>
    </row>
    <row r="595" spans="1:11" x14ac:dyDescent="0.3">
      <c r="A595" s="33" t="s">
        <v>141</v>
      </c>
      <c r="B595" s="382">
        <v>0.3675276974514225</v>
      </c>
      <c r="C595" s="87">
        <v>0.33890482071445516</v>
      </c>
      <c r="D595" s="87">
        <v>0.34811917611588911</v>
      </c>
      <c r="E595" s="87">
        <v>0.38686561214992393</v>
      </c>
      <c r="F595" s="87">
        <v>0.40122529833108561</v>
      </c>
      <c r="G595" s="974"/>
      <c r="H595" s="410"/>
      <c r="I595" s="216">
        <v>0.34024197774204323</v>
      </c>
      <c r="K595" s="216">
        <v>0.46220861892012804</v>
      </c>
    </row>
    <row r="596" spans="1:11" x14ac:dyDescent="0.3">
      <c r="A596" s="33" t="s">
        <v>142</v>
      </c>
      <c r="B596" s="382">
        <v>0.28150881669216882</v>
      </c>
      <c r="C596" s="87">
        <v>0.25037679863680101</v>
      </c>
      <c r="D596" s="87">
        <v>0.2341757123423758</v>
      </c>
      <c r="E596" s="87">
        <v>0.29779128169558844</v>
      </c>
      <c r="F596" s="87">
        <v>0.36176051488868377</v>
      </c>
      <c r="G596" s="974"/>
      <c r="H596" s="410"/>
      <c r="I596" s="216">
        <v>0.30641966027003326</v>
      </c>
      <c r="K596" s="216">
        <v>0.41710136950733423</v>
      </c>
    </row>
    <row r="597" spans="1:11" x14ac:dyDescent="0.3">
      <c r="A597" s="33" t="s">
        <v>143</v>
      </c>
      <c r="B597" s="382">
        <v>0.71657614342163101</v>
      </c>
      <c r="C597" s="87">
        <v>0.70318590255441982</v>
      </c>
      <c r="D597" s="87">
        <v>0.73955096506544782</v>
      </c>
      <c r="E597" s="87">
        <v>0.70667883004687437</v>
      </c>
      <c r="F597" s="87">
        <v>0.69945406414039824</v>
      </c>
      <c r="G597" s="974"/>
      <c r="H597" s="410"/>
      <c r="I597" s="216">
        <v>0.60102835265283128</v>
      </c>
      <c r="K597" s="216">
        <v>0.79787977562796519</v>
      </c>
    </row>
    <row r="598" spans="1:11" x14ac:dyDescent="0.3">
      <c r="A598" s="33" t="s">
        <v>144</v>
      </c>
      <c r="B598" s="382">
        <v>0.32170009306074149</v>
      </c>
      <c r="C598" s="87">
        <v>0.31162777512734885</v>
      </c>
      <c r="D598" s="87">
        <v>0.29542660888960776</v>
      </c>
      <c r="E598" s="87">
        <v>0.32517451795928526</v>
      </c>
      <c r="F598" s="87">
        <v>0.35236413787858806</v>
      </c>
      <c r="G598" s="974"/>
      <c r="H598" s="410"/>
      <c r="I598" s="216">
        <v>0.29774672423329318</v>
      </c>
      <c r="K598" s="216">
        <v>0.40698155152388288</v>
      </c>
    </row>
    <row r="599" spans="1:11" x14ac:dyDescent="0.3">
      <c r="A599" s="33" t="s">
        <v>145</v>
      </c>
      <c r="B599" s="382">
        <v>0.68546609013461768</v>
      </c>
      <c r="C599" s="87">
        <v>0.68284581446400272</v>
      </c>
      <c r="D599" s="87">
        <v>0.70133337808570495</v>
      </c>
      <c r="E599" s="87">
        <v>0.68652399710436118</v>
      </c>
      <c r="F599" s="87">
        <v>0.74745639553957077</v>
      </c>
      <c r="G599" s="974"/>
      <c r="H599" s="410"/>
      <c r="I599" s="216">
        <v>0.64531723912571759</v>
      </c>
      <c r="K599" s="216">
        <v>0.84959555195342396</v>
      </c>
    </row>
    <row r="600" spans="1:11" ht="15" thickBot="1" x14ac:dyDescent="0.35">
      <c r="A600" s="33" t="s">
        <v>146</v>
      </c>
      <c r="B600" s="208">
        <v>0.45443254421021156</v>
      </c>
      <c r="C600" s="89">
        <v>0.49083768445630294</v>
      </c>
      <c r="D600" s="89">
        <v>0.48745666928144898</v>
      </c>
      <c r="E600" s="89">
        <v>0.52853949929976429</v>
      </c>
      <c r="F600" s="89">
        <v>0.5292405523566116</v>
      </c>
      <c r="G600" s="938"/>
      <c r="H600" s="410"/>
      <c r="I600" s="216">
        <v>0.45654271536941055</v>
      </c>
      <c r="K600" s="216">
        <v>0.60193838934381261</v>
      </c>
    </row>
    <row r="601" spans="1:11" ht="15" thickBot="1" x14ac:dyDescent="0.35">
      <c r="A601" s="766"/>
      <c r="B601" s="192"/>
      <c r="C601" s="192"/>
      <c r="D601" s="192"/>
      <c r="E601" s="192"/>
      <c r="F601" s="192"/>
      <c r="G601" s="934"/>
      <c r="H601" s="415"/>
    </row>
    <row r="602" spans="1:11" ht="15" thickBot="1" x14ac:dyDescent="0.35">
      <c r="A602" s="189" t="s">
        <v>53</v>
      </c>
      <c r="B602" s="190"/>
      <c r="C602" s="190"/>
      <c r="D602" s="190"/>
      <c r="E602" s="190"/>
      <c r="F602" s="190"/>
      <c r="G602" s="190"/>
      <c r="H602" s="415"/>
    </row>
    <row r="603" spans="1:11" ht="15" thickBot="1" x14ac:dyDescent="0.35">
      <c r="A603" s="61" t="s">
        <v>56</v>
      </c>
      <c r="B603" s="132" t="s">
        <v>443</v>
      </c>
      <c r="C603" s="132" t="s">
        <v>466</v>
      </c>
      <c r="D603" s="132" t="s">
        <v>524</v>
      </c>
      <c r="E603" s="132" t="s">
        <v>559</v>
      </c>
      <c r="F603" s="1536" t="s">
        <v>622</v>
      </c>
      <c r="G603" s="1537"/>
      <c r="H603" s="415"/>
      <c r="I603" s="68" t="s">
        <v>622</v>
      </c>
      <c r="K603" s="68" t="s">
        <v>622</v>
      </c>
    </row>
    <row r="604" spans="1:11" x14ac:dyDescent="0.3">
      <c r="A604" s="33" t="s">
        <v>0</v>
      </c>
      <c r="B604" s="607">
        <v>6.2209096366015154E-2</v>
      </c>
      <c r="C604" s="211">
        <v>6.0384145733729834E-2</v>
      </c>
      <c r="D604" s="211">
        <v>5.9552928993554577E-2</v>
      </c>
      <c r="E604" s="211">
        <v>5.9691783442980102E-2</v>
      </c>
      <c r="F604" s="211">
        <v>5.8105611322879808E-2</v>
      </c>
      <c r="G604" s="973"/>
      <c r="H604" s="415"/>
      <c r="I604" s="216">
        <v>5.6618639329415937E-2</v>
      </c>
      <c r="J604" s="216"/>
      <c r="K604" s="216">
        <v>5.9592583316343678E-2</v>
      </c>
    </row>
    <row r="605" spans="1:11" x14ac:dyDescent="0.3">
      <c r="A605" s="33" t="s">
        <v>132</v>
      </c>
      <c r="B605" s="607">
        <v>6.775397636295126E-2</v>
      </c>
      <c r="C605" s="211">
        <v>6.7731301277760947E-2</v>
      </c>
      <c r="D605" s="211">
        <v>6.6765152673610564E-2</v>
      </c>
      <c r="E605" s="211">
        <v>7.021434852934913E-2</v>
      </c>
      <c r="F605" s="211">
        <v>7.0776432230945305E-2</v>
      </c>
      <c r="G605" s="883">
        <f>H605</f>
        <v>1</v>
      </c>
      <c r="H605" s="414">
        <v>1</v>
      </c>
      <c r="I605" s="216">
        <v>6.6736371657296373E-2</v>
      </c>
      <c r="J605" s="216"/>
      <c r="K605" s="216">
        <v>7.4816492804594237E-2</v>
      </c>
    </row>
    <row r="606" spans="1:11" x14ac:dyDescent="0.3">
      <c r="A606" s="31" t="s">
        <v>133</v>
      </c>
      <c r="B606" s="609">
        <v>7.9807487582493522E-2</v>
      </c>
      <c r="C606" s="213">
        <v>8.0046504343772945E-2</v>
      </c>
      <c r="D606" s="213">
        <v>8.1078108203073915E-2</v>
      </c>
      <c r="E606" s="213">
        <v>8.6337850863693902E-2</v>
      </c>
      <c r="F606" s="213">
        <v>8.9390555751863374E-2</v>
      </c>
      <c r="G606" s="884">
        <f>H606</f>
        <v>1</v>
      </c>
      <c r="H606" s="414">
        <v>1</v>
      </c>
      <c r="I606" s="216">
        <v>8.0137333307450209E-2</v>
      </c>
      <c r="J606" s="216"/>
      <c r="K606" s="216">
        <v>9.8643778196276538E-2</v>
      </c>
    </row>
    <row r="607" spans="1:11" x14ac:dyDescent="0.3">
      <c r="A607" s="32" t="s">
        <v>134</v>
      </c>
      <c r="B607" s="166">
        <v>8.9132945515107587E-2</v>
      </c>
      <c r="C607" s="166">
        <v>0.12167358591821699</v>
      </c>
      <c r="D607" s="166">
        <v>0.12110611185617029</v>
      </c>
      <c r="E607" s="166">
        <v>0.17628163340806507</v>
      </c>
      <c r="F607" s="166">
        <v>0.21806535753761536</v>
      </c>
      <c r="G607" s="941"/>
      <c r="H607" s="415"/>
    </row>
    <row r="608" spans="1:11" ht="15" thickBot="1" x14ac:dyDescent="0.35">
      <c r="A608" s="34" t="s">
        <v>135</v>
      </c>
      <c r="B608" s="89">
        <v>0.17790116339405396</v>
      </c>
      <c r="C608" s="89">
        <v>0.18182439778483336</v>
      </c>
      <c r="D608" s="89">
        <v>0.21437763498323661</v>
      </c>
      <c r="E608" s="89">
        <v>0.22963258467897421</v>
      </c>
      <c r="F608" s="89">
        <v>0.26299889573664448</v>
      </c>
      <c r="G608" s="938"/>
      <c r="H608" s="415"/>
    </row>
    <row r="609" spans="1:11" x14ac:dyDescent="0.3">
      <c r="A609" s="442" t="s">
        <v>137</v>
      </c>
      <c r="B609" s="624">
        <v>5.6032207193135349E-2</v>
      </c>
      <c r="C609" s="209">
        <v>5.5835761627197403E-2</v>
      </c>
      <c r="D609" s="209">
        <v>5.7553746375501084E-2</v>
      </c>
      <c r="E609" s="211">
        <v>5.6967534921166789E-2</v>
      </c>
      <c r="F609" s="211">
        <v>5.8478792049887263E-2</v>
      </c>
      <c r="G609" s="973"/>
      <c r="H609" s="410"/>
      <c r="I609" s="216">
        <v>4.3778108367981149E-2</v>
      </c>
      <c r="K609" s="216">
        <v>7.317947573179337E-2</v>
      </c>
    </row>
    <row r="610" spans="1:11" x14ac:dyDescent="0.3">
      <c r="A610" s="33" t="s">
        <v>138</v>
      </c>
      <c r="B610" s="607">
        <v>6.750078562978841E-2</v>
      </c>
      <c r="C610" s="211">
        <v>6.7027456455994547E-2</v>
      </c>
      <c r="D610" s="211">
        <v>6.7578767286566963E-2</v>
      </c>
      <c r="E610" s="211">
        <v>7.5210679269545486E-2</v>
      </c>
      <c r="F610" s="211">
        <v>7.6219029316215478E-2</v>
      </c>
      <c r="G610" s="973"/>
      <c r="H610" s="410"/>
      <c r="I610" s="216">
        <v>6.4033237552798022E-2</v>
      </c>
      <c r="K610" s="216">
        <v>8.8404821079632892E-2</v>
      </c>
    </row>
    <row r="611" spans="1:11" x14ac:dyDescent="0.3">
      <c r="A611" s="33" t="s">
        <v>139</v>
      </c>
      <c r="B611" s="607">
        <v>6.6658017863979374E-2</v>
      </c>
      <c r="C611" s="211">
        <v>6.6590332270617641E-2</v>
      </c>
      <c r="D611" s="211">
        <v>6.9240608444024923E-2</v>
      </c>
      <c r="E611" s="211">
        <v>7.6258447092121234E-2</v>
      </c>
      <c r="F611" s="211">
        <v>7.6623801292019275E-2</v>
      </c>
      <c r="G611" s="973"/>
      <c r="H611" s="410"/>
      <c r="I611" s="216">
        <v>6.344853196142787E-2</v>
      </c>
      <c r="K611" s="216">
        <v>8.9799070622610694E-2</v>
      </c>
    </row>
    <row r="612" spans="1:11" x14ac:dyDescent="0.3">
      <c r="A612" s="33" t="s">
        <v>140</v>
      </c>
      <c r="B612" s="607">
        <v>6.2703182964054235E-2</v>
      </c>
      <c r="C612" s="211">
        <v>6.7427434000897679E-2</v>
      </c>
      <c r="D612" s="211">
        <v>6.335541833131636E-2</v>
      </c>
      <c r="E612" s="211">
        <v>6.8485345937124742E-2</v>
      </c>
      <c r="F612" s="211">
        <v>7.6447997113525568E-2</v>
      </c>
      <c r="G612" s="973"/>
      <c r="H612" s="410"/>
      <c r="I612" s="216">
        <v>6.2432849858972322E-2</v>
      </c>
      <c r="K612" s="216">
        <v>9.0463144368078799E-2</v>
      </c>
    </row>
    <row r="613" spans="1:11" x14ac:dyDescent="0.3">
      <c r="A613" s="33" t="s">
        <v>141</v>
      </c>
      <c r="B613" s="607">
        <v>6.190542547605675E-2</v>
      </c>
      <c r="C613" s="211">
        <v>6.3122075158501642E-2</v>
      </c>
      <c r="D613" s="211">
        <v>6.0889749813973229E-2</v>
      </c>
      <c r="E613" s="211">
        <v>6.1469332926552017E-2</v>
      </c>
      <c r="F613" s="211">
        <v>6.0691839218619932E-2</v>
      </c>
      <c r="G613" s="973"/>
      <c r="H613" s="410"/>
      <c r="I613" s="216">
        <v>4.9618345935945198E-2</v>
      </c>
      <c r="K613" s="216">
        <v>7.176533250129466E-2</v>
      </c>
    </row>
    <row r="614" spans="1:11" x14ac:dyDescent="0.3">
      <c r="A614" s="33" t="s">
        <v>142</v>
      </c>
      <c r="B614" s="607">
        <v>7.7362202749100231E-2</v>
      </c>
      <c r="C614" s="211">
        <v>7.8832508262643292E-2</v>
      </c>
      <c r="D614" s="211">
        <v>7.8798567069901446E-2</v>
      </c>
      <c r="E614" s="211">
        <v>8.1322379986514981E-2</v>
      </c>
      <c r="F614" s="211">
        <v>8.1592639626412888E-2</v>
      </c>
      <c r="G614" s="973"/>
      <c r="H614" s="410"/>
      <c r="I614" s="216">
        <v>6.8416962673443604E-2</v>
      </c>
      <c r="K614" s="216">
        <v>9.4768316579382159E-2</v>
      </c>
    </row>
    <row r="615" spans="1:11" x14ac:dyDescent="0.3">
      <c r="A615" s="33" t="s">
        <v>143</v>
      </c>
      <c r="B615" s="607">
        <v>6.245948335917912E-2</v>
      </c>
      <c r="C615" s="211">
        <v>6.3742826246661444E-2</v>
      </c>
      <c r="D615" s="211">
        <v>6.2452685330602033E-2</v>
      </c>
      <c r="E615" s="211">
        <v>5.4187408110722576E-2</v>
      </c>
      <c r="F615" s="211">
        <v>5.168387948991543E-2</v>
      </c>
      <c r="G615" s="973"/>
      <c r="H615" s="410"/>
      <c r="I615" s="216">
        <v>3.9820103532926331E-2</v>
      </c>
      <c r="K615" s="216">
        <v>6.3547655446904536E-2</v>
      </c>
    </row>
    <row r="616" spans="1:11" x14ac:dyDescent="0.3">
      <c r="A616" s="33" t="s">
        <v>144</v>
      </c>
      <c r="B616" s="607">
        <v>7.4852850851073738E-2</v>
      </c>
      <c r="C616" s="211">
        <v>7.4365025840512813E-2</v>
      </c>
      <c r="D616" s="211">
        <v>7.4975647396936684E-2</v>
      </c>
      <c r="E616" s="211">
        <v>8.3876999647089473E-2</v>
      </c>
      <c r="F616" s="211">
        <v>8.8599323186705117E-2</v>
      </c>
      <c r="G616" s="973"/>
      <c r="H616" s="410"/>
      <c r="I616" s="216">
        <v>7.5242335428004986E-2</v>
      </c>
      <c r="K616" s="216">
        <v>0.10195631094540522</v>
      </c>
    </row>
    <row r="617" spans="1:11" x14ac:dyDescent="0.3">
      <c r="A617" s="33" t="s">
        <v>145</v>
      </c>
      <c r="B617" s="607">
        <v>4.5806789861161434E-2</v>
      </c>
      <c r="C617" s="211">
        <v>4.7528925939723028E-2</v>
      </c>
      <c r="D617" s="211">
        <v>4.2523247887875301E-2</v>
      </c>
      <c r="E617" s="211">
        <v>4.4185573757122884E-2</v>
      </c>
      <c r="F617" s="211">
        <v>4.1789746383698555E-2</v>
      </c>
      <c r="G617" s="973"/>
      <c r="H617" s="410"/>
      <c r="I617" s="216">
        <v>3.1730903572829559E-2</v>
      </c>
      <c r="K617" s="216">
        <v>5.1848589194567543E-2</v>
      </c>
    </row>
    <row r="618" spans="1:11" ht="15" thickBot="1" x14ac:dyDescent="0.35">
      <c r="A618" s="33" t="s">
        <v>146</v>
      </c>
      <c r="B618" s="740">
        <v>7.2004359525771167E-2</v>
      </c>
      <c r="C618" s="578">
        <v>7.1359192364455537E-2</v>
      </c>
      <c r="D618" s="578">
        <v>7.4812557523995779E-2</v>
      </c>
      <c r="E618" s="578">
        <v>7.6873260948335756E-2</v>
      </c>
      <c r="F618" s="578">
        <v>7.5816618830130328E-2</v>
      </c>
      <c r="G618" s="975"/>
      <c r="H618" s="410"/>
      <c r="I618" s="216">
        <v>6.3835614780444888E-2</v>
      </c>
      <c r="K618" s="216">
        <v>8.7797622879815768E-2</v>
      </c>
    </row>
    <row r="619" spans="1:11" ht="15" thickBot="1" x14ac:dyDescent="0.35">
      <c r="A619" s="766"/>
      <c r="B619" s="192"/>
      <c r="C619" s="192"/>
      <c r="D619" s="192"/>
      <c r="E619" s="192"/>
      <c r="F619" s="192"/>
      <c r="G619" s="934"/>
      <c r="H619" s="415"/>
    </row>
    <row r="620" spans="1:11" ht="15" thickBot="1" x14ac:dyDescent="0.35">
      <c r="A620" s="189" t="s">
        <v>433</v>
      </c>
      <c r="B620" s="854"/>
      <c r="C620" s="854"/>
      <c r="D620" s="854"/>
      <c r="E620" s="854"/>
      <c r="F620" s="854"/>
      <c r="G620" s="854"/>
      <c r="H620" s="412"/>
      <c r="I620" s="121"/>
      <c r="J620" s="121"/>
      <c r="K620" s="121"/>
    </row>
    <row r="621" spans="1:11" ht="15" thickBot="1" x14ac:dyDescent="0.35">
      <c r="A621" s="61" t="s">
        <v>56</v>
      </c>
      <c r="B621" s="71">
        <v>2019</v>
      </c>
      <c r="C621" s="71">
        <v>2020</v>
      </c>
      <c r="D621" s="132">
        <v>2021</v>
      </c>
      <c r="E621" s="132">
        <v>2022</v>
      </c>
      <c r="F621" s="1536">
        <v>2023</v>
      </c>
      <c r="G621" s="1537"/>
      <c r="H621" s="413"/>
      <c r="I621" s="124">
        <v>2023</v>
      </c>
      <c r="J621" s="124"/>
      <c r="K621" s="124">
        <v>2023</v>
      </c>
    </row>
    <row r="622" spans="1:11" x14ac:dyDescent="0.3">
      <c r="A622" s="443" t="s">
        <v>0</v>
      </c>
      <c r="B622" s="210">
        <v>0.10269827546980967</v>
      </c>
      <c r="C622" s="210">
        <v>0.11275066212637104</v>
      </c>
      <c r="D622" s="210">
        <v>0.10683701337777245</v>
      </c>
      <c r="E622" s="211">
        <v>0.10947316349245588</v>
      </c>
      <c r="F622" s="211">
        <v>0.11632600258732338</v>
      </c>
      <c r="G622" s="973"/>
      <c r="H622" s="412"/>
      <c r="I622" s="129">
        <v>0.11151731301471626</v>
      </c>
      <c r="J622" s="129"/>
      <c r="K622" s="129">
        <v>0.1211346921599305</v>
      </c>
    </row>
    <row r="623" spans="1:11" x14ac:dyDescent="0.3">
      <c r="A623" s="443" t="s">
        <v>132</v>
      </c>
      <c r="B623" s="210">
        <v>0.1354910347463866</v>
      </c>
      <c r="C623" s="210">
        <v>0.12943791680281175</v>
      </c>
      <c r="D623" s="210">
        <v>0.1243676743779263</v>
      </c>
      <c r="E623" s="211">
        <v>0.12432509887002252</v>
      </c>
      <c r="F623" s="211">
        <v>0.13662026795789084</v>
      </c>
      <c r="G623" s="883">
        <f>H623</f>
        <v>1</v>
      </c>
      <c r="H623" s="412">
        <v>1</v>
      </c>
      <c r="I623" s="195">
        <v>0.12452897521000206</v>
      </c>
      <c r="J623" s="195"/>
      <c r="K623" s="195">
        <v>0.14871156070577965</v>
      </c>
    </row>
    <row r="624" spans="1:11" x14ac:dyDescent="0.3">
      <c r="A624" s="625" t="s">
        <v>133</v>
      </c>
      <c r="B624" s="212">
        <v>0.18628180332067659</v>
      </c>
      <c r="C624" s="212">
        <v>0.18229110708507071</v>
      </c>
      <c r="D624" s="212">
        <v>0.1560078952937127</v>
      </c>
      <c r="E624" s="213">
        <v>0.15095224541652974</v>
      </c>
      <c r="F624" s="213">
        <v>0.18213339851482652</v>
      </c>
      <c r="G624" s="884">
        <f>H624</f>
        <v>1</v>
      </c>
      <c r="H624" s="412">
        <v>1</v>
      </c>
      <c r="I624" s="195">
        <v>0.15462405909668261</v>
      </c>
      <c r="J624" s="195"/>
      <c r="K624" s="195">
        <v>0.20964273793297042</v>
      </c>
    </row>
    <row r="625" spans="1:11" x14ac:dyDescent="0.3">
      <c r="A625" s="451" t="s">
        <v>134</v>
      </c>
      <c r="B625" s="86">
        <v>0.31931168392615372</v>
      </c>
      <c r="C625" s="86">
        <v>0.14800138963031204</v>
      </c>
      <c r="D625" s="86">
        <v>0.16408789843428107</v>
      </c>
      <c r="E625" s="166">
        <v>0.13566736270108914</v>
      </c>
      <c r="F625" s="166">
        <v>0.17446026614155333</v>
      </c>
      <c r="G625" s="941"/>
      <c r="H625" s="408"/>
      <c r="I625" s="125"/>
      <c r="J625" s="125"/>
      <c r="K625" s="125"/>
    </row>
    <row r="626" spans="1:11" ht="15" thickBot="1" x14ac:dyDescent="0.35">
      <c r="A626" s="444" t="s">
        <v>135</v>
      </c>
      <c r="B626" s="88">
        <v>0.37486442309161361</v>
      </c>
      <c r="C626" s="88">
        <v>0.40832849900370805</v>
      </c>
      <c r="D626" s="88">
        <v>0.25440872054613367</v>
      </c>
      <c r="E626" s="89">
        <v>0.2141735400857791</v>
      </c>
      <c r="F626" s="89">
        <v>0.33313600710374652</v>
      </c>
      <c r="G626" s="938"/>
      <c r="H626" s="408"/>
      <c r="I626" s="125"/>
      <c r="J626" s="125"/>
      <c r="K626" s="125"/>
    </row>
    <row r="627" spans="1:11" x14ac:dyDescent="0.3">
      <c r="A627" s="626" t="s">
        <v>137</v>
      </c>
      <c r="B627" s="381">
        <v>9.2472197750982033E-2</v>
      </c>
      <c r="C627" s="210">
        <v>0.10185410278385791</v>
      </c>
      <c r="D627" s="210">
        <v>0.13839042944058549</v>
      </c>
      <c r="E627" s="211">
        <v>0.11068920516514438</v>
      </c>
      <c r="F627" s="211">
        <v>0.10453698185590564</v>
      </c>
      <c r="G627" s="973"/>
      <c r="H627" s="410"/>
      <c r="I627" s="216">
        <v>5.871818104487523E-2</v>
      </c>
      <c r="K627" s="216">
        <v>0.15035578266693606</v>
      </c>
    </row>
    <row r="628" spans="1:11" x14ac:dyDescent="0.3">
      <c r="A628" s="443" t="s">
        <v>138</v>
      </c>
      <c r="B628" s="381">
        <v>0.15364756783777686</v>
      </c>
      <c r="C628" s="210">
        <v>0.13956238400575066</v>
      </c>
      <c r="D628" s="210">
        <v>0.15141024785518606</v>
      </c>
      <c r="E628" s="211">
        <v>0.13020251179136597</v>
      </c>
      <c r="F628" s="211">
        <v>0.16059735477151932</v>
      </c>
      <c r="G628" s="973"/>
      <c r="H628" s="410"/>
      <c r="I628" s="216">
        <v>0.12282996401807901</v>
      </c>
      <c r="K628" s="216">
        <v>0.19836474552495964</v>
      </c>
    </row>
    <row r="629" spans="1:11" x14ac:dyDescent="0.3">
      <c r="A629" s="443" t="s">
        <v>139</v>
      </c>
      <c r="B629" s="381">
        <v>0.12721043076854668</v>
      </c>
      <c r="C629" s="210">
        <v>0.10731057257585029</v>
      </c>
      <c r="D629" s="210">
        <v>0.10638301728387253</v>
      </c>
      <c r="E629" s="211">
        <v>0.12166474024802072</v>
      </c>
      <c r="F629" s="211">
        <v>0.10640127774807273</v>
      </c>
      <c r="G629" s="973"/>
      <c r="H629" s="410"/>
      <c r="I629" s="216">
        <v>7.3850220298619471E-2</v>
      </c>
      <c r="K629" s="216">
        <v>0.13895233519752601</v>
      </c>
    </row>
    <row r="630" spans="1:11" x14ac:dyDescent="0.3">
      <c r="A630" s="443" t="s">
        <v>140</v>
      </c>
      <c r="B630" s="381">
        <v>0.13723043045237057</v>
      </c>
      <c r="C630" s="210">
        <v>0.13263973475141136</v>
      </c>
      <c r="D630" s="210">
        <v>8.4057567177820411E-2</v>
      </c>
      <c r="E630" s="211">
        <v>0.15656122134650896</v>
      </c>
      <c r="F630" s="211">
        <v>0.12162197335036114</v>
      </c>
      <c r="G630" s="973"/>
      <c r="H630" s="410"/>
      <c r="I630" s="216">
        <v>8.5767944613378777E-2</v>
      </c>
      <c r="K630" s="216">
        <v>0.1574760020873435</v>
      </c>
    </row>
    <row r="631" spans="1:11" x14ac:dyDescent="0.3">
      <c r="A631" s="443" t="s">
        <v>141</v>
      </c>
      <c r="B631" s="381">
        <v>0.14428960897358303</v>
      </c>
      <c r="C631" s="210">
        <v>0.15012276968851243</v>
      </c>
      <c r="D631" s="210">
        <v>0.14273452363827205</v>
      </c>
      <c r="E631" s="211">
        <v>9.7318170007539409E-2</v>
      </c>
      <c r="F631" s="211">
        <v>0.12696799415697041</v>
      </c>
      <c r="G631" s="973"/>
      <c r="H631" s="410"/>
      <c r="I631" s="216">
        <v>9.2662805008942625E-2</v>
      </c>
      <c r="K631" s="216">
        <v>0.16127318330499818</v>
      </c>
    </row>
    <row r="632" spans="1:11" x14ac:dyDescent="0.3">
      <c r="A632" s="443" t="s">
        <v>142</v>
      </c>
      <c r="B632" s="381">
        <v>0.15879064260269637</v>
      </c>
      <c r="C632" s="210">
        <v>0.1507209983751425</v>
      </c>
      <c r="D632" s="210">
        <v>0.15269229125503195</v>
      </c>
      <c r="E632" s="211">
        <v>0.1613920023698234</v>
      </c>
      <c r="F632" s="211">
        <v>0.17858776883062397</v>
      </c>
      <c r="G632" s="973"/>
      <c r="H632" s="410"/>
      <c r="I632" s="216">
        <v>0.1397050244138805</v>
      </c>
      <c r="K632" s="216">
        <v>0.21747051324736746</v>
      </c>
    </row>
    <row r="633" spans="1:11" x14ac:dyDescent="0.3">
      <c r="A633" s="443" t="s">
        <v>143</v>
      </c>
      <c r="B633" s="381">
        <v>0.10610776585133448</v>
      </c>
      <c r="C633" s="210">
        <v>8.9923823458813654E-2</v>
      </c>
      <c r="D633" s="210">
        <v>7.3680089748459868E-2</v>
      </c>
      <c r="E633" s="211">
        <v>8.7176134613397044E-2</v>
      </c>
      <c r="F633" s="211">
        <v>7.5888916047844396E-2</v>
      </c>
      <c r="G633" s="973"/>
      <c r="H633" s="410"/>
      <c r="I633" s="216">
        <v>4.3468848633624463E-2</v>
      </c>
      <c r="K633" s="216">
        <v>0.10830898346206431</v>
      </c>
    </row>
    <row r="634" spans="1:11" x14ac:dyDescent="0.3">
      <c r="A634" s="443" t="s">
        <v>144</v>
      </c>
      <c r="B634" s="381">
        <v>0.17119061925419138</v>
      </c>
      <c r="C634" s="210">
        <v>0.16283801807352488</v>
      </c>
      <c r="D634" s="210">
        <v>0.1392989005310051</v>
      </c>
      <c r="E634" s="211">
        <v>0.14189868961415281</v>
      </c>
      <c r="F634" s="211">
        <v>0.18322641217687394</v>
      </c>
      <c r="G634" s="973"/>
      <c r="H634" s="410"/>
      <c r="I634" s="216">
        <v>0.14384193417815261</v>
      </c>
      <c r="K634" s="216">
        <v>0.22261089017559527</v>
      </c>
    </row>
    <row r="635" spans="1:11" x14ac:dyDescent="0.3">
      <c r="A635" s="443" t="s">
        <v>145</v>
      </c>
      <c r="B635" s="381">
        <v>7.9004900812484638E-2</v>
      </c>
      <c r="C635" s="210">
        <v>0.11256786287495536</v>
      </c>
      <c r="D635" s="210">
        <v>5.5950818152736712E-2</v>
      </c>
      <c r="E635" s="211">
        <v>0.10416657313837814</v>
      </c>
      <c r="F635" s="211">
        <v>0.11131845069111128</v>
      </c>
      <c r="G635" s="973"/>
      <c r="H635" s="410"/>
      <c r="I635" s="216">
        <v>7.182557883335991E-2</v>
      </c>
      <c r="K635" s="216">
        <v>0.15081132254886268</v>
      </c>
    </row>
    <row r="636" spans="1:11" ht="15" thickBot="1" x14ac:dyDescent="0.35">
      <c r="A636" s="443" t="s">
        <v>146</v>
      </c>
      <c r="B636" s="350">
        <v>0.13148390617717753</v>
      </c>
      <c r="C636" s="627">
        <v>0.11267610120464282</v>
      </c>
      <c r="D636" s="627">
        <v>0.15785158358066784</v>
      </c>
      <c r="E636" s="578">
        <v>0.11955584175551594</v>
      </c>
      <c r="F636" s="578">
        <v>0.13952449744652717</v>
      </c>
      <c r="G636" s="975"/>
      <c r="H636" s="410"/>
      <c r="I636" s="216">
        <v>0.10219811164192462</v>
      </c>
      <c r="K636" s="216">
        <v>0.17685088325112969</v>
      </c>
    </row>
    <row r="637" spans="1:11" ht="15" thickBot="1" x14ac:dyDescent="0.35">
      <c r="A637" s="766"/>
      <c r="B637" s="192"/>
      <c r="C637" s="192"/>
      <c r="D637" s="192"/>
      <c r="E637" s="192"/>
      <c r="F637" s="192"/>
      <c r="G637" s="934"/>
      <c r="H637" s="415"/>
    </row>
    <row r="638" spans="1:11" ht="15" thickBot="1" x14ac:dyDescent="0.35">
      <c r="A638" s="1538" t="s">
        <v>57</v>
      </c>
      <c r="B638" s="1539"/>
      <c r="C638" s="1539"/>
      <c r="D638" s="1539"/>
      <c r="E638" s="1539"/>
      <c r="F638" s="1539"/>
      <c r="G638" s="283"/>
      <c r="H638" s="139"/>
    </row>
    <row r="639" spans="1:11" ht="15" thickBot="1" x14ac:dyDescent="0.35">
      <c r="A639" s="61" t="s">
        <v>58</v>
      </c>
      <c r="B639" s="1109" t="s">
        <v>469</v>
      </c>
      <c r="C639" s="288" t="s">
        <v>527</v>
      </c>
      <c r="D639" s="288" t="s">
        <v>562</v>
      </c>
      <c r="E639" s="288" t="s">
        <v>625</v>
      </c>
      <c r="F639" s="1540" t="s">
        <v>724</v>
      </c>
      <c r="G639" s="1541"/>
      <c r="H639" s="139"/>
      <c r="I639" s="561" t="s">
        <v>724</v>
      </c>
      <c r="J639" s="561"/>
      <c r="K639" s="561" t="s">
        <v>724</v>
      </c>
    </row>
    <row r="640" spans="1:11" x14ac:dyDescent="0.3">
      <c r="A640" s="443" t="s">
        <v>0</v>
      </c>
      <c r="B640" s="1126"/>
      <c r="C640" s="844">
        <v>6.0715655652364121E-2</v>
      </c>
      <c r="D640" s="738">
        <v>5.1300718307124578E-2</v>
      </c>
      <c r="E640" s="624">
        <v>5.6774693600736184E-2</v>
      </c>
      <c r="F640" s="624">
        <v>6.3043898665635298E-2</v>
      </c>
      <c r="G640" s="1174"/>
      <c r="H640" s="139"/>
      <c r="I640" s="216">
        <v>5.9622116506375458E-2</v>
      </c>
      <c r="K640" s="216">
        <v>6.6465680824895124E-2</v>
      </c>
    </row>
    <row r="641" spans="1:11" x14ac:dyDescent="0.3">
      <c r="A641" s="443" t="s">
        <v>132</v>
      </c>
      <c r="B641" s="1127"/>
      <c r="C641" s="632">
        <v>6.9241623216470302E-2</v>
      </c>
      <c r="D641" s="197">
        <v>5.3975101053574399E-2</v>
      </c>
      <c r="E641" s="607">
        <v>6.2501618581371252E-2</v>
      </c>
      <c r="F641" s="607">
        <v>6.743518254637762E-2</v>
      </c>
      <c r="G641" s="883">
        <f>H641</f>
        <v>0</v>
      </c>
      <c r="H641" s="139">
        <v>0</v>
      </c>
      <c r="I641" s="216">
        <v>5.8611594342715706E-2</v>
      </c>
      <c r="K641" s="216">
        <v>7.6258770750039534E-2</v>
      </c>
    </row>
    <row r="642" spans="1:11" x14ac:dyDescent="0.3">
      <c r="A642" s="625" t="s">
        <v>133</v>
      </c>
      <c r="B642" s="1128"/>
      <c r="C642" s="634">
        <v>0.10240583924210274</v>
      </c>
      <c r="D642" s="197">
        <v>7.4712636095474835E-2</v>
      </c>
      <c r="E642" s="607">
        <v>8.8704638930427723E-2</v>
      </c>
      <c r="F642" s="607">
        <v>9.546855347052538E-2</v>
      </c>
      <c r="G642" s="883">
        <f>H642</f>
        <v>0</v>
      </c>
      <c r="H642" s="139">
        <v>0</v>
      </c>
      <c r="I642" s="216">
        <v>7.3331169291175766E-2</v>
      </c>
      <c r="K642" s="216">
        <v>0.11760593764987498</v>
      </c>
    </row>
    <row r="643" spans="1:11" x14ac:dyDescent="0.3">
      <c r="A643" s="451" t="s">
        <v>134</v>
      </c>
      <c r="B643" s="1129"/>
      <c r="C643" s="834">
        <v>0.14042453256080747</v>
      </c>
      <c r="D643" s="902">
        <v>5.213148733004011E-2</v>
      </c>
      <c r="E643" s="902">
        <v>0.10087108564441126</v>
      </c>
      <c r="F643" s="902">
        <v>6.9654383273983253E-2</v>
      </c>
      <c r="G643" s="832"/>
      <c r="H643" s="139"/>
    </row>
    <row r="644" spans="1:11" ht="15" thickBot="1" x14ac:dyDescent="0.35">
      <c r="A644" s="443" t="s">
        <v>135</v>
      </c>
      <c r="B644" s="1130"/>
      <c r="C644" s="846">
        <v>0.10240583924210274</v>
      </c>
      <c r="D644" s="740">
        <v>7.4712636095474835E-2</v>
      </c>
      <c r="E644" s="740">
        <v>8.8704638930427723E-2</v>
      </c>
      <c r="F644" s="740">
        <v>9.546855347052538E-2</v>
      </c>
      <c r="G644" s="833"/>
      <c r="H644" s="139"/>
    </row>
    <row r="645" spans="1:11" ht="15" thickBot="1" x14ac:dyDescent="0.35">
      <c r="A645" s="191"/>
      <c r="B645" s="17"/>
      <c r="C645" s="17"/>
      <c r="D645" s="369"/>
      <c r="E645" s="369"/>
      <c r="F645" s="369"/>
      <c r="G645" s="1168"/>
      <c r="H645" s="139"/>
    </row>
    <row r="646" spans="1:11" ht="15" thickBot="1" x14ac:dyDescent="0.35">
      <c r="A646" s="1538" t="s">
        <v>59</v>
      </c>
      <c r="B646" s="1539"/>
      <c r="C646" s="1539"/>
      <c r="D646" s="1539"/>
      <c r="E646" s="1539"/>
      <c r="F646" s="1539"/>
      <c r="G646" s="283"/>
      <c r="H646" s="139"/>
    </row>
    <row r="647" spans="1:11" ht="15" thickBot="1" x14ac:dyDescent="0.35">
      <c r="A647" s="61" t="s">
        <v>58</v>
      </c>
      <c r="B647" s="1109" t="s">
        <v>469</v>
      </c>
      <c r="C647" s="288" t="s">
        <v>527</v>
      </c>
      <c r="D647" s="288" t="s">
        <v>562</v>
      </c>
      <c r="E647" s="288" t="s">
        <v>625</v>
      </c>
      <c r="F647" s="1540" t="s">
        <v>724</v>
      </c>
      <c r="G647" s="1541"/>
      <c r="H647" s="139"/>
      <c r="I647" s="561" t="s">
        <v>724</v>
      </c>
      <c r="K647" s="561" t="s">
        <v>724</v>
      </c>
    </row>
    <row r="648" spans="1:11" x14ac:dyDescent="0.3">
      <c r="A648" s="443" t="s">
        <v>0</v>
      </c>
      <c r="B648" s="1121"/>
      <c r="C648" s="847">
        <v>0.21628582388076006</v>
      </c>
      <c r="D648" s="445">
        <v>0.20369831100757166</v>
      </c>
      <c r="E648" s="764">
        <v>0.2118878070047947</v>
      </c>
      <c r="F648" s="764">
        <v>0.23167665828659911</v>
      </c>
      <c r="G648" s="838"/>
      <c r="H648" s="139"/>
      <c r="I648" s="216">
        <v>0.22511713970571554</v>
      </c>
      <c r="K648" s="216">
        <v>0.23823617686748266</v>
      </c>
    </row>
    <row r="649" spans="1:11" x14ac:dyDescent="0.3">
      <c r="A649" s="443" t="s">
        <v>132</v>
      </c>
      <c r="B649" s="1122"/>
      <c r="C649" s="381">
        <v>0.23182027951536749</v>
      </c>
      <c r="D649" s="201">
        <v>0.20272234657846105</v>
      </c>
      <c r="E649" s="382">
        <v>0.22929522594735802</v>
      </c>
      <c r="F649" s="382">
        <v>0.2411916758762247</v>
      </c>
      <c r="G649" s="883">
        <f>H649</f>
        <v>0</v>
      </c>
      <c r="H649" s="139">
        <v>0</v>
      </c>
      <c r="I649" s="216">
        <v>0.22450448935730988</v>
      </c>
      <c r="K649" s="216">
        <v>0.25787886239513946</v>
      </c>
    </row>
    <row r="650" spans="1:11" x14ac:dyDescent="0.3">
      <c r="A650" s="625" t="s">
        <v>133</v>
      </c>
      <c r="B650" s="1123"/>
      <c r="C650" s="840">
        <v>0.29247392007233614</v>
      </c>
      <c r="D650" s="201">
        <v>0.25022690005426207</v>
      </c>
      <c r="E650" s="382">
        <v>0.28353914890596005</v>
      </c>
      <c r="F650" s="382">
        <v>0.28491600697941133</v>
      </c>
      <c r="G650" s="883">
        <f>H650</f>
        <v>0</v>
      </c>
      <c r="H650" s="139">
        <v>0</v>
      </c>
      <c r="I650" s="216">
        <v>0.2466727778513215</v>
      </c>
      <c r="K650" s="216">
        <v>0.32315923610750108</v>
      </c>
    </row>
    <row r="651" spans="1:11" x14ac:dyDescent="0.3">
      <c r="A651" s="451" t="s">
        <v>134</v>
      </c>
      <c r="B651" s="1124"/>
      <c r="C651" s="349">
        <v>7.1823734703813424E-2</v>
      </c>
      <c r="D651" s="207">
        <v>-4.7912249457695627E-3</v>
      </c>
      <c r="E651" s="207">
        <v>8.2153943582838673E-2</v>
      </c>
      <c r="F651" s="207">
        <v>4.1070247041697608E-2</v>
      </c>
      <c r="G651" s="841"/>
      <c r="H651" s="139"/>
    </row>
    <row r="652" spans="1:11" ht="15" thickBot="1" x14ac:dyDescent="0.35">
      <c r="A652" s="443" t="s">
        <v>135</v>
      </c>
      <c r="B652" s="1125"/>
      <c r="C652" s="350">
        <v>0.29247392007233614</v>
      </c>
      <c r="D652" s="208">
        <v>0.25022690005426207</v>
      </c>
      <c r="E652" s="208">
        <v>0.28353914890596005</v>
      </c>
      <c r="F652" s="208">
        <v>0.28491600697941133</v>
      </c>
      <c r="G652" s="842"/>
      <c r="H652" s="139"/>
    </row>
    <row r="653" spans="1:11" ht="15" thickBot="1" x14ac:dyDescent="0.35">
      <c r="A653" s="191"/>
      <c r="B653" s="17"/>
      <c r="C653" s="17"/>
      <c r="D653" s="369"/>
      <c r="E653" s="369"/>
      <c r="F653" s="369"/>
      <c r="G653" s="1168"/>
      <c r="H653" s="139"/>
    </row>
    <row r="654" spans="1:11" ht="15" thickBot="1" x14ac:dyDescent="0.35">
      <c r="A654" s="1538" t="s">
        <v>60</v>
      </c>
      <c r="B654" s="1539"/>
      <c r="C654" s="1539"/>
      <c r="D654" s="1539"/>
      <c r="E654" s="1539"/>
      <c r="F654" s="1539"/>
      <c r="G654" s="283"/>
      <c r="H654" s="139"/>
    </row>
    <row r="655" spans="1:11" ht="15" thickBot="1" x14ac:dyDescent="0.35">
      <c r="A655" s="391" t="s">
        <v>58</v>
      </c>
      <c r="B655" s="1109" t="s">
        <v>469</v>
      </c>
      <c r="C655" s="1109" t="s">
        <v>527</v>
      </c>
      <c r="D655" s="1109" t="s">
        <v>562</v>
      </c>
      <c r="E655" s="288" t="s">
        <v>625</v>
      </c>
      <c r="F655" s="1540" t="s">
        <v>724</v>
      </c>
      <c r="G655" s="1541"/>
      <c r="H655" s="139"/>
      <c r="I655" s="561" t="s">
        <v>724</v>
      </c>
      <c r="K655" s="561" t="s">
        <v>724</v>
      </c>
    </row>
    <row r="656" spans="1:11" x14ac:dyDescent="0.3">
      <c r="A656" s="443" t="s">
        <v>0</v>
      </c>
      <c r="B656" s="843"/>
      <c r="C656" s="844"/>
      <c r="D656" s="738">
        <v>5.6419396472251283E-2</v>
      </c>
      <c r="E656" s="624">
        <v>5.846279640228922E-2</v>
      </c>
      <c r="F656" s="624">
        <v>5.974710852759646E-2</v>
      </c>
      <c r="G656" s="1174"/>
      <c r="H656" s="139"/>
      <c r="I656" s="216">
        <v>5.6038445248164412E-2</v>
      </c>
      <c r="K656" s="216">
        <v>6.3455771807028494E-2</v>
      </c>
    </row>
    <row r="657" spans="1:11" x14ac:dyDescent="0.3">
      <c r="A657" s="443" t="s">
        <v>132</v>
      </c>
      <c r="B657" s="635"/>
      <c r="C657" s="632"/>
      <c r="D657" s="197">
        <v>5.6058997209369188E-2</v>
      </c>
      <c r="E657" s="607">
        <v>5.318573173659389E-2</v>
      </c>
      <c r="F657" s="607">
        <v>5.0541595735383048E-2</v>
      </c>
      <c r="G657" s="883">
        <f>H657</f>
        <v>0</v>
      </c>
      <c r="H657" s="139">
        <v>0</v>
      </c>
      <c r="I657" s="216">
        <v>4.044705061792548E-2</v>
      </c>
      <c r="K657" s="216">
        <v>6.063614085284063E-2</v>
      </c>
    </row>
    <row r="658" spans="1:11" x14ac:dyDescent="0.3">
      <c r="A658" s="625" t="s">
        <v>133</v>
      </c>
      <c r="B658" s="836"/>
      <c r="C658" s="634"/>
      <c r="D658" s="197">
        <v>7.0622949021742029E-2</v>
      </c>
      <c r="E658" s="607">
        <v>8.3519169864669618E-2</v>
      </c>
      <c r="F658" s="607">
        <v>7.3861264646073815E-2</v>
      </c>
      <c r="G658" s="883">
        <f>H658</f>
        <v>0</v>
      </c>
      <c r="H658" s="139">
        <v>0</v>
      </c>
      <c r="I658" s="216">
        <v>4.1533834026843575E-2</v>
      </c>
      <c r="K658" s="216">
        <v>0.10618869526530407</v>
      </c>
    </row>
    <row r="659" spans="1:11" x14ac:dyDescent="0.3">
      <c r="A659" s="451" t="s">
        <v>134</v>
      </c>
      <c r="B659" s="835"/>
      <c r="C659" s="834"/>
      <c r="D659" s="902">
        <v>-6.3878610091008389E-3</v>
      </c>
      <c r="E659" s="902">
        <v>-9.0263637568467336E-2</v>
      </c>
      <c r="F659" s="902">
        <v>-0.15407461581109816</v>
      </c>
      <c r="G659" s="832"/>
      <c r="H659" s="139"/>
    </row>
    <row r="660" spans="1:11" ht="15" thickBot="1" x14ac:dyDescent="0.35">
      <c r="A660" s="443" t="s">
        <v>135</v>
      </c>
      <c r="B660" s="845"/>
      <c r="C660" s="846"/>
      <c r="D660" s="740">
        <v>7.0622949021742029E-2</v>
      </c>
      <c r="E660" s="740">
        <v>8.3519169864669618E-2</v>
      </c>
      <c r="F660" s="740">
        <v>7.3861264646073815E-2</v>
      </c>
      <c r="G660" s="833"/>
      <c r="H660" s="139"/>
    </row>
    <row r="661" spans="1:11" ht="15" thickBot="1" x14ac:dyDescent="0.35">
      <c r="A661" s="191"/>
      <c r="B661" s="17"/>
      <c r="C661" s="17"/>
      <c r="D661" s="369"/>
      <c r="E661" s="369"/>
      <c r="F661" s="369"/>
      <c r="G661" s="1168"/>
      <c r="H661" s="139"/>
    </row>
    <row r="662" spans="1:11" ht="15" thickBot="1" x14ac:dyDescent="0.35">
      <c r="A662" s="1538" t="s">
        <v>61</v>
      </c>
      <c r="B662" s="1539"/>
      <c r="C662" s="1539"/>
      <c r="D662" s="1539"/>
      <c r="E662" s="1539"/>
      <c r="F662" s="1539"/>
      <c r="G662" s="283"/>
      <c r="H662" s="139"/>
    </row>
    <row r="663" spans="1:11" ht="15" thickBot="1" x14ac:dyDescent="0.35">
      <c r="A663" s="61" t="s">
        <v>58</v>
      </c>
      <c r="B663" s="1109" t="s">
        <v>469</v>
      </c>
      <c r="C663" s="1109" t="s">
        <v>527</v>
      </c>
      <c r="D663" s="1109" t="s">
        <v>562</v>
      </c>
      <c r="E663" s="288" t="s">
        <v>625</v>
      </c>
      <c r="F663" s="1540" t="s">
        <v>724</v>
      </c>
      <c r="G663" s="1541"/>
      <c r="H663" s="139"/>
      <c r="I663" s="561" t="s">
        <v>724</v>
      </c>
      <c r="K663" s="561" t="s">
        <v>724</v>
      </c>
    </row>
    <row r="664" spans="1:11" x14ac:dyDescent="0.3">
      <c r="A664" s="443" t="s">
        <v>0</v>
      </c>
      <c r="B664" s="847"/>
      <c r="C664" s="847"/>
      <c r="D664" s="445">
        <v>0.26027902403048297</v>
      </c>
      <c r="E664" s="764">
        <v>0.26620721878285269</v>
      </c>
      <c r="F664" s="764">
        <v>0.26457721579672794</v>
      </c>
      <c r="G664" s="838"/>
      <c r="H664" s="139"/>
      <c r="I664" s="216">
        <v>0.25677289380927976</v>
      </c>
      <c r="K664" s="216">
        <v>0.27238153778417618</v>
      </c>
    </row>
    <row r="665" spans="1:11" x14ac:dyDescent="0.3">
      <c r="A665" s="443" t="s">
        <v>132</v>
      </c>
      <c r="B665" s="381"/>
      <c r="C665" s="381"/>
      <c r="D665" s="201">
        <v>0.26491924683076207</v>
      </c>
      <c r="E665" s="382">
        <v>0.24192247642181305</v>
      </c>
      <c r="F665" s="382">
        <v>0.23518106623967339</v>
      </c>
      <c r="G665" s="883">
        <f>H665</f>
        <v>0</v>
      </c>
      <c r="H665" s="139">
        <v>0</v>
      </c>
      <c r="I665" s="216">
        <v>0.21340580088152381</v>
      </c>
      <c r="K665" s="216">
        <v>0.25695633159782294</v>
      </c>
    </row>
    <row r="666" spans="1:11" x14ac:dyDescent="0.3">
      <c r="A666" s="625" t="s">
        <v>133</v>
      </c>
      <c r="B666" s="840"/>
      <c r="C666" s="840"/>
      <c r="D666" s="751">
        <v>0.33469900857674367</v>
      </c>
      <c r="E666" s="752">
        <v>0.3232685991721026</v>
      </c>
      <c r="F666" s="752">
        <v>0.32490835867719281</v>
      </c>
      <c r="G666" s="883">
        <f>H666</f>
        <v>0</v>
      </c>
      <c r="H666" s="139">
        <v>0</v>
      </c>
      <c r="I666" s="216">
        <v>0.25710624064350807</v>
      </c>
      <c r="K666" s="216">
        <v>0.39271047671087755</v>
      </c>
    </row>
    <row r="667" spans="1:11" x14ac:dyDescent="0.3">
      <c r="A667" s="451" t="s">
        <v>134</v>
      </c>
      <c r="B667" s="349"/>
      <c r="C667" s="349"/>
      <c r="D667" s="206">
        <v>1.7827878437624869E-2</v>
      </c>
      <c r="E667" s="207">
        <v>-9.1224958031092665E-2</v>
      </c>
      <c r="F667" s="207">
        <v>-0.11110612630998175</v>
      </c>
      <c r="G667" s="839"/>
      <c r="H667" s="139"/>
    </row>
    <row r="668" spans="1:11" ht="15" thickBot="1" x14ac:dyDescent="0.35">
      <c r="A668" s="443" t="s">
        <v>135</v>
      </c>
      <c r="B668" s="350"/>
      <c r="C668" s="350"/>
      <c r="D668" s="398">
        <v>0.33469900857674367</v>
      </c>
      <c r="E668" s="208">
        <v>0.3232685991721026</v>
      </c>
      <c r="F668" s="208">
        <v>0.32490835867719281</v>
      </c>
      <c r="G668" s="842"/>
      <c r="H668" s="139"/>
    </row>
    <row r="669" spans="1:11" ht="15" thickBot="1" x14ac:dyDescent="0.35">
      <c r="A669" s="766"/>
      <c r="B669" s="369"/>
      <c r="C669" s="369"/>
      <c r="D669" s="369"/>
      <c r="E669" s="369"/>
      <c r="F669" s="369"/>
      <c r="G669" s="1168"/>
      <c r="H669" s="415"/>
    </row>
    <row r="670" spans="1:11" ht="15" thickBot="1" x14ac:dyDescent="0.35">
      <c r="A670" s="189" t="s">
        <v>594</v>
      </c>
      <c r="B670" s="190"/>
      <c r="C670" s="190"/>
      <c r="D670" s="190"/>
      <c r="E670" s="190"/>
      <c r="F670" s="190"/>
      <c r="G670" s="190"/>
      <c r="H670" s="386"/>
      <c r="I670" s="121"/>
      <c r="J670" s="121"/>
      <c r="K670" s="121"/>
    </row>
    <row r="671" spans="1:11" ht="15" thickBot="1" x14ac:dyDescent="0.35">
      <c r="A671" s="61" t="s">
        <v>567</v>
      </c>
      <c r="B671" s="132" t="s">
        <v>469</v>
      </c>
      <c r="C671" s="132" t="s">
        <v>527</v>
      </c>
      <c r="D671" s="132" t="s">
        <v>562</v>
      </c>
      <c r="E671" s="288" t="s">
        <v>625</v>
      </c>
      <c r="F671" s="1540" t="s">
        <v>724</v>
      </c>
      <c r="G671" s="1541"/>
      <c r="H671" s="143"/>
      <c r="I671" s="561" t="s">
        <v>724</v>
      </c>
      <c r="K671" s="561" t="s">
        <v>724</v>
      </c>
    </row>
    <row r="672" spans="1:11" x14ac:dyDescent="0.3">
      <c r="A672" s="442" t="s">
        <v>0</v>
      </c>
      <c r="B672" s="421">
        <v>13132.518509931853</v>
      </c>
      <c r="C672" s="460">
        <v>24797.030429282662</v>
      </c>
      <c r="D672" s="460">
        <v>35776.735329024916</v>
      </c>
      <c r="E672" s="460">
        <v>33663.260899506873</v>
      </c>
      <c r="F672" s="460">
        <v>30922.232485146713</v>
      </c>
      <c r="G672" s="972"/>
      <c r="H672" s="409"/>
      <c r="I672" s="68">
        <v>30843.548159251182</v>
      </c>
      <c r="K672" s="68">
        <v>31000.916811042243</v>
      </c>
    </row>
    <row r="673" spans="1:11" x14ac:dyDescent="0.3">
      <c r="A673" s="33" t="s">
        <v>132</v>
      </c>
      <c r="B673" s="400">
        <v>12922.037150925773</v>
      </c>
      <c r="C673" s="424">
        <v>24437.85779670699</v>
      </c>
      <c r="D673" s="424">
        <v>36820.664317581817</v>
      </c>
      <c r="E673" s="424">
        <v>33406.408642756418</v>
      </c>
      <c r="F673" s="424">
        <v>31722.428758570761</v>
      </c>
      <c r="G673" s="883">
        <f>H673</f>
        <v>1</v>
      </c>
      <c r="H673" s="406">
        <v>1</v>
      </c>
      <c r="I673" s="68">
        <v>31538.808086885118</v>
      </c>
      <c r="K673" s="68">
        <v>31906.049430256404</v>
      </c>
    </row>
    <row r="674" spans="1:11" x14ac:dyDescent="0.3">
      <c r="A674" s="31" t="s">
        <v>133</v>
      </c>
      <c r="B674" s="422">
        <v>13559.723101326395</v>
      </c>
      <c r="C674" s="423">
        <v>26279.852172209383</v>
      </c>
      <c r="D674" s="424">
        <v>43502.458763462993</v>
      </c>
      <c r="E674" s="424">
        <v>41636.632624280333</v>
      </c>
      <c r="F674" s="424">
        <v>40154.221161360088</v>
      </c>
      <c r="G674" s="883">
        <f>H674</f>
        <v>1</v>
      </c>
      <c r="H674" s="406">
        <v>1</v>
      </c>
      <c r="I674" s="68">
        <v>39695.996877798039</v>
      </c>
      <c r="K674" s="68">
        <v>40612.445444922138</v>
      </c>
    </row>
    <row r="675" spans="1:11" x14ac:dyDescent="0.3">
      <c r="A675" s="32" t="s">
        <v>134</v>
      </c>
      <c r="B675" s="349">
        <v>-1.6027493800743368E-2</v>
      </c>
      <c r="C675" s="349">
        <v>-1.4484501827748171E-2</v>
      </c>
      <c r="D675" s="207">
        <v>2.9178989613118326E-2</v>
      </c>
      <c r="E675" s="207">
        <v>-7.630046819208109E-3</v>
      </c>
      <c r="F675" s="207">
        <v>2.5877700577033588E-2</v>
      </c>
      <c r="G675" s="841"/>
      <c r="H675" s="406"/>
    </row>
    <row r="676" spans="1:11" ht="15" thickBot="1" x14ac:dyDescent="0.35">
      <c r="A676" s="34" t="s">
        <v>135</v>
      </c>
      <c r="B676" s="381">
        <v>4.9348716688601746E-2</v>
      </c>
      <c r="C676" s="381">
        <v>7.5374625338502532E-2</v>
      </c>
      <c r="D676" s="382">
        <v>0.18146860111621149</v>
      </c>
      <c r="E676" s="382">
        <v>0.2463666199362167</v>
      </c>
      <c r="F676" s="382">
        <v>0.26579908073751218</v>
      </c>
      <c r="G676" s="839"/>
      <c r="H676" s="406"/>
    </row>
    <row r="677" spans="1:11" x14ac:dyDescent="0.3">
      <c r="A677" s="33" t="s">
        <v>137</v>
      </c>
      <c r="B677" s="460">
        <v>10944.516488005776</v>
      </c>
      <c r="C677" s="421">
        <v>18339.475875795008</v>
      </c>
      <c r="D677" s="1175">
        <v>27835.722065244408</v>
      </c>
      <c r="E677" s="460">
        <v>25860.081604550291</v>
      </c>
      <c r="F677" s="460">
        <v>23657.974982277243</v>
      </c>
      <c r="G677" s="972"/>
      <c r="H677" s="406"/>
      <c r="I677" s="68">
        <v>23060.096812627013</v>
      </c>
      <c r="K677" s="68">
        <v>24255.853151927473</v>
      </c>
    </row>
    <row r="678" spans="1:11" x14ac:dyDescent="0.3">
      <c r="A678" s="33" t="s">
        <v>138</v>
      </c>
      <c r="B678" s="424">
        <v>14123.023576968631</v>
      </c>
      <c r="C678" s="400">
        <v>25729.84427229733</v>
      </c>
      <c r="D678" s="155">
        <v>46651.049381792443</v>
      </c>
      <c r="E678" s="424">
        <v>43436.792303815419</v>
      </c>
      <c r="F678" s="424">
        <v>43247.881121060258</v>
      </c>
      <c r="G678" s="970"/>
      <c r="H678" s="406"/>
      <c r="I678" s="68">
        <v>42587.194543339989</v>
      </c>
      <c r="K678" s="68">
        <v>43908.567698780527</v>
      </c>
    </row>
    <row r="679" spans="1:11" x14ac:dyDescent="0.3">
      <c r="A679" s="33" t="s">
        <v>139</v>
      </c>
      <c r="B679" s="424">
        <v>9423.590514019892</v>
      </c>
      <c r="C679" s="400">
        <v>19573.268189259292</v>
      </c>
      <c r="D679" s="155">
        <v>30060.112385289776</v>
      </c>
      <c r="E679" s="424">
        <v>23225.882713039286</v>
      </c>
      <c r="F679" s="424">
        <v>25055.386841023046</v>
      </c>
      <c r="G679" s="970"/>
      <c r="H679" s="406"/>
      <c r="I679" s="68">
        <v>24659.117712108491</v>
      </c>
      <c r="K679" s="68">
        <v>25451.655969937601</v>
      </c>
    </row>
    <row r="680" spans="1:11" x14ac:dyDescent="0.3">
      <c r="A680" s="33" t="s">
        <v>140</v>
      </c>
      <c r="B680" s="424">
        <v>14076.745583767943</v>
      </c>
      <c r="C680" s="400">
        <v>26506.29483221615</v>
      </c>
      <c r="D680" s="155">
        <v>36226.687341224249</v>
      </c>
      <c r="E680" s="424">
        <v>36529.472993142525</v>
      </c>
      <c r="F680" s="424">
        <v>32195.545644884307</v>
      </c>
      <c r="G680" s="970"/>
      <c r="H680" s="419"/>
      <c r="I680" s="68">
        <v>31595.631335080889</v>
      </c>
      <c r="K680" s="68">
        <v>32795.459954687729</v>
      </c>
    </row>
    <row r="681" spans="1:11" x14ac:dyDescent="0.3">
      <c r="A681" s="33" t="s">
        <v>141</v>
      </c>
      <c r="B681" s="424">
        <v>11931.802146451475</v>
      </c>
      <c r="C681" s="400">
        <v>23247.705270948478</v>
      </c>
      <c r="D681" s="155">
        <v>39206.095004622177</v>
      </c>
      <c r="E681" s="424">
        <v>38003.381213215165</v>
      </c>
      <c r="F681" s="424">
        <v>37017.582998409001</v>
      </c>
      <c r="G681" s="970"/>
      <c r="H681" s="406"/>
      <c r="I681" s="68">
        <v>36389.84902384512</v>
      </c>
      <c r="K681" s="68">
        <v>37645.316972972883</v>
      </c>
    </row>
    <row r="682" spans="1:11" x14ac:dyDescent="0.3">
      <c r="A682" s="33" t="s">
        <v>142</v>
      </c>
      <c r="B682" s="424">
        <v>13879.907011136305</v>
      </c>
      <c r="C682" s="400">
        <v>27779.06699682894</v>
      </c>
      <c r="D682" s="155">
        <v>44922.141147598872</v>
      </c>
      <c r="E682" s="424">
        <v>42743.756152292699</v>
      </c>
      <c r="F682" s="424">
        <v>39298.672765015064</v>
      </c>
      <c r="G682" s="970"/>
      <c r="H682" s="406"/>
      <c r="I682" s="68">
        <v>38642.452566906475</v>
      </c>
      <c r="K682" s="68">
        <v>39954.892963123653</v>
      </c>
    </row>
    <row r="683" spans="1:11" x14ac:dyDescent="0.3">
      <c r="A683" s="33" t="s">
        <v>143</v>
      </c>
      <c r="B683" s="424">
        <v>13154.361823473333</v>
      </c>
      <c r="C683" s="400">
        <v>22351.200485297253</v>
      </c>
      <c r="D683" s="155">
        <v>30225.530107339786</v>
      </c>
      <c r="E683" s="424">
        <v>26579.131769028863</v>
      </c>
      <c r="F683" s="424">
        <v>24843.257096941368</v>
      </c>
      <c r="G683" s="970"/>
      <c r="H683" s="406"/>
      <c r="I683" s="68">
        <v>24290.643701126577</v>
      </c>
      <c r="K683" s="68">
        <v>25395.870492756159</v>
      </c>
    </row>
    <row r="684" spans="1:11" x14ac:dyDescent="0.3">
      <c r="A684" s="33" t="s">
        <v>144</v>
      </c>
      <c r="B684" s="424">
        <v>14703.912894549627</v>
      </c>
      <c r="C684" s="400">
        <v>30908.246366852178</v>
      </c>
      <c r="D684" s="155">
        <v>45380.53902074691</v>
      </c>
      <c r="E684" s="424">
        <v>42649.364605911083</v>
      </c>
      <c r="F684" s="424">
        <v>42310.875650003873</v>
      </c>
      <c r="G684" s="970"/>
      <c r="H684" s="406"/>
      <c r="I684" s="68">
        <v>41622.160313302331</v>
      </c>
      <c r="K684" s="68">
        <v>42999.590986705414</v>
      </c>
    </row>
    <row r="685" spans="1:11" x14ac:dyDescent="0.3">
      <c r="A685" s="33" t="s">
        <v>145</v>
      </c>
      <c r="B685" s="424">
        <v>14005.880924319616</v>
      </c>
      <c r="C685" s="400">
        <v>24286.003243261479</v>
      </c>
      <c r="D685" s="155">
        <v>35655.597567638019</v>
      </c>
      <c r="E685" s="424">
        <v>28304.023208632112</v>
      </c>
      <c r="F685" s="424">
        <v>24870.812841765448</v>
      </c>
      <c r="G685" s="970"/>
      <c r="H685" s="406"/>
      <c r="I685" s="68">
        <v>24352.215380835336</v>
      </c>
      <c r="K685" s="68">
        <v>25389.41030269556</v>
      </c>
    </row>
    <row r="686" spans="1:11" ht="15" thickBot="1" x14ac:dyDescent="0.35">
      <c r="A686" s="33" t="s">
        <v>146</v>
      </c>
      <c r="B686" s="642">
        <v>14380.711085582661</v>
      </c>
      <c r="C686" s="643">
        <v>27432.643278597607</v>
      </c>
      <c r="D686" s="821">
        <v>34932.073149104603</v>
      </c>
      <c r="E686" s="642">
        <v>30406.452244207776</v>
      </c>
      <c r="F686" s="642">
        <v>28138.368166781107</v>
      </c>
      <c r="G686" s="971"/>
      <c r="H686" s="406"/>
      <c r="I686" s="68">
        <v>27612.972204817608</v>
      </c>
      <c r="K686" s="68">
        <v>28663.764128744606</v>
      </c>
    </row>
    <row r="687" spans="1:11" ht="15" thickBot="1" x14ac:dyDescent="0.35">
      <c r="A687" s="766"/>
      <c r="B687" s="292"/>
      <c r="C687" s="292"/>
      <c r="D687" s="292"/>
      <c r="E687" s="292"/>
      <c r="F687" s="292"/>
      <c r="G687" s="918"/>
    </row>
    <row r="688" spans="1:11" ht="15" thickBot="1" x14ac:dyDescent="0.35">
      <c r="A688" s="189" t="s">
        <v>595</v>
      </c>
      <c r="B688" s="190"/>
      <c r="C688" s="190"/>
      <c r="D688" s="190"/>
      <c r="E688" s="190"/>
      <c r="F688" s="190"/>
      <c r="G688" s="190"/>
      <c r="H688" s="386"/>
      <c r="I688" s="121"/>
      <c r="J688" s="121"/>
      <c r="K688" s="121"/>
    </row>
    <row r="689" spans="1:11" ht="15" thickBot="1" x14ac:dyDescent="0.35">
      <c r="A689" s="61" t="s">
        <v>567</v>
      </c>
      <c r="B689" s="1107" t="s">
        <v>469</v>
      </c>
      <c r="C689" s="132" t="s">
        <v>527</v>
      </c>
      <c r="D689" s="132" t="s">
        <v>562</v>
      </c>
      <c r="E689" s="132" t="s">
        <v>625</v>
      </c>
      <c r="F689" s="1536" t="s">
        <v>724</v>
      </c>
      <c r="G689" s="1537"/>
      <c r="H689" s="143"/>
      <c r="I689" s="561" t="s">
        <v>724</v>
      </c>
      <c r="K689" s="561" t="s">
        <v>724</v>
      </c>
    </row>
    <row r="690" spans="1:11" x14ac:dyDescent="0.3">
      <c r="A690" s="442" t="s">
        <v>0</v>
      </c>
      <c r="B690" s="400">
        <v>10519.540573270608</v>
      </c>
      <c r="C690" s="424">
        <v>20914.94267450822</v>
      </c>
      <c r="D690" s="424">
        <v>33275.777523905708</v>
      </c>
      <c r="E690" s="424">
        <v>30907.274038056028</v>
      </c>
      <c r="F690" s="424">
        <v>30491.770899522107</v>
      </c>
      <c r="G690" s="970"/>
      <c r="H690" s="409"/>
      <c r="I690" s="68">
        <v>30326.268053437725</v>
      </c>
      <c r="K690" s="68">
        <v>30657.27374560649</v>
      </c>
    </row>
    <row r="691" spans="1:11" x14ac:dyDescent="0.3">
      <c r="A691" s="33" t="s">
        <v>132</v>
      </c>
      <c r="B691" s="400">
        <v>9894.4964194080458</v>
      </c>
      <c r="C691" s="424">
        <v>20077.072336248144</v>
      </c>
      <c r="D691" s="424">
        <v>35505.816578738741</v>
      </c>
      <c r="E691" s="424">
        <v>32321.106566150414</v>
      </c>
      <c r="F691" s="424">
        <v>34255.501343130898</v>
      </c>
      <c r="G691" s="883">
        <f>H691</f>
        <v>1</v>
      </c>
      <c r="H691" s="406">
        <v>1</v>
      </c>
      <c r="I691" s="68">
        <v>33832.384321557562</v>
      </c>
      <c r="K691" s="68">
        <v>34678.618364704234</v>
      </c>
    </row>
    <row r="692" spans="1:11" x14ac:dyDescent="0.3">
      <c r="A692" s="31" t="s">
        <v>133</v>
      </c>
      <c r="B692" s="422">
        <v>10282.347837028621</v>
      </c>
      <c r="C692" s="423">
        <v>21464.233340403429</v>
      </c>
      <c r="D692" s="424">
        <v>40607.994170935031</v>
      </c>
      <c r="E692" s="424">
        <v>39457.57419396357</v>
      </c>
      <c r="F692" s="424">
        <v>43093.394574331833</v>
      </c>
      <c r="G692" s="883">
        <f>H692</f>
        <v>1</v>
      </c>
      <c r="H692" s="406">
        <v>1</v>
      </c>
      <c r="I692" s="68">
        <v>42150.389722949461</v>
      </c>
      <c r="K692" s="68">
        <v>44036.399425714204</v>
      </c>
    </row>
    <row r="693" spans="1:11" x14ac:dyDescent="0.3">
      <c r="A693" s="32" t="s">
        <v>134</v>
      </c>
      <c r="B693" s="349">
        <v>-5.9417438386116773E-2</v>
      </c>
      <c r="C693" s="349">
        <v>-4.0060847944914449E-2</v>
      </c>
      <c r="D693" s="207">
        <v>6.7016887981984685E-2</v>
      </c>
      <c r="E693" s="207">
        <v>4.5744329517819621E-2</v>
      </c>
      <c r="F693" s="207">
        <v>0.12343430153700187</v>
      </c>
      <c r="G693" s="841"/>
      <c r="H693" s="406"/>
    </row>
    <row r="694" spans="1:11" ht="15" thickBot="1" x14ac:dyDescent="0.35">
      <c r="A694" s="34" t="s">
        <v>135</v>
      </c>
      <c r="B694" s="381">
        <v>3.9198702104718049E-2</v>
      </c>
      <c r="C694" s="381">
        <v>6.909179689764007E-2</v>
      </c>
      <c r="D694" s="382">
        <v>0.14369976763896</v>
      </c>
      <c r="E694" s="382">
        <v>0.22079898821555541</v>
      </c>
      <c r="F694" s="382">
        <v>0.25799923763115956</v>
      </c>
      <c r="G694" s="839"/>
      <c r="H694" s="406"/>
    </row>
    <row r="695" spans="1:11" x14ac:dyDescent="0.3">
      <c r="A695" s="33" t="s">
        <v>137</v>
      </c>
      <c r="B695" s="460">
        <v>9944.4613644662641</v>
      </c>
      <c r="C695" s="421">
        <v>16648.792945033023</v>
      </c>
      <c r="D695" s="1175">
        <v>27939.377658994996</v>
      </c>
      <c r="E695" s="460">
        <v>24184.440955337443</v>
      </c>
      <c r="F695" s="460">
        <v>27060.951127905944</v>
      </c>
      <c r="G695" s="972"/>
      <c r="H695" s="406"/>
      <c r="I695" s="68">
        <v>25577.402212052399</v>
      </c>
      <c r="K695" s="68">
        <v>28544.50004375949</v>
      </c>
    </row>
    <row r="696" spans="1:11" x14ac:dyDescent="0.3">
      <c r="A696" s="33" t="s">
        <v>138</v>
      </c>
      <c r="B696" s="424">
        <v>9406.1623227322834</v>
      </c>
      <c r="C696" s="400">
        <v>19847.988442689038</v>
      </c>
      <c r="D696" s="155">
        <v>41685.130699301124</v>
      </c>
      <c r="E696" s="424">
        <v>34567.220908830248</v>
      </c>
      <c r="F696" s="424">
        <v>36952.02970837451</v>
      </c>
      <c r="G696" s="970"/>
      <c r="H696" s="406"/>
      <c r="I696" s="68">
        <v>35684.692195886113</v>
      </c>
      <c r="K696" s="68">
        <v>38219.367220862907</v>
      </c>
    </row>
    <row r="697" spans="1:11" x14ac:dyDescent="0.3">
      <c r="A697" s="33" t="s">
        <v>139</v>
      </c>
      <c r="B697" s="424">
        <v>9144.338122574216</v>
      </c>
      <c r="C697" s="400">
        <v>20977.157643718667</v>
      </c>
      <c r="D697" s="155">
        <v>37561.920003053398</v>
      </c>
      <c r="E697" s="424">
        <v>27298.13889613621</v>
      </c>
      <c r="F697" s="424">
        <v>30210.578124972071</v>
      </c>
      <c r="G697" s="970"/>
      <c r="H697" s="406"/>
      <c r="I697" s="68">
        <v>28969.192724255317</v>
      </c>
      <c r="K697" s="68">
        <v>31451.963525688825</v>
      </c>
    </row>
    <row r="698" spans="1:11" x14ac:dyDescent="0.3">
      <c r="A698" s="33" t="s">
        <v>140</v>
      </c>
      <c r="B698" s="424">
        <v>10543.118498837841</v>
      </c>
      <c r="C698" s="400">
        <v>20635.249594241173</v>
      </c>
      <c r="D698" s="155">
        <v>30107.327284263127</v>
      </c>
      <c r="E698" s="424">
        <v>35454.296009457488</v>
      </c>
      <c r="F698" s="424">
        <v>34580.303073171031</v>
      </c>
      <c r="G698" s="970"/>
      <c r="H698" s="419"/>
      <c r="I698" s="68">
        <v>33208.064454972773</v>
      </c>
      <c r="K698" s="68">
        <v>35952.54169136929</v>
      </c>
    </row>
    <row r="699" spans="1:11" x14ac:dyDescent="0.3">
      <c r="A699" s="33" t="s">
        <v>141</v>
      </c>
      <c r="B699" s="424">
        <v>8236.5732970712124</v>
      </c>
      <c r="C699" s="400">
        <v>17535.506452377515</v>
      </c>
      <c r="D699" s="155">
        <v>32819.385352107041</v>
      </c>
      <c r="E699" s="424">
        <v>30293.215545575862</v>
      </c>
      <c r="F699" s="424">
        <v>31475.99499919912</v>
      </c>
      <c r="G699" s="970"/>
      <c r="H699" s="406"/>
      <c r="I699" s="68">
        <v>30309.449560169171</v>
      </c>
      <c r="K699" s="68">
        <v>32642.540438229069</v>
      </c>
    </row>
    <row r="700" spans="1:11" x14ac:dyDescent="0.3">
      <c r="A700" s="33" t="s">
        <v>142</v>
      </c>
      <c r="B700" s="424">
        <v>11178.0166368751</v>
      </c>
      <c r="C700" s="400">
        <v>23353.950933211047</v>
      </c>
      <c r="D700" s="155">
        <v>45362.159694064947</v>
      </c>
      <c r="E700" s="424">
        <v>40528.258558836867</v>
      </c>
      <c r="F700" s="424">
        <v>42616.486545557578</v>
      </c>
      <c r="G700" s="970"/>
      <c r="H700" s="406"/>
      <c r="I700" s="68">
        <v>41194.808950413215</v>
      </c>
      <c r="K700" s="68">
        <v>44038.164140701942</v>
      </c>
    </row>
    <row r="701" spans="1:11" x14ac:dyDescent="0.3">
      <c r="A701" s="33" t="s">
        <v>143</v>
      </c>
      <c r="B701" s="424">
        <v>8790.8356330917231</v>
      </c>
      <c r="C701" s="400">
        <v>17388.36886700254</v>
      </c>
      <c r="D701" s="155">
        <v>29554.84786661006</v>
      </c>
      <c r="E701" s="424">
        <v>25221.960411165146</v>
      </c>
      <c r="F701" s="424">
        <v>26773.593845137089</v>
      </c>
      <c r="G701" s="970"/>
      <c r="H701" s="406"/>
      <c r="I701" s="68">
        <v>25443.112348217233</v>
      </c>
      <c r="K701" s="68">
        <v>28104.075342056945</v>
      </c>
    </row>
    <row r="702" spans="1:11" x14ac:dyDescent="0.3">
      <c r="A702" s="33" t="s">
        <v>144</v>
      </c>
      <c r="B702" s="424">
        <v>11342.938129982827</v>
      </c>
      <c r="C702" s="400">
        <v>22495.850703069809</v>
      </c>
      <c r="D702" s="155">
        <v>36735.994532312579</v>
      </c>
      <c r="E702" s="424">
        <v>40299.143517897857</v>
      </c>
      <c r="F702" s="424">
        <v>47487.437714278218</v>
      </c>
      <c r="G702" s="970"/>
      <c r="H702" s="406"/>
      <c r="I702" s="68">
        <v>46046.445645843785</v>
      </c>
      <c r="K702" s="68">
        <v>48928.42978271265</v>
      </c>
    </row>
    <row r="703" spans="1:11" x14ac:dyDescent="0.3">
      <c r="A703" s="33" t="s">
        <v>145</v>
      </c>
      <c r="B703" s="424">
        <v>8973.9819622044361</v>
      </c>
      <c r="C703" s="400">
        <v>16830.014452154566</v>
      </c>
      <c r="D703" s="155">
        <v>35933.085298910315</v>
      </c>
      <c r="E703" s="424">
        <v>32203.231155283578</v>
      </c>
      <c r="F703" s="424">
        <v>30954.724420695977</v>
      </c>
      <c r="G703" s="970"/>
      <c r="H703" s="406"/>
      <c r="I703" s="68">
        <v>29625.811757545089</v>
      </c>
      <c r="K703" s="68">
        <v>32283.637083846865</v>
      </c>
    </row>
    <row r="704" spans="1:11" ht="15" thickBot="1" x14ac:dyDescent="0.35">
      <c r="A704" s="33" t="s">
        <v>146</v>
      </c>
      <c r="B704" s="642">
        <v>12347.86495074537</v>
      </c>
      <c r="C704" s="643">
        <v>25805.937182077716</v>
      </c>
      <c r="D704" s="821">
        <v>36188.639313096057</v>
      </c>
      <c r="E704" s="642">
        <v>31617.236377874735</v>
      </c>
      <c r="F704" s="642">
        <v>32315.873707152565</v>
      </c>
      <c r="G704" s="971"/>
      <c r="H704" s="406"/>
      <c r="I704" s="68">
        <v>31051.689760436137</v>
      </c>
      <c r="K704" s="68">
        <v>33580.057653868993</v>
      </c>
    </row>
    <row r="705" spans="1:11" ht="15" thickBot="1" x14ac:dyDescent="0.35">
      <c r="A705" s="191"/>
      <c r="B705" s="369"/>
      <c r="C705" s="369"/>
      <c r="D705" s="369"/>
      <c r="E705" s="369"/>
      <c r="F705" s="369"/>
      <c r="G705" s="1168"/>
    </row>
    <row r="706" spans="1:11" ht="15" thickBot="1" x14ac:dyDescent="0.35">
      <c r="A706" s="189" t="s">
        <v>596</v>
      </c>
      <c r="B706" s="190"/>
      <c r="C706" s="190"/>
      <c r="D706" s="190"/>
      <c r="E706" s="190"/>
      <c r="F706" s="190"/>
      <c r="G706" s="190"/>
      <c r="H706" s="386"/>
      <c r="I706" s="121"/>
      <c r="J706" s="121"/>
      <c r="K706" s="121"/>
    </row>
    <row r="707" spans="1:11" ht="15" thickBot="1" x14ac:dyDescent="0.35">
      <c r="A707" s="61" t="s">
        <v>566</v>
      </c>
      <c r="B707" s="1107" t="s">
        <v>469</v>
      </c>
      <c r="C707" s="132" t="s">
        <v>527</v>
      </c>
      <c r="D707" s="132" t="s">
        <v>562</v>
      </c>
      <c r="E707" s="132" t="s">
        <v>625</v>
      </c>
      <c r="F707" s="1536" t="s">
        <v>724</v>
      </c>
      <c r="G707" s="1537"/>
      <c r="H707" s="143"/>
      <c r="I707" s="561" t="s">
        <v>724</v>
      </c>
      <c r="K707" s="561" t="s">
        <v>724</v>
      </c>
    </row>
    <row r="708" spans="1:11" x14ac:dyDescent="0.3">
      <c r="A708" s="442" t="s">
        <v>0</v>
      </c>
      <c r="B708" s="400">
        <v>4758.9284360828369</v>
      </c>
      <c r="C708" s="424">
        <v>6711.362009268064</v>
      </c>
      <c r="D708" s="424">
        <v>7641.7689670501331</v>
      </c>
      <c r="E708" s="424">
        <v>7104.8271379535008</v>
      </c>
      <c r="F708" s="424">
        <v>6747.7077145616859</v>
      </c>
      <c r="G708" s="970"/>
      <c r="H708" s="409"/>
      <c r="I708" s="68">
        <v>6710.961173388343</v>
      </c>
      <c r="K708" s="68">
        <v>6784.4542557350287</v>
      </c>
    </row>
    <row r="709" spans="1:11" x14ac:dyDescent="0.3">
      <c r="A709" s="33" t="s">
        <v>132</v>
      </c>
      <c r="B709" s="400">
        <v>5534.707143441593</v>
      </c>
      <c r="C709" s="424">
        <v>8315.6479034486983</v>
      </c>
      <c r="D709" s="424">
        <v>9317.4113498714105</v>
      </c>
      <c r="E709" s="424">
        <v>8573.6302692009685</v>
      </c>
      <c r="F709" s="424">
        <v>8066.7047272370737</v>
      </c>
      <c r="G709" s="883">
        <f>H709</f>
        <v>1</v>
      </c>
      <c r="H709" s="406">
        <v>1</v>
      </c>
      <c r="I709" s="68">
        <v>7975.4212844915664</v>
      </c>
      <c r="K709" s="68">
        <v>8157.988169982581</v>
      </c>
    </row>
    <row r="710" spans="1:11" x14ac:dyDescent="0.3">
      <c r="A710" s="31" t="s">
        <v>133</v>
      </c>
      <c r="B710" s="422">
        <v>8680.9790952306812</v>
      </c>
      <c r="C710" s="423">
        <v>13643.573287163023</v>
      </c>
      <c r="D710" s="424">
        <v>13875.354701312532</v>
      </c>
      <c r="E710" s="424">
        <v>13227.068087593072</v>
      </c>
      <c r="F710" s="424">
        <v>12234.646534773228</v>
      </c>
      <c r="G710" s="883">
        <f>H710</f>
        <v>1</v>
      </c>
      <c r="H710" s="406">
        <v>1</v>
      </c>
      <c r="I710" s="68">
        <v>11990.034816244188</v>
      </c>
      <c r="K710" s="68">
        <v>12479.258253302269</v>
      </c>
    </row>
    <row r="711" spans="1:11" x14ac:dyDescent="0.3">
      <c r="A711" s="32" t="s">
        <v>134</v>
      </c>
      <c r="B711" s="349">
        <v>0.16301541781479573</v>
      </c>
      <c r="C711" s="349">
        <v>0.26218303151840633</v>
      </c>
      <c r="D711" s="207">
        <v>0.219274148439495</v>
      </c>
      <c r="E711" s="207">
        <v>0.20673312703151098</v>
      </c>
      <c r="F711" s="207">
        <v>0.19547334716780432</v>
      </c>
      <c r="G711" s="841"/>
      <c r="H711" s="406"/>
    </row>
    <row r="712" spans="1:11" ht="15" thickBot="1" x14ac:dyDescent="0.35">
      <c r="A712" s="34" t="s">
        <v>135</v>
      </c>
      <c r="B712" s="381">
        <v>0.56846222758457865</v>
      </c>
      <c r="C712" s="381">
        <v>0.64071079554783772</v>
      </c>
      <c r="D712" s="382">
        <v>0.48918558817348184</v>
      </c>
      <c r="E712" s="382">
        <v>0.54276166247903612</v>
      </c>
      <c r="F712" s="382">
        <v>0.51668456308598709</v>
      </c>
      <c r="G712" s="839"/>
      <c r="H712" s="406"/>
    </row>
    <row r="713" spans="1:11" x14ac:dyDescent="0.3">
      <c r="A713" s="33" t="s">
        <v>137</v>
      </c>
      <c r="B713" s="460">
        <v>2831.9482011322175</v>
      </c>
      <c r="C713" s="421">
        <v>4038.2890765394868</v>
      </c>
      <c r="D713" s="1175">
        <v>5168.0225730276507</v>
      </c>
      <c r="E713" s="460">
        <v>4609.1916002237331</v>
      </c>
      <c r="F713" s="460">
        <v>4859.4206628979728</v>
      </c>
      <c r="G713" s="972"/>
      <c r="H713" s="406"/>
      <c r="I713" s="68">
        <v>4586.6052734529767</v>
      </c>
      <c r="K713" s="68">
        <v>5132.2360523429688</v>
      </c>
    </row>
    <row r="714" spans="1:11" x14ac:dyDescent="0.3">
      <c r="A714" s="33" t="s">
        <v>138</v>
      </c>
      <c r="B714" s="424">
        <v>6729.9843193508905</v>
      </c>
      <c r="C714" s="400">
        <v>11189.133081432436</v>
      </c>
      <c r="D714" s="155">
        <v>13661.000206548189</v>
      </c>
      <c r="E714" s="424">
        <v>12928.704856745208</v>
      </c>
      <c r="F714" s="424">
        <v>11626.791665176759</v>
      </c>
      <c r="G714" s="970"/>
      <c r="H714" s="406"/>
      <c r="I714" s="68">
        <v>11288.029018901565</v>
      </c>
      <c r="K714" s="68">
        <v>11965.554311451953</v>
      </c>
    </row>
    <row r="715" spans="1:11" x14ac:dyDescent="0.3">
      <c r="A715" s="33" t="s">
        <v>139</v>
      </c>
      <c r="B715" s="424">
        <v>4690.9485361075112</v>
      </c>
      <c r="C715" s="400">
        <v>6468.1297752089422</v>
      </c>
      <c r="D715" s="155">
        <v>6489.8583685641361</v>
      </c>
      <c r="E715" s="424">
        <v>5916.8245075619179</v>
      </c>
      <c r="F715" s="424">
        <v>5063.3434752315625</v>
      </c>
      <c r="G715" s="970"/>
      <c r="H715" s="406"/>
      <c r="I715" s="68">
        <v>4889.8083157978872</v>
      </c>
      <c r="K715" s="68">
        <v>5236.8786346652378</v>
      </c>
    </row>
    <row r="716" spans="1:11" x14ac:dyDescent="0.3">
      <c r="A716" s="33" t="s">
        <v>140</v>
      </c>
      <c r="B716" s="424">
        <v>5066.1032290136372</v>
      </c>
      <c r="C716" s="400">
        <v>8328.1693813034981</v>
      </c>
      <c r="D716" s="155">
        <v>9802.0845165938263</v>
      </c>
      <c r="E716" s="424">
        <v>8933.631761843526</v>
      </c>
      <c r="F716" s="424">
        <v>8376.5202892277484</v>
      </c>
      <c r="G716" s="970"/>
      <c r="H716" s="419"/>
      <c r="I716" s="68">
        <v>8073.7887892660901</v>
      </c>
      <c r="K716" s="68">
        <v>8679.2517891894058</v>
      </c>
    </row>
    <row r="717" spans="1:11" x14ac:dyDescent="0.3">
      <c r="A717" s="33" t="s">
        <v>141</v>
      </c>
      <c r="B717" s="424">
        <v>6873.7039923260072</v>
      </c>
      <c r="C717" s="400">
        <v>10391.657781200285</v>
      </c>
      <c r="D717" s="155">
        <v>11197.939871032046</v>
      </c>
      <c r="E717" s="424">
        <v>10382.108732002542</v>
      </c>
      <c r="F717" s="424">
        <v>9646.8854104241218</v>
      </c>
      <c r="G717" s="970"/>
      <c r="H717" s="406"/>
      <c r="I717" s="68">
        <v>9331.1405988954466</v>
      </c>
      <c r="K717" s="68">
        <v>9962.630221952797</v>
      </c>
    </row>
    <row r="718" spans="1:11" x14ac:dyDescent="0.3">
      <c r="A718" s="33" t="s">
        <v>142</v>
      </c>
      <c r="B718" s="424">
        <v>7958.0248147642396</v>
      </c>
      <c r="C718" s="400">
        <v>12312.303723961537</v>
      </c>
      <c r="D718" s="155">
        <v>12663.432034027492</v>
      </c>
      <c r="E718" s="424">
        <v>12327.959945724528</v>
      </c>
      <c r="F718" s="424">
        <v>11053.174008072187</v>
      </c>
      <c r="G718" s="970"/>
      <c r="H718" s="406"/>
      <c r="I718" s="68">
        <v>10712.014073938864</v>
      </c>
      <c r="K718" s="68">
        <v>11394.333942205509</v>
      </c>
    </row>
    <row r="719" spans="1:11" x14ac:dyDescent="0.3">
      <c r="A719" s="33" t="s">
        <v>143</v>
      </c>
      <c r="B719" s="424">
        <v>3696.8059466966652</v>
      </c>
      <c r="C719" s="400">
        <v>5018.6860549008416</v>
      </c>
      <c r="D719" s="155">
        <v>5895.3812210972637</v>
      </c>
      <c r="E719" s="424">
        <v>6067.5831028510656</v>
      </c>
      <c r="F719" s="424">
        <v>5581.149838827585</v>
      </c>
      <c r="G719" s="970"/>
      <c r="H719" s="406"/>
      <c r="I719" s="68">
        <v>5318.835138576389</v>
      </c>
      <c r="K719" s="68">
        <v>5843.4645390787809</v>
      </c>
    </row>
    <row r="720" spans="1:11" x14ac:dyDescent="0.3">
      <c r="A720" s="33" t="s">
        <v>144</v>
      </c>
      <c r="B720" s="424">
        <v>8192.4054841917041</v>
      </c>
      <c r="C720" s="400">
        <v>12520.658897216654</v>
      </c>
      <c r="D720" s="155">
        <v>12552.175629840211</v>
      </c>
      <c r="E720" s="424">
        <v>12008.743377184222</v>
      </c>
      <c r="F720" s="424">
        <v>12010.836597420594</v>
      </c>
      <c r="G720" s="970"/>
      <c r="H720" s="406"/>
      <c r="I720" s="68">
        <v>11654.626742804199</v>
      </c>
      <c r="K720" s="68">
        <v>12367.046452036988</v>
      </c>
    </row>
    <row r="721" spans="1:11" x14ac:dyDescent="0.3">
      <c r="A721" s="33" t="s">
        <v>145</v>
      </c>
      <c r="B721" s="424">
        <v>3118.7160412714252</v>
      </c>
      <c r="C721" s="400">
        <v>4429.0454342203193</v>
      </c>
      <c r="D721" s="155">
        <v>6188.3779533420484</v>
      </c>
      <c r="E721" s="424">
        <v>4780.4637868592235</v>
      </c>
      <c r="F721" s="424">
        <v>4865.677151773546</v>
      </c>
      <c r="G721" s="970"/>
      <c r="H721" s="406"/>
      <c r="I721" s="68">
        <v>4634.920832331024</v>
      </c>
      <c r="K721" s="68">
        <v>5096.433471216068</v>
      </c>
    </row>
    <row r="722" spans="1:11" ht="15" thickBot="1" x14ac:dyDescent="0.35">
      <c r="A722" s="33" t="s">
        <v>146</v>
      </c>
      <c r="B722" s="642">
        <v>7423.3003737115523</v>
      </c>
      <c r="C722" s="643">
        <v>9955.9200731523215</v>
      </c>
      <c r="D722" s="821">
        <v>9988.3591313391626</v>
      </c>
      <c r="E722" s="642">
        <v>8579.0512446080302</v>
      </c>
      <c r="F722" s="642">
        <v>8267.3437246658523</v>
      </c>
      <c r="G722" s="971"/>
      <c r="H722" s="406"/>
      <c r="I722" s="68">
        <v>7988.7148942448675</v>
      </c>
      <c r="K722" s="68">
        <v>8545.972555086837</v>
      </c>
    </row>
    <row r="723" spans="1:11" ht="15" thickBot="1" x14ac:dyDescent="0.35">
      <c r="A723" s="766"/>
      <c r="B723" s="292"/>
      <c r="C723" s="292"/>
      <c r="D723" s="292"/>
      <c r="E723" s="292"/>
      <c r="F723" s="292"/>
      <c r="G723" s="918"/>
    </row>
    <row r="724" spans="1:11" ht="15" thickBot="1" x14ac:dyDescent="0.35">
      <c r="A724" s="189" t="s">
        <v>597</v>
      </c>
      <c r="B724" s="190"/>
      <c r="C724" s="190"/>
      <c r="D724" s="190"/>
      <c r="E724" s="190"/>
      <c r="F724" s="190"/>
      <c r="G724" s="190"/>
      <c r="H724" s="386"/>
      <c r="I724" s="121"/>
      <c r="J724" s="121"/>
      <c r="K724" s="121"/>
    </row>
    <row r="725" spans="1:11" ht="15" thickBot="1" x14ac:dyDescent="0.35">
      <c r="A725" s="61" t="s">
        <v>566</v>
      </c>
      <c r="B725" s="1107" t="s">
        <v>469</v>
      </c>
      <c r="C725" s="132" t="s">
        <v>527</v>
      </c>
      <c r="D725" s="132" t="s">
        <v>562</v>
      </c>
      <c r="E725" s="132" t="s">
        <v>625</v>
      </c>
      <c r="F725" s="1536" t="s">
        <v>724</v>
      </c>
      <c r="G725" s="1537"/>
      <c r="H725" s="143"/>
      <c r="I725" s="561" t="s">
        <v>724</v>
      </c>
      <c r="K725" s="561" t="s">
        <v>724</v>
      </c>
    </row>
    <row r="726" spans="1:11" x14ac:dyDescent="0.3">
      <c r="A726" s="33" t="s">
        <v>0</v>
      </c>
      <c r="B726" s="400">
        <v>3329.9556333117171</v>
      </c>
      <c r="C726" s="424">
        <v>4991.0089152595065</v>
      </c>
      <c r="D726" s="424">
        <v>6072.6676748129667</v>
      </c>
      <c r="E726" s="424">
        <v>6335.7349082131213</v>
      </c>
      <c r="F726" s="424">
        <v>6312.4719196875758</v>
      </c>
      <c r="G726" s="970"/>
      <c r="H726" s="409"/>
      <c r="I726" s="68">
        <v>6236.7708161417013</v>
      </c>
      <c r="K726" s="68">
        <v>6388.1730232334503</v>
      </c>
    </row>
    <row r="727" spans="1:11" x14ac:dyDescent="0.3">
      <c r="A727" s="33" t="s">
        <v>132</v>
      </c>
      <c r="B727" s="400">
        <v>3308.6737169972125</v>
      </c>
      <c r="C727" s="424">
        <v>5255.4645794119233</v>
      </c>
      <c r="D727" s="424">
        <v>5977.1720285484207</v>
      </c>
      <c r="E727" s="424">
        <v>6496.6483046473049</v>
      </c>
      <c r="F727" s="424">
        <v>7086.7928532403357</v>
      </c>
      <c r="G727" s="883">
        <f>H727</f>
        <v>1</v>
      </c>
      <c r="H727" s="406">
        <v>1</v>
      </c>
      <c r="I727" s="68">
        <v>6893.2837528293503</v>
      </c>
      <c r="K727" s="68">
        <v>7280.3019536513211</v>
      </c>
    </row>
    <row r="728" spans="1:11" x14ac:dyDescent="0.3">
      <c r="A728" s="31" t="s">
        <v>133</v>
      </c>
      <c r="B728" s="422">
        <v>3378.5879248353172</v>
      </c>
      <c r="C728" s="423">
        <v>6251.0455722366241</v>
      </c>
      <c r="D728" s="424">
        <v>7255.2559920324993</v>
      </c>
      <c r="E728" s="424">
        <v>8022.2779377174938</v>
      </c>
      <c r="F728" s="424">
        <v>9003.0856761081395</v>
      </c>
      <c r="G728" s="883">
        <f>H728</f>
        <v>1</v>
      </c>
      <c r="H728" s="406">
        <v>1</v>
      </c>
      <c r="I728" s="68">
        <v>8572.7822703072743</v>
      </c>
      <c r="K728" s="68">
        <v>9433.3890819090047</v>
      </c>
    </row>
    <row r="729" spans="1:11" x14ac:dyDescent="0.3">
      <c r="A729" s="32" t="s">
        <v>134</v>
      </c>
      <c r="B729" s="349">
        <v>-6.3910510102920468E-3</v>
      </c>
      <c r="C729" s="349">
        <v>5.5811470464474475E-2</v>
      </c>
      <c r="D729" s="207">
        <v>-1.5725485302056665E-2</v>
      </c>
      <c r="E729" s="207">
        <v>2.539774765916876E-2</v>
      </c>
      <c r="F729" s="207">
        <v>0.1226652480049501</v>
      </c>
      <c r="G729" s="841"/>
      <c r="H729" s="406"/>
    </row>
    <row r="730" spans="1:11" ht="15" thickBot="1" x14ac:dyDescent="0.35">
      <c r="A730" s="34" t="s">
        <v>135</v>
      </c>
      <c r="B730" s="381">
        <v>2.1130583979599923E-2</v>
      </c>
      <c r="C730" s="381">
        <v>0.18943729479689586</v>
      </c>
      <c r="D730" s="382">
        <v>0.21382753539293167</v>
      </c>
      <c r="E730" s="382">
        <v>0.23483334198325723</v>
      </c>
      <c r="F730" s="382">
        <v>0.27040339156965848</v>
      </c>
      <c r="G730" s="839"/>
      <c r="H730" s="406"/>
    </row>
    <row r="731" spans="1:11" x14ac:dyDescent="0.3">
      <c r="A731" s="33" t="s">
        <v>137</v>
      </c>
      <c r="B731" s="460">
        <v>3281.2504719128469</v>
      </c>
      <c r="C731" s="421">
        <v>5090.008837765452</v>
      </c>
      <c r="D731" s="1175">
        <v>5521.6305099243546</v>
      </c>
      <c r="E731" s="460">
        <v>5291.6884138036221</v>
      </c>
      <c r="F731" s="460">
        <v>5667.4383965415536</v>
      </c>
      <c r="G731" s="972"/>
      <c r="H731" s="406"/>
      <c r="I731" s="68">
        <v>4978.9875175245597</v>
      </c>
      <c r="K731" s="68">
        <v>6355.8892755585475</v>
      </c>
    </row>
    <row r="732" spans="1:11" x14ac:dyDescent="0.3">
      <c r="A732" s="33" t="s">
        <v>138</v>
      </c>
      <c r="B732" s="424">
        <v>3547.2043621116532</v>
      </c>
      <c r="C732" s="400">
        <v>6665.5856523055836</v>
      </c>
      <c r="D732" s="155">
        <v>7171.8613459277922</v>
      </c>
      <c r="E732" s="424">
        <v>7451.5830783764841</v>
      </c>
      <c r="F732" s="424">
        <v>8051.9322450842337</v>
      </c>
      <c r="G732" s="970"/>
      <c r="H732" s="406"/>
      <c r="I732" s="68">
        <v>7457.0211763200405</v>
      </c>
      <c r="K732" s="68">
        <v>8646.843313848427</v>
      </c>
    </row>
    <row r="733" spans="1:11" x14ac:dyDescent="0.3">
      <c r="A733" s="33" t="s">
        <v>139</v>
      </c>
      <c r="B733" s="424">
        <v>2403.0803005050411</v>
      </c>
      <c r="C733" s="400">
        <v>3595.0784152373344</v>
      </c>
      <c r="D733" s="155">
        <v>3688.5402263253718</v>
      </c>
      <c r="E733" s="424">
        <v>3837.9423869460629</v>
      </c>
      <c r="F733" s="424">
        <v>4479.9722433665474</v>
      </c>
      <c r="G733" s="970"/>
      <c r="H733" s="406"/>
      <c r="I733" s="68">
        <v>4006.9396790727537</v>
      </c>
      <c r="K733" s="68">
        <v>4953.0048076603407</v>
      </c>
    </row>
    <row r="734" spans="1:11" x14ac:dyDescent="0.3">
      <c r="A734" s="33" t="s">
        <v>140</v>
      </c>
      <c r="B734" s="424">
        <v>3346.8552354869094</v>
      </c>
      <c r="C734" s="400">
        <v>5455.114707034284</v>
      </c>
      <c r="D734" s="155">
        <v>6542.6917258770936</v>
      </c>
      <c r="E734" s="424">
        <v>8311.1534123747515</v>
      </c>
      <c r="F734" s="424">
        <v>7422.1687773663662</v>
      </c>
      <c r="G734" s="970"/>
      <c r="H734" s="419"/>
      <c r="I734" s="68">
        <v>6777.6812474264807</v>
      </c>
      <c r="K734" s="68">
        <v>8066.6563073062516</v>
      </c>
    </row>
    <row r="735" spans="1:11" x14ac:dyDescent="0.3">
      <c r="A735" s="33" t="s">
        <v>141</v>
      </c>
      <c r="B735" s="424">
        <v>4156.5877019953095</v>
      </c>
      <c r="C735" s="400">
        <v>6492.5755808361564</v>
      </c>
      <c r="D735" s="155">
        <v>6675.6609987572683</v>
      </c>
      <c r="E735" s="424">
        <v>6205.2182997789496</v>
      </c>
      <c r="F735" s="424">
        <v>7469.7993160007882</v>
      </c>
      <c r="G735" s="970"/>
      <c r="H735" s="406"/>
      <c r="I735" s="68">
        <v>6899.1086546135602</v>
      </c>
      <c r="K735" s="68">
        <v>8040.4899773880161</v>
      </c>
    </row>
    <row r="736" spans="1:11" x14ac:dyDescent="0.3">
      <c r="A736" s="33" t="s">
        <v>142</v>
      </c>
      <c r="B736" s="424">
        <v>3430.872445970941</v>
      </c>
      <c r="C736" s="400">
        <v>5973.0131701229166</v>
      </c>
      <c r="D736" s="155">
        <v>7657.1248146927101</v>
      </c>
      <c r="E736" s="424">
        <v>8210.9468711707887</v>
      </c>
      <c r="F736" s="424">
        <v>8966.1914580715311</v>
      </c>
      <c r="G736" s="970"/>
      <c r="H736" s="406"/>
      <c r="I736" s="68">
        <v>8314.1285448042163</v>
      </c>
      <c r="K736" s="68">
        <v>9618.2543713388459</v>
      </c>
    </row>
    <row r="737" spans="1:11" x14ac:dyDescent="0.3">
      <c r="A737" s="33" t="s">
        <v>143</v>
      </c>
      <c r="B737" s="424">
        <v>3038.608139664228</v>
      </c>
      <c r="C737" s="400">
        <v>4506.7121579208342</v>
      </c>
      <c r="D737" s="155">
        <v>4930.8346695940445</v>
      </c>
      <c r="E737" s="424">
        <v>5619.6129536738081</v>
      </c>
      <c r="F737" s="424">
        <v>6345.6007800912803</v>
      </c>
      <c r="G737" s="970"/>
      <c r="H737" s="406"/>
      <c r="I737" s="68">
        <v>5687.0334512870068</v>
      </c>
      <c r="K737" s="68">
        <v>7004.1681088955538</v>
      </c>
    </row>
    <row r="738" spans="1:11" x14ac:dyDescent="0.3">
      <c r="A738" s="33" t="s">
        <v>144</v>
      </c>
      <c r="B738" s="424">
        <v>3418.8766747004024</v>
      </c>
      <c r="C738" s="400">
        <v>6103.961494584717</v>
      </c>
      <c r="D738" s="155">
        <v>7432.0505748768865</v>
      </c>
      <c r="E738" s="424">
        <v>8811.5552781681072</v>
      </c>
      <c r="F738" s="424">
        <v>9538.5604547349249</v>
      </c>
      <c r="G738" s="970"/>
      <c r="H738" s="406"/>
      <c r="I738" s="68">
        <v>8891.2531489693101</v>
      </c>
      <c r="K738" s="68">
        <v>10185.86776050054</v>
      </c>
    </row>
    <row r="739" spans="1:11" x14ac:dyDescent="0.3">
      <c r="A739" s="33" t="s">
        <v>145</v>
      </c>
      <c r="B739" s="424">
        <v>3258.7855587464519</v>
      </c>
      <c r="C739" s="400">
        <v>4017.3524870742485</v>
      </c>
      <c r="D739" s="155">
        <v>4906.3298304473592</v>
      </c>
      <c r="E739" s="424">
        <v>5587.7524817927124</v>
      </c>
      <c r="F739" s="424">
        <v>6474.7380006809999</v>
      </c>
      <c r="G739" s="970"/>
      <c r="H739" s="406"/>
      <c r="I739" s="68">
        <v>5862.2602180210451</v>
      </c>
      <c r="K739" s="68">
        <v>7087.2157833409547</v>
      </c>
    </row>
    <row r="740" spans="1:11" ht="15" thickBot="1" x14ac:dyDescent="0.35">
      <c r="A740" s="33" t="s">
        <v>146</v>
      </c>
      <c r="B740" s="642">
        <v>3209.1693267703554</v>
      </c>
      <c r="C740" s="643">
        <v>4140.7363927822225</v>
      </c>
      <c r="D740" s="821">
        <v>4577.7180829962117</v>
      </c>
      <c r="E740" s="642">
        <v>5428.8044656533466</v>
      </c>
      <c r="F740" s="642">
        <v>6061.7399555934171</v>
      </c>
      <c r="G740" s="971"/>
      <c r="H740" s="406"/>
      <c r="I740" s="68">
        <v>5512.7332518060002</v>
      </c>
      <c r="K740" s="68">
        <v>6610.746659380834</v>
      </c>
    </row>
    <row r="741" spans="1:11" ht="15" thickBot="1" x14ac:dyDescent="0.35">
      <c r="A741" s="191"/>
      <c r="B741" s="369"/>
      <c r="C741" s="369"/>
      <c r="D741" s="369"/>
      <c r="E741" s="369"/>
      <c r="F741" s="369"/>
      <c r="G741" s="1168"/>
    </row>
    <row r="742" spans="1:11" ht="15" thickBot="1" x14ac:dyDescent="0.35">
      <c r="A742" s="189" t="s">
        <v>598</v>
      </c>
      <c r="B742" s="190"/>
      <c r="C742" s="190"/>
      <c r="D742" s="190"/>
      <c r="E742" s="190"/>
      <c r="F742" s="190"/>
      <c r="G742" s="190"/>
      <c r="H742" s="386"/>
      <c r="I742" s="121"/>
      <c r="J742" s="121"/>
      <c r="K742" s="121"/>
    </row>
    <row r="743" spans="1:11" ht="15" thickBot="1" x14ac:dyDescent="0.35">
      <c r="A743" s="61" t="s">
        <v>568</v>
      </c>
      <c r="B743" s="1107" t="s">
        <v>469</v>
      </c>
      <c r="C743" s="132" t="s">
        <v>527</v>
      </c>
      <c r="D743" s="132" t="s">
        <v>562</v>
      </c>
      <c r="E743" s="132" t="s">
        <v>625</v>
      </c>
      <c r="F743" s="1536" t="s">
        <v>724</v>
      </c>
      <c r="G743" s="1537"/>
      <c r="H743" s="143"/>
      <c r="I743" s="561" t="s">
        <v>724</v>
      </c>
      <c r="K743" s="561" t="s">
        <v>724</v>
      </c>
    </row>
    <row r="744" spans="1:11" x14ac:dyDescent="0.3">
      <c r="A744" s="33" t="s">
        <v>0</v>
      </c>
      <c r="B744" s="400">
        <v>411.13934224916852</v>
      </c>
      <c r="C744" s="424">
        <v>702.76382012852127</v>
      </c>
      <c r="D744" s="424">
        <v>994.84841032979682</v>
      </c>
      <c r="E744" s="424">
        <v>963.34506508253969</v>
      </c>
      <c r="F744" s="424">
        <v>858.14844358292339</v>
      </c>
      <c r="G744" s="970"/>
      <c r="H744" s="409"/>
      <c r="I744" s="68">
        <v>845.31094679167188</v>
      </c>
      <c r="K744" s="68">
        <v>870.9859403741749</v>
      </c>
    </row>
    <row r="745" spans="1:11" x14ac:dyDescent="0.3">
      <c r="A745" s="33" t="s">
        <v>132</v>
      </c>
      <c r="B745" s="400">
        <v>509.47903690076777</v>
      </c>
      <c r="C745" s="424">
        <v>876.7201390539517</v>
      </c>
      <c r="D745" s="424">
        <v>1326.8982587789587</v>
      </c>
      <c r="E745" s="424">
        <v>1228.4365378350024</v>
      </c>
      <c r="F745" s="424">
        <v>1062.1298462220386</v>
      </c>
      <c r="G745" s="883">
        <f>H745</f>
        <v>1</v>
      </c>
      <c r="H745" s="406">
        <v>1</v>
      </c>
      <c r="I745" s="68">
        <v>1029.5744357955953</v>
      </c>
      <c r="K745" s="68">
        <v>1094.685256648482</v>
      </c>
    </row>
    <row r="746" spans="1:11" x14ac:dyDescent="0.3">
      <c r="A746" s="31" t="s">
        <v>133</v>
      </c>
      <c r="B746" s="422">
        <v>601.13717971503536</v>
      </c>
      <c r="C746" s="423">
        <v>1078.6094512486986</v>
      </c>
      <c r="D746" s="424">
        <v>1679.2907886184771</v>
      </c>
      <c r="E746" s="424">
        <v>1570.9746887012889</v>
      </c>
      <c r="F746" s="424">
        <v>1592.3398425699031</v>
      </c>
      <c r="G746" s="883">
        <f>H746</f>
        <v>1</v>
      </c>
      <c r="H746" s="406">
        <v>1</v>
      </c>
      <c r="I746" s="68">
        <v>1505.656974731553</v>
      </c>
      <c r="K746" s="68">
        <v>1679.0227104082533</v>
      </c>
    </row>
    <row r="747" spans="1:11" x14ac:dyDescent="0.3">
      <c r="A747" s="32" t="s">
        <v>134</v>
      </c>
      <c r="B747" s="349">
        <v>0.239188237529458</v>
      </c>
      <c r="C747" s="349">
        <v>0.24948396482338348</v>
      </c>
      <c r="D747" s="207">
        <v>0.33376929088029189</v>
      </c>
      <c r="E747" s="207">
        <v>0.27517810840682466</v>
      </c>
      <c r="F747" s="207">
        <v>0.2376994378588585</v>
      </c>
      <c r="G747" s="841"/>
      <c r="H747" s="406"/>
    </row>
    <row r="748" spans="1:11" ht="15" thickBot="1" x14ac:dyDescent="0.35">
      <c r="A748" s="34" t="s">
        <v>135</v>
      </c>
      <c r="B748" s="381">
        <v>0.17990562157736045</v>
      </c>
      <c r="C748" s="381">
        <v>0.23027794526609255</v>
      </c>
      <c r="D748" s="382">
        <v>0.26557614911922323</v>
      </c>
      <c r="E748" s="382">
        <v>0.27884073805715359</v>
      </c>
      <c r="F748" s="382">
        <v>0.49919508262930773</v>
      </c>
      <c r="G748" s="839"/>
      <c r="H748" s="406"/>
    </row>
    <row r="749" spans="1:11" x14ac:dyDescent="0.3">
      <c r="A749" s="33" t="s">
        <v>137</v>
      </c>
      <c r="B749" s="460">
        <v>458.77777406576018</v>
      </c>
      <c r="C749" s="421">
        <v>549.01995181165546</v>
      </c>
      <c r="D749" s="1175">
        <v>887.34850279454179</v>
      </c>
      <c r="E749" s="460">
        <v>848.40212806359818</v>
      </c>
      <c r="F749" s="460">
        <v>677.72748232034712</v>
      </c>
      <c r="G749" s="972"/>
      <c r="H749" s="406"/>
      <c r="I749" s="68">
        <v>576.88916283417223</v>
      </c>
      <c r="K749" s="68">
        <v>778.56580180652202</v>
      </c>
    </row>
    <row r="750" spans="1:11" x14ac:dyDescent="0.3">
      <c r="A750" s="33" t="s">
        <v>138</v>
      </c>
      <c r="B750" s="424">
        <v>621.60294255590475</v>
      </c>
      <c r="C750" s="400">
        <v>997.65346047906962</v>
      </c>
      <c r="D750" s="155">
        <v>1995.9766556366244</v>
      </c>
      <c r="E750" s="424">
        <v>1950.7749007385901</v>
      </c>
      <c r="F750" s="424">
        <v>1558.4527016912459</v>
      </c>
      <c r="G750" s="970"/>
      <c r="H750" s="406"/>
      <c r="I750" s="68">
        <v>1437.4396874266736</v>
      </c>
      <c r="K750" s="68">
        <v>1679.4657159558183</v>
      </c>
    </row>
    <row r="751" spans="1:11" x14ac:dyDescent="0.3">
      <c r="A751" s="33" t="s">
        <v>139</v>
      </c>
      <c r="B751" s="424">
        <v>328.1931518488928</v>
      </c>
      <c r="C751" s="400">
        <v>509.58702755967488</v>
      </c>
      <c r="D751" s="155">
        <v>782.7617746017379</v>
      </c>
      <c r="E751" s="424">
        <v>794.16538884739316</v>
      </c>
      <c r="F751" s="424">
        <v>850.22878506608174</v>
      </c>
      <c r="G751" s="970"/>
      <c r="H751" s="406"/>
      <c r="I751" s="68">
        <v>779.92554443719337</v>
      </c>
      <c r="K751" s="68">
        <v>920.53202569497012</v>
      </c>
    </row>
    <row r="752" spans="1:11" x14ac:dyDescent="0.3">
      <c r="A752" s="33" t="s">
        <v>140</v>
      </c>
      <c r="B752" s="424">
        <v>426.86332134858077</v>
      </c>
      <c r="C752" s="400">
        <v>981.94462817773399</v>
      </c>
      <c r="D752" s="155">
        <v>1296.6058914588343</v>
      </c>
      <c r="E752" s="424">
        <v>1338.3590469875642</v>
      </c>
      <c r="F752" s="424">
        <v>1146.5067445023985</v>
      </c>
      <c r="G752" s="970"/>
      <c r="H752" s="419"/>
      <c r="I752" s="68">
        <v>1035.9232690100612</v>
      </c>
      <c r="K752" s="68">
        <v>1257.0902199947359</v>
      </c>
    </row>
    <row r="753" spans="1:11" x14ac:dyDescent="0.3">
      <c r="A753" s="33" t="s">
        <v>141</v>
      </c>
      <c r="B753" s="424">
        <v>546.42626190386795</v>
      </c>
      <c r="C753" s="400">
        <v>871.41909955503979</v>
      </c>
      <c r="D753" s="155">
        <v>1666.6613172903151</v>
      </c>
      <c r="E753" s="424">
        <v>1624.7966565895367</v>
      </c>
      <c r="F753" s="424">
        <v>1492.4506989910055</v>
      </c>
      <c r="G753" s="970"/>
      <c r="H753" s="406"/>
      <c r="I753" s="68">
        <v>1371.110468042499</v>
      </c>
      <c r="K753" s="68">
        <v>1613.7909299395121</v>
      </c>
    </row>
    <row r="754" spans="1:11" x14ac:dyDescent="0.3">
      <c r="A754" s="33" t="s">
        <v>142</v>
      </c>
      <c r="B754" s="424">
        <v>598.98486870760792</v>
      </c>
      <c r="C754" s="400">
        <v>1216.3885278215907</v>
      </c>
      <c r="D754" s="155">
        <v>1906.0093163946926</v>
      </c>
      <c r="E754" s="424">
        <v>1894.9427468085862</v>
      </c>
      <c r="F754" s="424">
        <v>1666.8036002845888</v>
      </c>
      <c r="G754" s="970"/>
      <c r="H754" s="406"/>
      <c r="I754" s="68">
        <v>1536.3362275487348</v>
      </c>
      <c r="K754" s="68">
        <v>1797.2709730204429</v>
      </c>
    </row>
    <row r="755" spans="1:11" x14ac:dyDescent="0.3">
      <c r="A755" s="33" t="s">
        <v>143</v>
      </c>
      <c r="B755" s="424">
        <v>427.0205029116342</v>
      </c>
      <c r="C755" s="400">
        <v>662.86586145997819</v>
      </c>
      <c r="D755" s="155">
        <v>910.21693259968345</v>
      </c>
      <c r="E755" s="424">
        <v>788.00810736541177</v>
      </c>
      <c r="F755" s="424">
        <v>692.13630990912964</v>
      </c>
      <c r="G755" s="970"/>
      <c r="H755" s="406"/>
      <c r="I755" s="68">
        <v>601.09761013728803</v>
      </c>
      <c r="K755" s="68">
        <v>783.17500968097124</v>
      </c>
    </row>
    <row r="756" spans="1:11" x14ac:dyDescent="0.3">
      <c r="A756" s="33" t="s">
        <v>144</v>
      </c>
      <c r="B756" s="424">
        <v>652.11866528553912</v>
      </c>
      <c r="C756" s="400">
        <v>1436.3752743515377</v>
      </c>
      <c r="D756" s="155">
        <v>1883.9400351495381</v>
      </c>
      <c r="E756" s="424">
        <v>1691.0157696931319</v>
      </c>
      <c r="F756" s="424">
        <v>1499.1631384165121</v>
      </c>
      <c r="G756" s="970"/>
      <c r="H756" s="406"/>
      <c r="I756" s="68">
        <v>1375.676101054017</v>
      </c>
      <c r="K756" s="68">
        <v>1622.6501757790072</v>
      </c>
    </row>
    <row r="757" spans="1:11" x14ac:dyDescent="0.3">
      <c r="A757" s="33" t="s">
        <v>145</v>
      </c>
      <c r="B757" s="424">
        <v>549.73402607272919</v>
      </c>
      <c r="C757" s="400">
        <v>830.29479129353558</v>
      </c>
      <c r="D757" s="155">
        <v>1142.1131890817637</v>
      </c>
      <c r="E757" s="424">
        <v>728.88171484099189</v>
      </c>
      <c r="F757" s="424">
        <v>461.52193658208091</v>
      </c>
      <c r="G757" s="970"/>
      <c r="H757" s="406"/>
      <c r="I757" s="68">
        <v>391.1554790846929</v>
      </c>
      <c r="K757" s="68">
        <v>531.88839407946898</v>
      </c>
    </row>
    <row r="758" spans="1:11" ht="15" thickBot="1" x14ac:dyDescent="0.35">
      <c r="A758" s="33" t="s">
        <v>146</v>
      </c>
      <c r="B758" s="642">
        <v>521.66838570341213</v>
      </c>
      <c r="C758" s="643">
        <v>796.8047585544947</v>
      </c>
      <c r="D758" s="821">
        <v>903.37973676355091</v>
      </c>
      <c r="E758" s="642">
        <v>803.23818683246282</v>
      </c>
      <c r="F758" s="642">
        <v>694.80117105095655</v>
      </c>
      <c r="G758" s="971"/>
      <c r="H758" s="406"/>
      <c r="I758" s="68">
        <v>615.18807568320221</v>
      </c>
      <c r="K758" s="68">
        <v>774.41426641871089</v>
      </c>
    </row>
    <row r="759" spans="1:11" ht="15" thickBot="1" x14ac:dyDescent="0.35">
      <c r="A759" s="766"/>
      <c r="B759" s="292"/>
      <c r="C759" s="292"/>
      <c r="D759" s="292"/>
      <c r="E759" s="292"/>
      <c r="F759" s="292"/>
      <c r="G759" s="918"/>
    </row>
    <row r="760" spans="1:11" ht="15" thickBot="1" x14ac:dyDescent="0.35">
      <c r="A760" s="189" t="s">
        <v>480</v>
      </c>
      <c r="B760" s="190"/>
      <c r="C760" s="190"/>
      <c r="D760" s="190"/>
      <c r="E760" s="190"/>
      <c r="F760" s="190"/>
      <c r="G760" s="190"/>
      <c r="H760" s="386"/>
      <c r="I760" s="121"/>
      <c r="J760" s="121"/>
      <c r="K760" s="121"/>
    </row>
    <row r="761" spans="1:11" ht="15" thickBot="1" x14ac:dyDescent="0.35">
      <c r="A761" s="61" t="s">
        <v>508</v>
      </c>
      <c r="B761" s="1107" t="s">
        <v>469</v>
      </c>
      <c r="C761" s="132" t="s">
        <v>527</v>
      </c>
      <c r="D761" s="132" t="s">
        <v>562</v>
      </c>
      <c r="E761" s="132" t="s">
        <v>625</v>
      </c>
      <c r="F761" s="1536" t="s">
        <v>724</v>
      </c>
      <c r="G761" s="1537"/>
      <c r="H761" s="143"/>
      <c r="I761" s="561" t="s">
        <v>724</v>
      </c>
      <c r="K761" s="561" t="s">
        <v>724</v>
      </c>
    </row>
    <row r="762" spans="1:11" x14ac:dyDescent="0.3">
      <c r="A762" s="442" t="s">
        <v>0</v>
      </c>
      <c r="B762" s="400">
        <v>65074.694492470204</v>
      </c>
      <c r="C762" s="424">
        <v>67314.012810431333</v>
      </c>
      <c r="D762" s="424">
        <v>69828.94750009125</v>
      </c>
      <c r="E762" s="424">
        <v>67027.139505634826</v>
      </c>
      <c r="F762" s="424">
        <v>53108.824193333094</v>
      </c>
      <c r="G762" s="970"/>
      <c r="H762" s="409"/>
      <c r="I762" s="68">
        <v>53005.133316391933</v>
      </c>
      <c r="K762" s="68">
        <v>53212.515070274254</v>
      </c>
    </row>
    <row r="763" spans="1:11" x14ac:dyDescent="0.3">
      <c r="A763" s="33" t="s">
        <v>132</v>
      </c>
      <c r="B763" s="400">
        <v>63137.114167574691</v>
      </c>
      <c r="C763" s="424">
        <v>65012.403221765926</v>
      </c>
      <c r="D763" s="424">
        <v>67202.037894003486</v>
      </c>
      <c r="E763" s="424">
        <v>64391.016998267005</v>
      </c>
      <c r="F763" s="424">
        <v>49707.222310963531</v>
      </c>
      <c r="G763" s="883">
        <f>H763</f>
        <v>-1</v>
      </c>
      <c r="H763" s="406">
        <v>-1</v>
      </c>
      <c r="I763" s="68">
        <v>49475.59958959416</v>
      </c>
      <c r="K763" s="68">
        <v>49938.845032332902</v>
      </c>
    </row>
    <row r="764" spans="1:11" x14ac:dyDescent="0.3">
      <c r="A764" s="31" t="s">
        <v>133</v>
      </c>
      <c r="B764" s="422">
        <v>63217.716396187563</v>
      </c>
      <c r="C764" s="423">
        <v>65904.617484323797</v>
      </c>
      <c r="D764" s="424">
        <v>69217.796781338649</v>
      </c>
      <c r="E764" s="424">
        <v>67114.535807098771</v>
      </c>
      <c r="F764" s="424">
        <v>52217.258484795151</v>
      </c>
      <c r="G764" s="883">
        <f>H764</f>
        <v>1</v>
      </c>
      <c r="H764" s="406">
        <v>1</v>
      </c>
      <c r="I764" s="68">
        <v>51693.634086895465</v>
      </c>
      <c r="K764" s="68">
        <v>52740.882882694837</v>
      </c>
    </row>
    <row r="765" spans="1:11" x14ac:dyDescent="0.3">
      <c r="A765" s="32" t="s">
        <v>134</v>
      </c>
      <c r="B765" s="349">
        <v>2.9774712582318924E-2</v>
      </c>
      <c r="C765" s="349">
        <v>3.3297763600709275E-2</v>
      </c>
      <c r="D765" s="207">
        <v>3.7619206648995117E-2</v>
      </c>
      <c r="E765" s="207">
        <v>3.9329181087105897E-2</v>
      </c>
      <c r="F765" s="207">
        <v>6.4049655288670015E-2</v>
      </c>
      <c r="G765" s="841"/>
      <c r="H765" s="406"/>
    </row>
    <row r="766" spans="1:11" ht="15" thickBot="1" x14ac:dyDescent="0.35">
      <c r="A766" s="34" t="s">
        <v>135</v>
      </c>
      <c r="B766" s="381">
        <v>-1.2766219944570526E-3</v>
      </c>
      <c r="C766" s="381">
        <v>-1.3723754519801548E-2</v>
      </c>
      <c r="D766" s="382">
        <v>-2.9995502376201476E-2</v>
      </c>
      <c r="E766" s="382">
        <v>-4.2296564579886446E-2</v>
      </c>
      <c r="F766" s="382">
        <v>-5.0496407908876488E-2</v>
      </c>
      <c r="G766" s="839"/>
      <c r="H766" s="406"/>
    </row>
    <row r="767" spans="1:11" x14ac:dyDescent="0.3">
      <c r="A767" s="33" t="s">
        <v>137</v>
      </c>
      <c r="B767" s="460">
        <v>59436.411328462782</v>
      </c>
      <c r="C767" s="421">
        <v>61235.119835197795</v>
      </c>
      <c r="D767" s="1175">
        <v>63290.162132975325</v>
      </c>
      <c r="E767" s="460">
        <v>60635.750542835682</v>
      </c>
      <c r="F767" s="460">
        <v>46768.16090306628</v>
      </c>
      <c r="G767" s="972"/>
      <c r="H767" s="406"/>
      <c r="I767" s="68">
        <v>45929.945368455163</v>
      </c>
      <c r="K767" s="68">
        <v>47606.376437677398</v>
      </c>
    </row>
    <row r="768" spans="1:11" x14ac:dyDescent="0.3">
      <c r="A768" s="33" t="s">
        <v>138</v>
      </c>
      <c r="B768" s="424">
        <v>70357.734694498125</v>
      </c>
      <c r="C768" s="400">
        <v>72068.481239491855</v>
      </c>
      <c r="D768" s="155">
        <v>75860.541906635888</v>
      </c>
      <c r="E768" s="424">
        <v>73914.741808583698</v>
      </c>
      <c r="F768" s="424">
        <v>58294.556084266573</v>
      </c>
      <c r="G768" s="970"/>
      <c r="H768" s="406"/>
      <c r="I768" s="68">
        <v>57519.753180321444</v>
      </c>
      <c r="K768" s="68">
        <v>59069.358988211701</v>
      </c>
    </row>
    <row r="769" spans="1:11" x14ac:dyDescent="0.3">
      <c r="A769" s="33" t="s">
        <v>139</v>
      </c>
      <c r="B769" s="424">
        <v>47874.617582785118</v>
      </c>
      <c r="C769" s="400">
        <v>49066.876325253019</v>
      </c>
      <c r="D769" s="155">
        <v>50545.46182247551</v>
      </c>
      <c r="E769" s="424">
        <v>47316.624490026799</v>
      </c>
      <c r="F769" s="424">
        <v>35093.279568398306</v>
      </c>
      <c r="G769" s="970"/>
      <c r="H769" s="406"/>
      <c r="I769" s="68">
        <v>34610.086654402934</v>
      </c>
      <c r="K769" s="68">
        <v>35576.472482393678</v>
      </c>
    </row>
    <row r="770" spans="1:11" x14ac:dyDescent="0.3">
      <c r="A770" s="33" t="s">
        <v>140</v>
      </c>
      <c r="B770" s="424">
        <v>66336.709744306398</v>
      </c>
      <c r="C770" s="400">
        <v>67809.727595077187</v>
      </c>
      <c r="D770" s="155">
        <v>69637.403610946596</v>
      </c>
      <c r="E770" s="424">
        <v>66801.500456778187</v>
      </c>
      <c r="F770" s="424">
        <v>52057.870079876622</v>
      </c>
      <c r="G770" s="970"/>
      <c r="H770" s="419"/>
      <c r="I770" s="68">
        <v>51290.900281138878</v>
      </c>
      <c r="K770" s="68">
        <v>52824.839878614366</v>
      </c>
    </row>
    <row r="771" spans="1:11" x14ac:dyDescent="0.3">
      <c r="A771" s="33" t="s">
        <v>141</v>
      </c>
      <c r="B771" s="424">
        <v>66576.965566033236</v>
      </c>
      <c r="C771" s="400">
        <v>69744.417243819757</v>
      </c>
      <c r="D771" s="155">
        <v>73585.969457606479</v>
      </c>
      <c r="E771" s="424">
        <v>71286.888540660249</v>
      </c>
      <c r="F771" s="424">
        <v>57125.104804749099</v>
      </c>
      <c r="G771" s="970"/>
      <c r="H771" s="406"/>
      <c r="I771" s="68">
        <v>56334.048003649492</v>
      </c>
      <c r="K771" s="68">
        <v>57916.161605848705</v>
      </c>
    </row>
    <row r="772" spans="1:11" x14ac:dyDescent="0.3">
      <c r="A772" s="33" t="s">
        <v>142</v>
      </c>
      <c r="B772" s="424">
        <v>63403.405759378802</v>
      </c>
      <c r="C772" s="400">
        <v>65925.663454154666</v>
      </c>
      <c r="D772" s="155">
        <v>69029.27393105466</v>
      </c>
      <c r="E772" s="424">
        <v>68985.645120985078</v>
      </c>
      <c r="F772" s="424">
        <v>55297.481343980842</v>
      </c>
      <c r="G772" s="970"/>
      <c r="H772" s="406"/>
      <c r="I772" s="68">
        <v>54516.749632710067</v>
      </c>
      <c r="K772" s="68">
        <v>56078.213055251617</v>
      </c>
    </row>
    <row r="773" spans="1:11" x14ac:dyDescent="0.3">
      <c r="A773" s="33" t="s">
        <v>143</v>
      </c>
      <c r="B773" s="424">
        <v>68444.759331372697</v>
      </c>
      <c r="C773" s="400">
        <v>69736.876193080941</v>
      </c>
      <c r="D773" s="155">
        <v>70794.008728601897</v>
      </c>
      <c r="E773" s="424">
        <v>67379.580912460442</v>
      </c>
      <c r="F773" s="424">
        <v>50230.194514131603</v>
      </c>
      <c r="G773" s="970"/>
      <c r="H773" s="406"/>
      <c r="I773" s="68">
        <v>49440.689130196108</v>
      </c>
      <c r="K773" s="68">
        <v>51019.699898067098</v>
      </c>
    </row>
    <row r="774" spans="1:11" x14ac:dyDescent="0.3">
      <c r="A774" s="33" t="s">
        <v>144</v>
      </c>
      <c r="B774" s="424">
        <v>66695.875498055713</v>
      </c>
      <c r="C774" s="400">
        <v>69436.836819672098</v>
      </c>
      <c r="D774" s="155">
        <v>72717.402857915309</v>
      </c>
      <c r="E774" s="424">
        <v>69960.99172273578</v>
      </c>
      <c r="F774" s="424">
        <v>55414.917021971334</v>
      </c>
      <c r="G774" s="970"/>
      <c r="H774" s="406"/>
      <c r="I774" s="68">
        <v>54624.106334518532</v>
      </c>
      <c r="K774" s="68">
        <v>56205.727709424136</v>
      </c>
    </row>
    <row r="775" spans="1:11" x14ac:dyDescent="0.3">
      <c r="A775" s="33" t="s">
        <v>145</v>
      </c>
      <c r="B775" s="424">
        <v>71597.660387396507</v>
      </c>
      <c r="C775" s="400">
        <v>73347.517392649155</v>
      </c>
      <c r="D775" s="155">
        <v>74518.412053141088</v>
      </c>
      <c r="E775" s="424">
        <v>69229.387061128946</v>
      </c>
      <c r="F775" s="424">
        <v>51239.162076170258</v>
      </c>
      <c r="G775" s="970"/>
      <c r="H775" s="406"/>
      <c r="I775" s="68">
        <v>50500.344860258505</v>
      </c>
      <c r="K775" s="68">
        <v>51977.979292082011</v>
      </c>
    </row>
    <row r="776" spans="1:11" ht="15" thickBot="1" x14ac:dyDescent="0.35">
      <c r="A776" s="33" t="s">
        <v>146</v>
      </c>
      <c r="B776" s="642">
        <v>61758.978054345462</v>
      </c>
      <c r="C776" s="643">
        <v>63860.747462042054</v>
      </c>
      <c r="D776" s="821">
        <v>64484.713191727205</v>
      </c>
      <c r="E776" s="642">
        <v>60714.439257359743</v>
      </c>
      <c r="F776" s="642">
        <v>45513.534868094583</v>
      </c>
      <c r="G776" s="971"/>
      <c r="H776" s="406"/>
      <c r="I776" s="68">
        <v>44839.170993951528</v>
      </c>
      <c r="K776" s="68">
        <v>46187.898742237638</v>
      </c>
    </row>
    <row r="777" spans="1:11" ht="15" thickBot="1" x14ac:dyDescent="0.35">
      <c r="A777" s="766"/>
      <c r="B777" s="292"/>
      <c r="C777" s="292"/>
      <c r="D777" s="292"/>
      <c r="E777" s="292"/>
      <c r="F777" s="292"/>
      <c r="G777" s="918"/>
    </row>
    <row r="778" spans="1:11" ht="15" thickBot="1" x14ac:dyDescent="0.35">
      <c r="A778" s="189" t="s">
        <v>482</v>
      </c>
      <c r="B778" s="190"/>
      <c r="C778" s="190"/>
      <c r="D778" s="190"/>
      <c r="E778" s="190"/>
      <c r="F778" s="190"/>
      <c r="G778" s="190"/>
      <c r="H778" s="386"/>
      <c r="I778" s="121"/>
      <c r="J778" s="121"/>
      <c r="K778" s="121"/>
    </row>
    <row r="779" spans="1:11" ht="15" thickBot="1" x14ac:dyDescent="0.35">
      <c r="A779" s="61" t="s">
        <v>508</v>
      </c>
      <c r="B779" s="1107" t="s">
        <v>469</v>
      </c>
      <c r="C779" s="132" t="s">
        <v>527</v>
      </c>
      <c r="D779" s="132" t="s">
        <v>562</v>
      </c>
      <c r="E779" s="132" t="s">
        <v>625</v>
      </c>
      <c r="F779" s="1536" t="s">
        <v>724</v>
      </c>
      <c r="G779" s="1537"/>
      <c r="H779" s="143"/>
      <c r="I779" s="561" t="s">
        <v>724</v>
      </c>
      <c r="K779" s="561" t="s">
        <v>724</v>
      </c>
    </row>
    <row r="780" spans="1:11" x14ac:dyDescent="0.3">
      <c r="A780" s="442" t="s">
        <v>0</v>
      </c>
      <c r="B780" s="400">
        <v>73865.051586872665</v>
      </c>
      <c r="C780" s="424">
        <v>73640.284209916703</v>
      </c>
      <c r="D780" s="424">
        <v>75760.73423598407</v>
      </c>
      <c r="E780" s="424">
        <v>75010.613387602643</v>
      </c>
      <c r="F780" s="424">
        <v>74943.72711856573</v>
      </c>
      <c r="G780" s="970"/>
      <c r="H780" s="409"/>
      <c r="I780" s="68">
        <v>74685.179642393923</v>
      </c>
      <c r="K780" s="68">
        <v>75202.274594737537</v>
      </c>
    </row>
    <row r="781" spans="1:11" x14ac:dyDescent="0.3">
      <c r="A781" s="33" t="s">
        <v>132</v>
      </c>
      <c r="B781" s="400">
        <v>71741.371312795935</v>
      </c>
      <c r="C781" s="424">
        <v>70792.25442149477</v>
      </c>
      <c r="D781" s="424">
        <v>73335.008948998337</v>
      </c>
      <c r="E781" s="424">
        <v>72009.197809091929</v>
      </c>
      <c r="F781" s="424">
        <v>71932.298227669919</v>
      </c>
      <c r="G781" s="883">
        <f>H781</f>
        <v>-1</v>
      </c>
      <c r="H781" s="406">
        <v>-1</v>
      </c>
      <c r="I781" s="68">
        <v>71320.295116766109</v>
      </c>
      <c r="K781" s="68">
        <v>72544.301338573729</v>
      </c>
    </row>
    <row r="782" spans="1:11" x14ac:dyDescent="0.3">
      <c r="A782" s="31" t="s">
        <v>133</v>
      </c>
      <c r="B782" s="422">
        <v>67280.956567000219</v>
      </c>
      <c r="C782" s="423">
        <v>66746.475078642819</v>
      </c>
      <c r="D782" s="424">
        <v>70222.643569860506</v>
      </c>
      <c r="E782" s="424">
        <v>69266.717522929801</v>
      </c>
      <c r="F782" s="424">
        <v>69041.515655649142</v>
      </c>
      <c r="G782" s="883">
        <f>H782</f>
        <v>-1</v>
      </c>
      <c r="H782" s="406">
        <v>-1</v>
      </c>
      <c r="I782" s="68">
        <v>67842.322324433844</v>
      </c>
      <c r="K782" s="68">
        <v>70240.70898686444</v>
      </c>
    </row>
    <row r="783" spans="1:11" x14ac:dyDescent="0.3">
      <c r="A783" s="32" t="s">
        <v>134</v>
      </c>
      <c r="B783" s="349">
        <v>2.8750812846574283E-2</v>
      </c>
      <c r="C783" s="349">
        <v>3.7641215785371024E-2</v>
      </c>
      <c r="D783" s="207">
        <v>3.2018238886517898E-2</v>
      </c>
      <c r="E783" s="207">
        <v>4.0013212037095167E-2</v>
      </c>
      <c r="F783" s="207">
        <v>4.0182534371843291E-2</v>
      </c>
      <c r="G783" s="841"/>
      <c r="H783" s="406"/>
    </row>
    <row r="784" spans="1:11" ht="15" thickBot="1" x14ac:dyDescent="0.35">
      <c r="A784" s="34" t="s">
        <v>135</v>
      </c>
      <c r="B784" s="381">
        <v>6.2173536192221442E-2</v>
      </c>
      <c r="C784" s="381">
        <v>5.7150028289302851E-2</v>
      </c>
      <c r="D784" s="382">
        <v>4.244037634606905E-2</v>
      </c>
      <c r="E784" s="382">
        <v>3.808513869898799E-2</v>
      </c>
      <c r="F784" s="382">
        <v>4.0187546390792091E-2</v>
      </c>
      <c r="G784" s="839"/>
      <c r="H784" s="406"/>
    </row>
    <row r="785" spans="1:11" x14ac:dyDescent="0.3">
      <c r="A785" s="33" t="s">
        <v>137</v>
      </c>
      <c r="B785" s="460">
        <v>78373.201392134491</v>
      </c>
      <c r="C785" s="421">
        <v>76815.712323431726</v>
      </c>
      <c r="D785" s="1175">
        <v>80066.355378846289</v>
      </c>
      <c r="E785" s="460">
        <v>77960.884380459625</v>
      </c>
      <c r="F785" s="460">
        <v>77874.375794889595</v>
      </c>
      <c r="G785" s="972"/>
      <c r="H785" s="406"/>
      <c r="I785" s="68">
        <v>75372.066531271819</v>
      </c>
      <c r="K785" s="68">
        <v>80376.68505850737</v>
      </c>
    </row>
    <row r="786" spans="1:11" x14ac:dyDescent="0.3">
      <c r="A786" s="33" t="s">
        <v>138</v>
      </c>
      <c r="B786" s="424">
        <v>72730.645547192238</v>
      </c>
      <c r="C786" s="400">
        <v>70824.445926540851</v>
      </c>
      <c r="D786" s="155">
        <v>74661.374817213378</v>
      </c>
      <c r="E786" s="424">
        <v>73218.15850840004</v>
      </c>
      <c r="F786" s="424">
        <v>72887.142218371591</v>
      </c>
      <c r="G786" s="970"/>
      <c r="H786" s="406"/>
      <c r="I786" s="68">
        <v>71098.850953916568</v>
      </c>
      <c r="K786" s="68">
        <v>74675.433482826615</v>
      </c>
    </row>
    <row r="787" spans="1:11" x14ac:dyDescent="0.3">
      <c r="A787" s="33" t="s">
        <v>139</v>
      </c>
      <c r="B787" s="424">
        <v>59749.028660722281</v>
      </c>
      <c r="C787" s="400">
        <v>58786.076239038142</v>
      </c>
      <c r="D787" s="155">
        <v>60671.492264747329</v>
      </c>
      <c r="E787" s="424">
        <v>58570.70852906238</v>
      </c>
      <c r="F787" s="424">
        <v>58978.764933223603</v>
      </c>
      <c r="G787" s="970"/>
      <c r="H787" s="406"/>
      <c r="I787" s="68">
        <v>57271.158653732491</v>
      </c>
      <c r="K787" s="68">
        <v>60686.371212714716</v>
      </c>
    </row>
    <row r="788" spans="1:11" x14ac:dyDescent="0.3">
      <c r="A788" s="33" t="s">
        <v>140</v>
      </c>
      <c r="B788" s="424">
        <v>74179.58576954504</v>
      </c>
      <c r="C788" s="400">
        <v>72042.14449966859</v>
      </c>
      <c r="D788" s="155">
        <v>73604.251392943392</v>
      </c>
      <c r="E788" s="424">
        <v>72877.969729317265</v>
      </c>
      <c r="F788" s="424">
        <v>72628.674812778394</v>
      </c>
      <c r="G788" s="970"/>
      <c r="H788" s="419"/>
      <c r="I788" s="68">
        <v>70637.029653952472</v>
      </c>
      <c r="K788" s="68">
        <v>74620.319971604316</v>
      </c>
    </row>
    <row r="789" spans="1:11" x14ac:dyDescent="0.3">
      <c r="A789" s="33" t="s">
        <v>141</v>
      </c>
      <c r="B789" s="424">
        <v>70007.886985531048</v>
      </c>
      <c r="C789" s="400">
        <v>69240.599876447421</v>
      </c>
      <c r="D789" s="155">
        <v>72495.829324212275</v>
      </c>
      <c r="E789" s="424">
        <v>71103.552843865196</v>
      </c>
      <c r="F789" s="424">
        <v>70981.627201781695</v>
      </c>
      <c r="G789" s="970"/>
      <c r="H789" s="406"/>
      <c r="I789" s="68">
        <v>69234.473443308903</v>
      </c>
      <c r="K789" s="68">
        <v>72728.780960254488</v>
      </c>
    </row>
    <row r="790" spans="1:11" x14ac:dyDescent="0.3">
      <c r="A790" s="33" t="s">
        <v>142</v>
      </c>
      <c r="B790" s="424">
        <v>70476.577350661319</v>
      </c>
      <c r="C790" s="400">
        <v>69824.93720884771</v>
      </c>
      <c r="D790" s="155">
        <v>72864.558790707524</v>
      </c>
      <c r="E790" s="424">
        <v>74433.063259413277</v>
      </c>
      <c r="F790" s="424">
        <v>74187.064836266625</v>
      </c>
      <c r="G790" s="970"/>
      <c r="H790" s="406"/>
      <c r="I790" s="68">
        <v>72303.78829573578</v>
      </c>
      <c r="K790" s="68">
        <v>76070.341376797471</v>
      </c>
    </row>
    <row r="791" spans="1:11" x14ac:dyDescent="0.3">
      <c r="A791" s="33" t="s">
        <v>143</v>
      </c>
      <c r="B791" s="424">
        <v>78272.480221744947</v>
      </c>
      <c r="C791" s="400">
        <v>78657.139341409958</v>
      </c>
      <c r="D791" s="155">
        <v>80678.669866276614</v>
      </c>
      <c r="E791" s="424">
        <v>78694.976274145389</v>
      </c>
      <c r="F791" s="424">
        <v>78763.357373141931</v>
      </c>
      <c r="G791" s="970"/>
      <c r="H791" s="406"/>
      <c r="I791" s="68">
        <v>76498.245267038597</v>
      </c>
      <c r="K791" s="68">
        <v>81028.469479245265</v>
      </c>
    </row>
    <row r="792" spans="1:11" x14ac:dyDescent="0.3">
      <c r="A792" s="33" t="s">
        <v>144</v>
      </c>
      <c r="B792" s="424">
        <v>71381.176493103529</v>
      </c>
      <c r="C792" s="400">
        <v>70857.850125541765</v>
      </c>
      <c r="D792" s="155">
        <v>74232.100763466588</v>
      </c>
      <c r="E792" s="424">
        <v>72444.471919679549</v>
      </c>
      <c r="F792" s="424">
        <v>72148.82945992607</v>
      </c>
      <c r="G792" s="970"/>
      <c r="H792" s="406"/>
      <c r="I792" s="68">
        <v>70358.940283334261</v>
      </c>
      <c r="K792" s="68">
        <v>73938.718636517879</v>
      </c>
    </row>
    <row r="793" spans="1:11" x14ac:dyDescent="0.3">
      <c r="A793" s="33" t="s">
        <v>145</v>
      </c>
      <c r="B793" s="424">
        <v>85130.757062541816</v>
      </c>
      <c r="C793" s="400">
        <v>84196.503532089715</v>
      </c>
      <c r="D793" s="155">
        <v>85899.781476586868</v>
      </c>
      <c r="E793" s="424">
        <v>82337.629094215008</v>
      </c>
      <c r="F793" s="424">
        <v>82200.542548474186</v>
      </c>
      <c r="G793" s="970"/>
      <c r="H793" s="406"/>
      <c r="I793" s="68">
        <v>80056.654700260944</v>
      </c>
      <c r="K793" s="68">
        <v>84344.430396687429</v>
      </c>
    </row>
    <row r="794" spans="1:11" ht="15" thickBot="1" x14ac:dyDescent="0.35">
      <c r="A794" s="34" t="s">
        <v>146</v>
      </c>
      <c r="B794" s="642">
        <v>69018.130545983455</v>
      </c>
      <c r="C794" s="643">
        <v>69023.745472651208</v>
      </c>
      <c r="D794" s="821">
        <v>70462.534202986906</v>
      </c>
      <c r="E794" s="642">
        <v>69514.517983190031</v>
      </c>
      <c r="F794" s="642">
        <v>69530.257181207271</v>
      </c>
      <c r="G794" s="971"/>
      <c r="H794" s="406"/>
      <c r="I794" s="68">
        <v>67677.647110512189</v>
      </c>
      <c r="K794" s="68">
        <v>71382.867251902353</v>
      </c>
    </row>
  </sheetData>
  <mergeCells count="58">
    <mergeCell ref="H3:H4"/>
    <mergeCell ref="F125:G125"/>
    <mergeCell ref="F143:G143"/>
    <mergeCell ref="F161:G161"/>
    <mergeCell ref="F169:G169"/>
    <mergeCell ref="F81:G81"/>
    <mergeCell ref="F89:G89"/>
    <mergeCell ref="F107:G107"/>
    <mergeCell ref="A6:F6"/>
    <mergeCell ref="F9:G9"/>
    <mergeCell ref="F27:G27"/>
    <mergeCell ref="F45:G45"/>
    <mergeCell ref="F63:G63"/>
    <mergeCell ref="F177:G177"/>
    <mergeCell ref="F185:G185"/>
    <mergeCell ref="F203:G203"/>
    <mergeCell ref="F221:G221"/>
    <mergeCell ref="F239:G239"/>
    <mergeCell ref="F257:G257"/>
    <mergeCell ref="F275:G275"/>
    <mergeCell ref="F293:G293"/>
    <mergeCell ref="F311:G311"/>
    <mergeCell ref="F329:G329"/>
    <mergeCell ref="F347:G347"/>
    <mergeCell ref="F365:G365"/>
    <mergeCell ref="F383:G383"/>
    <mergeCell ref="F401:G401"/>
    <mergeCell ref="F419:G419"/>
    <mergeCell ref="F427:G427"/>
    <mergeCell ref="F445:G445"/>
    <mergeCell ref="F463:G463"/>
    <mergeCell ref="F481:G481"/>
    <mergeCell ref="F489:G489"/>
    <mergeCell ref="F507:G507"/>
    <mergeCell ref="F525:G525"/>
    <mergeCell ref="F533:G533"/>
    <mergeCell ref="F551:G551"/>
    <mergeCell ref="F559:G559"/>
    <mergeCell ref="F577:G577"/>
    <mergeCell ref="A532:G532"/>
    <mergeCell ref="F585:G585"/>
    <mergeCell ref="F603:G603"/>
    <mergeCell ref="F621:G621"/>
    <mergeCell ref="F639:G639"/>
    <mergeCell ref="F647:G647"/>
    <mergeCell ref="F655:G655"/>
    <mergeCell ref="A638:F638"/>
    <mergeCell ref="A646:F646"/>
    <mergeCell ref="A654:F654"/>
    <mergeCell ref="F743:G743"/>
    <mergeCell ref="A662:F662"/>
    <mergeCell ref="F761:G761"/>
    <mergeCell ref="F779:G779"/>
    <mergeCell ref="F671:G671"/>
    <mergeCell ref="F663:G663"/>
    <mergeCell ref="F689:G689"/>
    <mergeCell ref="F707:G707"/>
    <mergeCell ref="F725:G725"/>
  </mergeCells>
  <conditionalFormatting sqref="A15:A24">
    <cfRule type="cellIs" dxfId="1846" priority="3483" operator="equal">
      <formula>"fluctuated"</formula>
    </cfRule>
    <cfRule type="cellIs" dxfId="1845" priority="3484" operator="equal">
      <formula>"Declined"</formula>
    </cfRule>
    <cfRule type="cellIs" dxfId="1844" priority="3486" operator="equal">
      <formula>"Improved"</formula>
    </cfRule>
    <cfRule type="cellIs" dxfId="1843" priority="3485" operator="equal">
      <formula>"No Change"</formula>
    </cfRule>
    <cfRule type="cellIs" dxfId="1842" priority="3482" operator="equal">
      <formula>"Narrowed"</formula>
    </cfRule>
    <cfRule type="cellIs" dxfId="1841" priority="3481" operator="equal">
      <formula>"Widened"</formula>
    </cfRule>
  </conditionalFormatting>
  <conditionalFormatting sqref="A33:A42">
    <cfRule type="cellIs" dxfId="1840" priority="3480" operator="equal">
      <formula>"Improved"</formula>
    </cfRule>
    <cfRule type="cellIs" dxfId="1839" priority="3479" operator="equal">
      <formula>"No Change"</formula>
    </cfRule>
    <cfRule type="cellIs" dxfId="1838" priority="3478" operator="equal">
      <formula>"Declined"</formula>
    </cfRule>
    <cfRule type="cellIs" dxfId="1837" priority="3477" operator="equal">
      <formula>"fluctuated"</formula>
    </cfRule>
    <cfRule type="cellIs" dxfId="1836" priority="3476" operator="equal">
      <formula>"Narrowed"</formula>
    </cfRule>
    <cfRule type="cellIs" dxfId="1835" priority="3475" operator="equal">
      <formula>"Widened"</formula>
    </cfRule>
  </conditionalFormatting>
  <conditionalFormatting sqref="A51:A60">
    <cfRule type="cellIs" dxfId="1834" priority="3474" operator="equal">
      <formula>"Improved"</formula>
    </cfRule>
    <cfRule type="cellIs" dxfId="1833" priority="3473" operator="equal">
      <formula>"No Change"</formula>
    </cfRule>
    <cfRule type="cellIs" dxfId="1832" priority="3472" operator="equal">
      <formula>"Declined"</formula>
    </cfRule>
    <cfRule type="cellIs" dxfId="1831" priority="3471" operator="equal">
      <formula>"fluctuated"</formula>
    </cfRule>
    <cfRule type="cellIs" dxfId="1830" priority="3470" operator="equal">
      <formula>"Narrowed"</formula>
    </cfRule>
    <cfRule type="cellIs" dxfId="1829" priority="3469" operator="equal">
      <formula>"Widened"</formula>
    </cfRule>
  </conditionalFormatting>
  <conditionalFormatting sqref="A69:A78">
    <cfRule type="cellIs" dxfId="1828" priority="3463" operator="equal">
      <formula>"Widened"</formula>
    </cfRule>
    <cfRule type="cellIs" dxfId="1827" priority="3464" operator="equal">
      <formula>"Narrowed"</formula>
    </cfRule>
    <cfRule type="cellIs" dxfId="1826" priority="3465" operator="equal">
      <formula>"fluctuated"</formula>
    </cfRule>
    <cfRule type="cellIs" dxfId="1825" priority="3466" operator="equal">
      <formula>"Declined"</formula>
    </cfRule>
    <cfRule type="cellIs" dxfId="1824" priority="3467" operator="equal">
      <formula>"No Change"</formula>
    </cfRule>
    <cfRule type="cellIs" dxfId="1823" priority="3468" operator="equal">
      <formula>"Improved"</formula>
    </cfRule>
  </conditionalFormatting>
  <conditionalFormatting sqref="A95:A104">
    <cfRule type="cellIs" dxfId="1822" priority="3462" operator="equal">
      <formula>"Improved"</formula>
    </cfRule>
    <cfRule type="cellIs" dxfId="1821" priority="3461" operator="equal">
      <formula>"No Change"</formula>
    </cfRule>
    <cfRule type="cellIs" dxfId="1820" priority="3460" operator="equal">
      <formula>"Declined"</formula>
    </cfRule>
    <cfRule type="cellIs" dxfId="1819" priority="3459" operator="equal">
      <formula>"fluctuated"</formula>
    </cfRule>
    <cfRule type="cellIs" dxfId="1818" priority="3458" operator="equal">
      <formula>"Narrowed"</formula>
    </cfRule>
    <cfRule type="cellIs" dxfId="1817" priority="3457" operator="equal">
      <formula>"Widened"</formula>
    </cfRule>
  </conditionalFormatting>
  <conditionalFormatting sqref="A113:A122">
    <cfRule type="cellIs" dxfId="1816" priority="676" operator="equal">
      <formula>"Widened"</formula>
    </cfRule>
    <cfRule type="cellIs" dxfId="1815" priority="681" operator="equal">
      <formula>"Improved"</formula>
    </cfRule>
    <cfRule type="cellIs" dxfId="1814" priority="677" operator="equal">
      <formula>"Narrowed"</formula>
    </cfRule>
    <cfRule type="cellIs" dxfId="1813" priority="678" operator="equal">
      <formula>"fluctuated"</formula>
    </cfRule>
    <cfRule type="cellIs" dxfId="1812" priority="679" operator="equal">
      <formula>"Declined"</formula>
    </cfRule>
    <cfRule type="cellIs" dxfId="1811" priority="680" operator="equal">
      <formula>"No Change"</formula>
    </cfRule>
  </conditionalFormatting>
  <conditionalFormatting sqref="A131:A140">
    <cfRule type="cellIs" dxfId="1810" priority="672" operator="equal">
      <formula>"fluctuated"</formula>
    </cfRule>
    <cfRule type="cellIs" dxfId="1809" priority="670" operator="equal">
      <formula>"Widened"</formula>
    </cfRule>
    <cfRule type="cellIs" dxfId="1808" priority="675" operator="equal">
      <formula>"Improved"</formula>
    </cfRule>
    <cfRule type="cellIs" dxfId="1807" priority="674" operator="equal">
      <formula>"No Change"</formula>
    </cfRule>
    <cfRule type="cellIs" dxfId="1806" priority="673" operator="equal">
      <formula>"Declined"</formula>
    </cfRule>
    <cfRule type="cellIs" dxfId="1805" priority="671" operator="equal">
      <formula>"Narrowed"</formula>
    </cfRule>
  </conditionalFormatting>
  <conditionalFormatting sqref="A149:A158">
    <cfRule type="cellIs" dxfId="1804" priority="664" operator="equal">
      <formula>"Widened"</formula>
    </cfRule>
    <cfRule type="cellIs" dxfId="1803" priority="665" operator="equal">
      <formula>"Narrowed"</formula>
    </cfRule>
    <cfRule type="cellIs" dxfId="1802" priority="666" operator="equal">
      <formula>"fluctuated"</formula>
    </cfRule>
    <cfRule type="cellIs" dxfId="1801" priority="667" operator="equal">
      <formula>"Declined"</formula>
    </cfRule>
    <cfRule type="cellIs" dxfId="1800" priority="668" operator="equal">
      <formula>"No Change"</formula>
    </cfRule>
    <cfRule type="cellIs" dxfId="1799" priority="669" operator="equal">
      <formula>"Improved"</formula>
    </cfRule>
  </conditionalFormatting>
  <conditionalFormatting sqref="A191:A200">
    <cfRule type="cellIs" dxfId="1798" priority="3433" operator="equal">
      <formula>"Widened"</formula>
    </cfRule>
    <cfRule type="cellIs" dxfId="1797" priority="3438" operator="equal">
      <formula>"Improved"</formula>
    </cfRule>
    <cfRule type="cellIs" dxfId="1796" priority="3437" operator="equal">
      <formula>"No Change"</formula>
    </cfRule>
    <cfRule type="cellIs" dxfId="1795" priority="3435" operator="equal">
      <formula>"fluctuated"</formula>
    </cfRule>
    <cfRule type="cellIs" dxfId="1794" priority="3434" operator="equal">
      <formula>"Narrowed"</formula>
    </cfRule>
    <cfRule type="cellIs" dxfId="1793" priority="3436" operator="equal">
      <formula>"Declined"</formula>
    </cfRule>
  </conditionalFormatting>
  <conditionalFormatting sqref="A209:A218">
    <cfRule type="cellIs" dxfId="1792" priority="3432" operator="equal">
      <formula>"Improved"</formula>
    </cfRule>
    <cfRule type="cellIs" dxfId="1791" priority="3431" operator="equal">
      <formula>"No Change"</formula>
    </cfRule>
    <cfRule type="cellIs" dxfId="1790" priority="3430" operator="equal">
      <formula>"Declined"</formula>
    </cfRule>
    <cfRule type="cellIs" dxfId="1789" priority="3429" operator="equal">
      <formula>"fluctuated"</formula>
    </cfRule>
    <cfRule type="cellIs" dxfId="1788" priority="3427" operator="equal">
      <formula>"Widened"</formula>
    </cfRule>
    <cfRule type="cellIs" dxfId="1787" priority="3428" operator="equal">
      <formula>"Narrowed"</formula>
    </cfRule>
  </conditionalFormatting>
  <conditionalFormatting sqref="A227:A236">
    <cfRule type="cellIs" dxfId="1786" priority="3426" operator="equal">
      <formula>"Improved"</formula>
    </cfRule>
    <cfRule type="cellIs" dxfId="1785" priority="3425" operator="equal">
      <formula>"No Change"</formula>
    </cfRule>
    <cfRule type="cellIs" dxfId="1784" priority="3424" operator="equal">
      <formula>"Declined"</formula>
    </cfRule>
    <cfRule type="cellIs" dxfId="1783" priority="3423" operator="equal">
      <formula>"fluctuated"</formula>
    </cfRule>
    <cfRule type="cellIs" dxfId="1782" priority="3422" operator="equal">
      <formula>"Narrowed"</formula>
    </cfRule>
    <cfRule type="cellIs" dxfId="1781" priority="3421" operator="equal">
      <formula>"Widened"</formula>
    </cfRule>
  </conditionalFormatting>
  <conditionalFormatting sqref="A245:A254">
    <cfRule type="cellIs" dxfId="1780" priority="3420" operator="equal">
      <formula>"Improved"</formula>
    </cfRule>
    <cfRule type="cellIs" dxfId="1779" priority="3419" operator="equal">
      <formula>"No Change"</formula>
    </cfRule>
    <cfRule type="cellIs" dxfId="1778" priority="3418" operator="equal">
      <formula>"Declined"</formula>
    </cfRule>
    <cfRule type="cellIs" dxfId="1777" priority="3417" operator="equal">
      <formula>"fluctuated"</formula>
    </cfRule>
    <cfRule type="cellIs" dxfId="1776" priority="3416" operator="equal">
      <formula>"Narrowed"</formula>
    </cfRule>
    <cfRule type="cellIs" dxfId="1775" priority="3415" operator="equal">
      <formula>"Widened"</formula>
    </cfRule>
  </conditionalFormatting>
  <conditionalFormatting sqref="A263:A272">
    <cfRule type="cellIs" dxfId="1774" priority="3414" operator="equal">
      <formula>"Improved"</formula>
    </cfRule>
    <cfRule type="cellIs" dxfId="1773" priority="3413" operator="equal">
      <formula>"No Change"</formula>
    </cfRule>
    <cfRule type="cellIs" dxfId="1772" priority="3412" operator="equal">
      <formula>"Declined"</formula>
    </cfRule>
    <cfRule type="cellIs" dxfId="1771" priority="3411" operator="equal">
      <formula>"fluctuated"</formula>
    </cfRule>
    <cfRule type="cellIs" dxfId="1770" priority="3410" operator="equal">
      <formula>"Narrowed"</formula>
    </cfRule>
    <cfRule type="cellIs" dxfId="1769" priority="3409" operator="equal">
      <formula>"Widened"</formula>
    </cfRule>
  </conditionalFormatting>
  <conditionalFormatting sqref="A281:A290">
    <cfRule type="cellIs" dxfId="1768" priority="3408" operator="equal">
      <formula>"Improved"</formula>
    </cfRule>
    <cfRule type="cellIs" dxfId="1767" priority="3407" operator="equal">
      <formula>"No Change"</formula>
    </cfRule>
    <cfRule type="cellIs" dxfId="1766" priority="3406" operator="equal">
      <formula>"Declined"</formula>
    </cfRule>
    <cfRule type="cellIs" dxfId="1765" priority="3405" operator="equal">
      <formula>"fluctuated"</formula>
    </cfRule>
    <cfRule type="cellIs" dxfId="1764" priority="3404" operator="equal">
      <formula>"Narrowed"</formula>
    </cfRule>
    <cfRule type="cellIs" dxfId="1763" priority="3403" operator="equal">
      <formula>"Widened"</formula>
    </cfRule>
  </conditionalFormatting>
  <conditionalFormatting sqref="A299:A308">
    <cfRule type="cellIs" dxfId="1762" priority="283" operator="equal">
      <formula>"Improved"</formula>
    </cfRule>
    <cfRule type="cellIs" dxfId="1761" priority="278" operator="equal">
      <formula>"Widened"</formula>
    </cfRule>
    <cfRule type="cellIs" dxfId="1760" priority="280" operator="equal">
      <formula>"fluctuated"</formula>
    </cfRule>
    <cfRule type="cellIs" dxfId="1759" priority="279" operator="equal">
      <formula>"Narrowed"</formula>
    </cfRule>
    <cfRule type="cellIs" dxfId="1758" priority="281" operator="equal">
      <formula>"Declined"</formula>
    </cfRule>
    <cfRule type="cellIs" dxfId="1757" priority="282" operator="equal">
      <formula>"No Change"</formula>
    </cfRule>
  </conditionalFormatting>
  <conditionalFormatting sqref="A317:A326">
    <cfRule type="cellIs" dxfId="1756" priority="272" operator="equal">
      <formula>"Widened"</formula>
    </cfRule>
    <cfRule type="cellIs" dxfId="1755" priority="273" operator="equal">
      <formula>"Narrowed"</formula>
    </cfRule>
    <cfRule type="cellIs" dxfId="1754" priority="274" operator="equal">
      <formula>"fluctuated"</formula>
    </cfRule>
    <cfRule type="cellIs" dxfId="1753" priority="275" operator="equal">
      <formula>"Declined"</formula>
    </cfRule>
    <cfRule type="cellIs" dxfId="1752" priority="276" operator="equal">
      <formula>"No Change"</formula>
    </cfRule>
    <cfRule type="cellIs" dxfId="1751" priority="277" operator="equal">
      <formula>"Improved"</formula>
    </cfRule>
  </conditionalFormatting>
  <conditionalFormatting sqref="A335:A344">
    <cfRule type="cellIs" dxfId="1750" priority="268" operator="equal">
      <formula>"fluctuated"</formula>
    </cfRule>
    <cfRule type="cellIs" dxfId="1749" priority="271" operator="equal">
      <formula>"Improved"</formula>
    </cfRule>
    <cfRule type="cellIs" dxfId="1748" priority="270" operator="equal">
      <formula>"No Change"</formula>
    </cfRule>
    <cfRule type="cellIs" dxfId="1747" priority="269" operator="equal">
      <formula>"Declined"</formula>
    </cfRule>
    <cfRule type="cellIs" dxfId="1746" priority="267" operator="equal">
      <formula>"Narrowed"</formula>
    </cfRule>
    <cfRule type="cellIs" dxfId="1745" priority="266" operator="equal">
      <formula>"Widened"</formula>
    </cfRule>
  </conditionalFormatting>
  <conditionalFormatting sqref="A353:A362">
    <cfRule type="cellIs" dxfId="1744" priority="260" operator="equal">
      <formula>"Widened"</formula>
    </cfRule>
    <cfRule type="cellIs" dxfId="1743" priority="265" operator="equal">
      <formula>"Improved"</formula>
    </cfRule>
    <cfRule type="cellIs" dxfId="1742" priority="264" operator="equal">
      <formula>"No Change"</formula>
    </cfRule>
    <cfRule type="cellIs" dxfId="1741" priority="263" operator="equal">
      <formula>"Declined"</formula>
    </cfRule>
    <cfRule type="cellIs" dxfId="1740" priority="262" operator="equal">
      <formula>"fluctuated"</formula>
    </cfRule>
    <cfRule type="cellIs" dxfId="1739" priority="261" operator="equal">
      <formula>"Narrowed"</formula>
    </cfRule>
  </conditionalFormatting>
  <conditionalFormatting sqref="A371:A380">
    <cfRule type="cellIs" dxfId="1738" priority="111" operator="equal">
      <formula>"Narrowed"</formula>
    </cfRule>
    <cfRule type="cellIs" dxfId="1737" priority="112" operator="equal">
      <formula>"fluctuated"</formula>
    </cfRule>
    <cfRule type="cellIs" dxfId="1736" priority="113" operator="equal">
      <formula>"Declined"</formula>
    </cfRule>
    <cfRule type="cellIs" dxfId="1735" priority="114" operator="equal">
      <formula>"No Change"</formula>
    </cfRule>
    <cfRule type="cellIs" dxfId="1734" priority="115" operator="equal">
      <formula>"Improved"</formula>
    </cfRule>
    <cfRule type="cellIs" dxfId="1733" priority="110" operator="equal">
      <formula>"Widened"</formula>
    </cfRule>
  </conditionalFormatting>
  <conditionalFormatting sqref="A389:A398">
    <cfRule type="cellIs" dxfId="1732" priority="259" operator="equal">
      <formula>"Improved"</formula>
    </cfRule>
    <cfRule type="cellIs" dxfId="1731" priority="254" operator="equal">
      <formula>"Widened"</formula>
    </cfRule>
    <cfRule type="cellIs" dxfId="1730" priority="255" operator="equal">
      <formula>"Narrowed"</formula>
    </cfRule>
    <cfRule type="cellIs" dxfId="1729" priority="256" operator="equal">
      <formula>"fluctuated"</formula>
    </cfRule>
    <cfRule type="cellIs" dxfId="1728" priority="257" operator="equal">
      <formula>"Declined"</formula>
    </cfRule>
    <cfRule type="cellIs" dxfId="1727" priority="258" operator="equal">
      <formula>"No Change"</formula>
    </cfRule>
  </conditionalFormatting>
  <conditionalFormatting sqref="A407:A416">
    <cfRule type="cellIs" dxfId="1726" priority="253" operator="equal">
      <formula>"Improved"</formula>
    </cfRule>
    <cfRule type="cellIs" dxfId="1725" priority="252" operator="equal">
      <formula>"No Change"</formula>
    </cfRule>
    <cfRule type="cellIs" dxfId="1724" priority="251" operator="equal">
      <formula>"Declined"</formula>
    </cfRule>
    <cfRule type="cellIs" dxfId="1723" priority="250" operator="equal">
      <formula>"fluctuated"</formula>
    </cfRule>
    <cfRule type="cellIs" dxfId="1722" priority="249" operator="equal">
      <formula>"Narrowed"</formula>
    </cfRule>
    <cfRule type="cellIs" dxfId="1721" priority="248" operator="equal">
      <formula>"Widened"</formula>
    </cfRule>
  </conditionalFormatting>
  <conditionalFormatting sqref="A433:A442">
    <cfRule type="cellIs" dxfId="1720" priority="247" operator="equal">
      <formula>"Improved"</formula>
    </cfRule>
    <cfRule type="cellIs" dxfId="1719" priority="242" operator="equal">
      <formula>"Widened"</formula>
    </cfRule>
    <cfRule type="cellIs" dxfId="1718" priority="243" operator="equal">
      <formula>"Narrowed"</formula>
    </cfRule>
    <cfRule type="cellIs" dxfId="1717" priority="244" operator="equal">
      <formula>"fluctuated"</formula>
    </cfRule>
    <cfRule type="cellIs" dxfId="1716" priority="245" operator="equal">
      <formula>"Declined"</formula>
    </cfRule>
    <cfRule type="cellIs" dxfId="1715" priority="246" operator="equal">
      <formula>"No Change"</formula>
    </cfRule>
  </conditionalFormatting>
  <conditionalFormatting sqref="A451:A460">
    <cfRule type="cellIs" dxfId="1714" priority="236" operator="equal">
      <formula>"Widened"</formula>
    </cfRule>
    <cfRule type="cellIs" dxfId="1713" priority="241" operator="equal">
      <formula>"Improved"</formula>
    </cfRule>
    <cfRule type="cellIs" dxfId="1712" priority="240" operator="equal">
      <formula>"No Change"</formula>
    </cfRule>
    <cfRule type="cellIs" dxfId="1711" priority="239" operator="equal">
      <formula>"Declined"</formula>
    </cfRule>
    <cfRule type="cellIs" dxfId="1710" priority="238" operator="equal">
      <formula>"fluctuated"</formula>
    </cfRule>
    <cfRule type="cellIs" dxfId="1709" priority="237" operator="equal">
      <formula>"Narrowed"</formula>
    </cfRule>
  </conditionalFormatting>
  <conditionalFormatting sqref="A469:A478">
    <cfRule type="cellIs" dxfId="1708" priority="230" operator="equal">
      <formula>"Widened"</formula>
    </cfRule>
    <cfRule type="cellIs" dxfId="1707" priority="235" operator="equal">
      <formula>"Improved"</formula>
    </cfRule>
    <cfRule type="cellIs" dxfId="1706" priority="234" operator="equal">
      <formula>"No Change"</formula>
    </cfRule>
    <cfRule type="cellIs" dxfId="1705" priority="233" operator="equal">
      <formula>"Declined"</formula>
    </cfRule>
    <cfRule type="cellIs" dxfId="1704" priority="232" operator="equal">
      <formula>"fluctuated"</formula>
    </cfRule>
    <cfRule type="cellIs" dxfId="1703" priority="231" operator="equal">
      <formula>"Narrowed"</formula>
    </cfRule>
  </conditionalFormatting>
  <conditionalFormatting sqref="A495:A504">
    <cfRule type="cellIs" dxfId="1702" priority="224" operator="equal">
      <formula>"Widened"</formula>
    </cfRule>
    <cfRule type="cellIs" dxfId="1701" priority="225" operator="equal">
      <formula>"Narrowed"</formula>
    </cfRule>
    <cfRule type="cellIs" dxfId="1700" priority="226" operator="equal">
      <formula>"fluctuated"</formula>
    </cfRule>
    <cfRule type="cellIs" dxfId="1699" priority="227" operator="equal">
      <formula>"Declined"</formula>
    </cfRule>
    <cfRule type="cellIs" dxfId="1698" priority="228" operator="equal">
      <formula>"No Change"</formula>
    </cfRule>
    <cfRule type="cellIs" dxfId="1697" priority="229" operator="equal">
      <formula>"Improved"</formula>
    </cfRule>
  </conditionalFormatting>
  <conditionalFormatting sqref="A513:A522">
    <cfRule type="cellIs" dxfId="1696" priority="219" operator="equal">
      <formula>"Narrowed"</formula>
    </cfRule>
    <cfRule type="cellIs" dxfId="1695" priority="220" operator="equal">
      <formula>"fluctuated"</formula>
    </cfRule>
    <cfRule type="cellIs" dxfId="1694" priority="221" operator="equal">
      <formula>"Declined"</formula>
    </cfRule>
    <cfRule type="cellIs" dxfId="1693" priority="222" operator="equal">
      <formula>"No Change"</formula>
    </cfRule>
    <cfRule type="cellIs" dxfId="1692" priority="223" operator="equal">
      <formula>"Improved"</formula>
    </cfRule>
    <cfRule type="cellIs" dxfId="1691" priority="218" operator="equal">
      <formula>"Widened"</formula>
    </cfRule>
  </conditionalFormatting>
  <conditionalFormatting sqref="A539:A548">
    <cfRule type="cellIs" dxfId="1690" priority="213" operator="equal">
      <formula>"Narrowed"</formula>
    </cfRule>
    <cfRule type="cellIs" dxfId="1689" priority="217" operator="equal">
      <formula>"Improved"</formula>
    </cfRule>
    <cfRule type="cellIs" dxfId="1688" priority="216" operator="equal">
      <formula>"No Change"</formula>
    </cfRule>
    <cfRule type="cellIs" dxfId="1687" priority="215" operator="equal">
      <formula>"Declined"</formula>
    </cfRule>
    <cfRule type="cellIs" dxfId="1686" priority="214" operator="equal">
      <formula>"fluctuated"</formula>
    </cfRule>
    <cfRule type="cellIs" dxfId="1685" priority="212" operator="equal">
      <formula>"Widened"</formula>
    </cfRule>
  </conditionalFormatting>
  <conditionalFormatting sqref="A565:A574">
    <cfRule type="cellIs" dxfId="1684" priority="206" operator="equal">
      <formula>"Widened"</formula>
    </cfRule>
    <cfRule type="cellIs" dxfId="1683" priority="211" operator="equal">
      <formula>"Improved"</formula>
    </cfRule>
    <cfRule type="cellIs" dxfId="1682" priority="209" operator="equal">
      <formula>"Declined"</formula>
    </cfRule>
    <cfRule type="cellIs" dxfId="1681" priority="210" operator="equal">
      <formula>"No Change"</formula>
    </cfRule>
    <cfRule type="cellIs" dxfId="1680" priority="208" operator="equal">
      <formula>"fluctuated"</formula>
    </cfRule>
    <cfRule type="cellIs" dxfId="1679" priority="207" operator="equal">
      <formula>"Narrowed"</formula>
    </cfRule>
  </conditionalFormatting>
  <conditionalFormatting sqref="A591:A600">
    <cfRule type="cellIs" dxfId="1678" priority="200" operator="equal">
      <formula>"Widened"</formula>
    </cfRule>
    <cfRule type="cellIs" dxfId="1677" priority="202" operator="equal">
      <formula>"fluctuated"</formula>
    </cfRule>
    <cfRule type="cellIs" dxfId="1676" priority="203" operator="equal">
      <formula>"Declined"</formula>
    </cfRule>
    <cfRule type="cellIs" dxfId="1675" priority="204" operator="equal">
      <formula>"No Change"</formula>
    </cfRule>
    <cfRule type="cellIs" dxfId="1674" priority="201" operator="equal">
      <formula>"Narrowed"</formula>
    </cfRule>
    <cfRule type="cellIs" dxfId="1673" priority="205" operator="equal">
      <formula>"Improved"</formula>
    </cfRule>
  </conditionalFormatting>
  <conditionalFormatting sqref="A609:A618">
    <cfRule type="cellIs" dxfId="1672" priority="1467" operator="equal">
      <formula>"Widened"</formula>
    </cfRule>
    <cfRule type="cellIs" dxfId="1671" priority="1470" operator="equal">
      <formula>"Declined"</formula>
    </cfRule>
    <cfRule type="cellIs" dxfId="1670" priority="1471" operator="equal">
      <formula>"No Change"</formula>
    </cfRule>
    <cfRule type="cellIs" dxfId="1669" priority="1472" operator="equal">
      <formula>"Improved"</formula>
    </cfRule>
    <cfRule type="cellIs" dxfId="1668" priority="1468" operator="equal">
      <formula>"Narrowed"</formula>
    </cfRule>
    <cfRule type="cellIs" dxfId="1667" priority="1469" operator="equal">
      <formula>"fluctuated"</formula>
    </cfRule>
  </conditionalFormatting>
  <conditionalFormatting sqref="A627:A636">
    <cfRule type="cellIs" dxfId="1666" priority="1448" operator="equal">
      <formula>"Improved"</formula>
    </cfRule>
    <cfRule type="cellIs" dxfId="1665" priority="1443" operator="equal">
      <formula>"Widened"</formula>
    </cfRule>
    <cfRule type="cellIs" dxfId="1664" priority="1444" operator="equal">
      <formula>"Narrowed"</formula>
    </cfRule>
    <cfRule type="cellIs" dxfId="1663" priority="1445" operator="equal">
      <formula>"fluctuated"</formula>
    </cfRule>
    <cfRule type="cellIs" dxfId="1662" priority="1446" operator="equal">
      <formula>"Declined"</formula>
    </cfRule>
    <cfRule type="cellIs" dxfId="1661" priority="1447" operator="equal">
      <formula>"No Change"</formula>
    </cfRule>
  </conditionalFormatting>
  <conditionalFormatting sqref="A677:A686">
    <cfRule type="cellIs" dxfId="1660" priority="609" operator="equal">
      <formula>"Widened"</formula>
    </cfRule>
    <cfRule type="cellIs" dxfId="1659" priority="610" operator="equal">
      <formula>"Narrowed"</formula>
    </cfRule>
    <cfRule type="cellIs" dxfId="1658" priority="611" operator="equal">
      <formula>"fluctuated"</formula>
    </cfRule>
    <cfRule type="cellIs" dxfId="1657" priority="612" operator="equal">
      <formula>"Declined"</formula>
    </cfRule>
    <cfRule type="cellIs" dxfId="1656" priority="613" operator="equal">
      <formula>"No Change"</formula>
    </cfRule>
    <cfRule type="cellIs" dxfId="1655" priority="614" operator="equal">
      <formula>"Improved"</formula>
    </cfRule>
  </conditionalFormatting>
  <conditionalFormatting sqref="A695:A704">
    <cfRule type="cellIs" dxfId="1654" priority="194" operator="equal">
      <formula>"Widened"</formula>
    </cfRule>
    <cfRule type="cellIs" dxfId="1653" priority="199" operator="equal">
      <formula>"Improved"</formula>
    </cfRule>
    <cfRule type="cellIs" dxfId="1652" priority="198" operator="equal">
      <formula>"No Change"</formula>
    </cfRule>
    <cfRule type="cellIs" dxfId="1651" priority="197" operator="equal">
      <formula>"Declined"</formula>
    </cfRule>
    <cfRule type="cellIs" dxfId="1650" priority="196" operator="equal">
      <formula>"fluctuated"</formula>
    </cfRule>
    <cfRule type="cellIs" dxfId="1649" priority="195" operator="equal">
      <formula>"Narrowed"</formula>
    </cfRule>
  </conditionalFormatting>
  <conditionalFormatting sqref="A713:A722">
    <cfRule type="cellIs" dxfId="1648" priority="180" operator="equal">
      <formula>"No Change"</formula>
    </cfRule>
    <cfRule type="cellIs" dxfId="1647" priority="181" operator="equal">
      <formula>"Improved"</formula>
    </cfRule>
    <cfRule type="cellIs" dxfId="1646" priority="176" operator="equal">
      <formula>"Widened"</formula>
    </cfRule>
    <cfRule type="cellIs" dxfId="1645" priority="177" operator="equal">
      <formula>"Narrowed"</formula>
    </cfRule>
    <cfRule type="cellIs" dxfId="1644" priority="178" operator="equal">
      <formula>"fluctuated"</formula>
    </cfRule>
    <cfRule type="cellIs" dxfId="1643" priority="179" operator="equal">
      <formula>"Declined"</formula>
    </cfRule>
  </conditionalFormatting>
  <conditionalFormatting sqref="A731:A740">
    <cfRule type="cellIs" dxfId="1642" priority="174" operator="equal">
      <formula>"No Change"</formula>
    </cfRule>
    <cfRule type="cellIs" dxfId="1641" priority="173" operator="equal">
      <formula>"Declined"</formula>
    </cfRule>
    <cfRule type="cellIs" dxfId="1640" priority="172" operator="equal">
      <formula>"fluctuated"</formula>
    </cfRule>
    <cfRule type="cellIs" dxfId="1639" priority="171" operator="equal">
      <formula>"Narrowed"</formula>
    </cfRule>
    <cfRule type="cellIs" dxfId="1638" priority="170" operator="equal">
      <formula>"Widened"</formula>
    </cfRule>
    <cfRule type="cellIs" dxfId="1637" priority="175" operator="equal">
      <formula>"Improved"</formula>
    </cfRule>
  </conditionalFormatting>
  <conditionalFormatting sqref="A749:A758">
    <cfRule type="cellIs" dxfId="1636" priority="156" operator="equal">
      <formula>"No Change"</formula>
    </cfRule>
    <cfRule type="cellIs" dxfId="1635" priority="155" operator="equal">
      <formula>"Declined"</formula>
    </cfRule>
    <cfRule type="cellIs" dxfId="1634" priority="154" operator="equal">
      <formula>"fluctuated"</formula>
    </cfRule>
    <cfRule type="cellIs" dxfId="1633" priority="153" operator="equal">
      <formula>"Narrowed"</formula>
    </cfRule>
    <cfRule type="cellIs" dxfId="1632" priority="157" operator="equal">
      <formula>"Improved"</formula>
    </cfRule>
    <cfRule type="cellIs" dxfId="1631" priority="152" operator="equal">
      <formula>"Widened"</formula>
    </cfRule>
  </conditionalFormatting>
  <conditionalFormatting sqref="A767:A776">
    <cfRule type="cellIs" dxfId="1630" priority="145" operator="equal">
      <formula>"Improved"</formula>
    </cfRule>
    <cfRule type="cellIs" dxfId="1629" priority="144" operator="equal">
      <formula>"No Change"</formula>
    </cfRule>
    <cfRule type="cellIs" dxfId="1628" priority="143" operator="equal">
      <formula>"Declined"</formula>
    </cfRule>
    <cfRule type="cellIs" dxfId="1627" priority="142" operator="equal">
      <formula>"fluctuated"</formula>
    </cfRule>
    <cfRule type="cellIs" dxfId="1626" priority="141" operator="equal">
      <formula>"Narrowed"</formula>
    </cfRule>
    <cfRule type="cellIs" dxfId="1625" priority="140" operator="equal">
      <formula>"Widened"</formula>
    </cfRule>
  </conditionalFormatting>
  <conditionalFormatting sqref="A785:A794">
    <cfRule type="cellIs" dxfId="1624" priority="137" operator="equal">
      <formula>"Declined"</formula>
    </cfRule>
    <cfRule type="cellIs" dxfId="1623" priority="135" operator="equal">
      <formula>"Narrowed"</formula>
    </cfRule>
    <cfRule type="cellIs" dxfId="1622" priority="134" operator="equal">
      <formula>"Widened"</formula>
    </cfRule>
    <cfRule type="cellIs" dxfId="1621" priority="138" operator="equal">
      <formula>"No Change"</formula>
    </cfRule>
    <cfRule type="cellIs" dxfId="1620" priority="139" operator="equal">
      <formula>"Improved"</formula>
    </cfRule>
    <cfRule type="cellIs" dxfId="1619" priority="136" operator="equal">
      <formula>"fluctuated"</formula>
    </cfRule>
  </conditionalFormatting>
  <conditionalFormatting sqref="B4:F4">
    <cfRule type="iconSet" priority="54">
      <iconSet showValue="0">
        <cfvo type="percent" val="0"/>
        <cfvo type="num" val="0"/>
        <cfvo type="num" val="1"/>
      </iconSet>
    </cfRule>
  </conditionalFormatting>
  <conditionalFormatting sqref="C5:F5">
    <cfRule type="iconSet" priority="53">
      <iconSet iconSet="3ArrowsGray" showValue="0">
        <cfvo type="percent" val="0"/>
        <cfvo type="num" val="0"/>
        <cfvo type="num" val="1"/>
      </iconSet>
    </cfRule>
  </conditionalFormatting>
  <conditionalFormatting sqref="G4">
    <cfRule type="iconSet" priority="56">
      <iconSet showValue="0">
        <cfvo type="percent" val="0"/>
        <cfvo type="num" val="0"/>
        <cfvo type="num" val="1"/>
      </iconSet>
    </cfRule>
  </conditionalFormatting>
  <conditionalFormatting sqref="G5">
    <cfRule type="iconSet" priority="55">
      <iconSet iconSet="3ArrowsGray" showValue="0">
        <cfvo type="percent" val="0"/>
        <cfvo type="num" val="0"/>
        <cfvo type="num" val="1"/>
      </iconSet>
    </cfRule>
  </conditionalFormatting>
  <conditionalFormatting sqref="G11:G12">
    <cfRule type="iconSet" priority="52">
      <iconSet showValue="0">
        <cfvo type="percent" val="0"/>
        <cfvo type="num" val="0"/>
        <cfvo type="num" val="1"/>
      </iconSet>
    </cfRule>
  </conditionalFormatting>
  <conditionalFormatting sqref="G29:G30">
    <cfRule type="iconSet" priority="51">
      <iconSet showValue="0">
        <cfvo type="percent" val="0"/>
        <cfvo type="num" val="0"/>
        <cfvo type="num" val="1"/>
      </iconSet>
    </cfRule>
  </conditionalFormatting>
  <conditionalFormatting sqref="G47:G48">
    <cfRule type="iconSet" priority="50">
      <iconSet showValue="0">
        <cfvo type="percent" val="0"/>
        <cfvo type="num" val="0"/>
        <cfvo type="num" val="1"/>
      </iconSet>
    </cfRule>
  </conditionalFormatting>
  <conditionalFormatting sqref="G65:G66">
    <cfRule type="iconSet" priority="49">
      <iconSet showValue="0">
        <cfvo type="percent" val="0"/>
        <cfvo type="num" val="0"/>
        <cfvo type="num" val="1"/>
      </iconSet>
    </cfRule>
  </conditionalFormatting>
  <conditionalFormatting sqref="G187:G188">
    <cfRule type="iconSet" priority="19">
      <iconSet iconSet="3ArrowsGray" showValue="0">
        <cfvo type="percent" val="0"/>
        <cfvo type="num" val="0"/>
        <cfvo type="num" val="1"/>
      </iconSet>
    </cfRule>
  </conditionalFormatting>
  <conditionalFormatting sqref="G205:G206">
    <cfRule type="iconSet" priority="18">
      <iconSet iconSet="3ArrowsGray" showValue="0">
        <cfvo type="percent" val="0"/>
        <cfvo type="num" val="0"/>
        <cfvo type="num" val="1"/>
      </iconSet>
    </cfRule>
  </conditionalFormatting>
  <conditionalFormatting sqref="G259:G260">
    <cfRule type="iconSet" priority="17">
      <iconSet iconSet="3ArrowsGray" showValue="0">
        <cfvo type="percent" val="0"/>
        <cfvo type="num" val="0"/>
        <cfvo type="num" val="1"/>
      </iconSet>
    </cfRule>
  </conditionalFormatting>
  <conditionalFormatting sqref="G277:G278">
    <cfRule type="iconSet" priority="16">
      <iconSet iconSet="3ArrowsGray" showValue="0">
        <cfvo type="percent" val="0"/>
        <cfvo type="num" val="0"/>
        <cfvo type="num" val="1"/>
      </iconSet>
    </cfRule>
  </conditionalFormatting>
  <conditionalFormatting sqref="G331:G332">
    <cfRule type="iconSet" priority="15">
      <iconSet iconSet="3ArrowsGray" showValue="0">
        <cfvo type="percent" val="0"/>
        <cfvo type="num" val="0"/>
        <cfvo type="num" val="1"/>
      </iconSet>
    </cfRule>
  </conditionalFormatting>
  <conditionalFormatting sqref="G349:G350">
    <cfRule type="iconSet" priority="14">
      <iconSet iconSet="3ArrowsGray" showValue="0">
        <cfvo type="percent" val="0"/>
        <cfvo type="num" val="0"/>
        <cfvo type="num" val="1"/>
      </iconSet>
    </cfRule>
  </conditionalFormatting>
  <conditionalFormatting sqref="G367:G368">
    <cfRule type="iconSet" priority="13">
      <iconSet iconSet="3ArrowsGray" showValue="0">
        <cfvo type="percent" val="0"/>
        <cfvo type="num" val="0"/>
        <cfvo type="num" val="1"/>
      </iconSet>
    </cfRule>
  </conditionalFormatting>
  <conditionalFormatting sqref="G385:G386">
    <cfRule type="iconSet" priority="12">
      <iconSet iconSet="3ArrowsGray" showValue="0">
        <cfvo type="percent" val="0"/>
        <cfvo type="num" val="0"/>
        <cfvo type="num" val="1"/>
      </iconSet>
    </cfRule>
  </conditionalFormatting>
  <conditionalFormatting sqref="G403:G404">
    <cfRule type="iconSet" priority="11">
      <iconSet iconSet="3ArrowsGray" showValue="0">
        <cfvo type="percent" val="0"/>
        <cfvo type="num" val="0"/>
        <cfvo type="num" val="1"/>
      </iconSet>
    </cfRule>
  </conditionalFormatting>
  <conditionalFormatting sqref="G421:G422">
    <cfRule type="iconSet" priority="10">
      <iconSet iconSet="3ArrowsGray" showValue="0">
        <cfvo type="percent" val="0"/>
        <cfvo type="num" val="0"/>
        <cfvo type="num" val="1"/>
      </iconSet>
    </cfRule>
  </conditionalFormatting>
  <conditionalFormatting sqref="G465:G466">
    <cfRule type="iconSet" priority="9">
      <iconSet iconSet="3ArrowsGray" showValue="0">
        <cfvo type="percent" val="0"/>
        <cfvo type="num" val="0"/>
        <cfvo type="num" val="1"/>
      </iconSet>
    </cfRule>
  </conditionalFormatting>
  <conditionalFormatting sqref="G535:G536">
    <cfRule type="iconSet" priority="8">
      <iconSet iconSet="3ArrowsGray" showValue="0">
        <cfvo type="percent" val="0"/>
        <cfvo type="num" val="0"/>
        <cfvo type="num" val="1"/>
      </iconSet>
    </cfRule>
  </conditionalFormatting>
  <conditionalFormatting sqref="G587:G588">
    <cfRule type="iconSet" priority="47">
      <iconSet showValue="0">
        <cfvo type="percent" val="0"/>
        <cfvo type="num" val="0"/>
        <cfvo type="num" val="1"/>
      </iconSet>
    </cfRule>
  </conditionalFormatting>
  <conditionalFormatting sqref="G673:G674">
    <cfRule type="iconSet" priority="7">
      <iconSet iconSet="3ArrowsGray" showValue="0">
        <cfvo type="percent" val="0"/>
        <cfvo type="num" val="0"/>
        <cfvo type="num" val="1"/>
      </iconSet>
    </cfRule>
  </conditionalFormatting>
  <conditionalFormatting sqref="G691:G692">
    <cfRule type="iconSet" priority="6">
      <iconSet iconSet="3ArrowsGray" showValue="0">
        <cfvo type="percent" val="0"/>
        <cfvo type="num" val="0"/>
        <cfvo type="num" val="1"/>
      </iconSet>
    </cfRule>
  </conditionalFormatting>
  <conditionalFormatting sqref="G709:G710">
    <cfRule type="iconSet" priority="5">
      <iconSet iconSet="3ArrowsGray" showValue="0">
        <cfvo type="percent" val="0"/>
        <cfvo type="num" val="0"/>
        <cfvo type="num" val="1"/>
      </iconSet>
    </cfRule>
  </conditionalFormatting>
  <conditionalFormatting sqref="G727:G728">
    <cfRule type="iconSet" priority="4">
      <iconSet iconSet="3ArrowsGray" showValue="0">
        <cfvo type="percent" val="0"/>
        <cfvo type="num" val="0"/>
        <cfvo type="num" val="1"/>
      </iconSet>
    </cfRule>
  </conditionalFormatting>
  <conditionalFormatting sqref="G745:G746">
    <cfRule type="iconSet" priority="3">
      <iconSet iconSet="3ArrowsGray" showValue="0">
        <cfvo type="percent" val="0"/>
        <cfvo type="num" val="0"/>
        <cfvo type="num" val="1"/>
      </iconSet>
    </cfRule>
  </conditionalFormatting>
  <conditionalFormatting sqref="G763:G764">
    <cfRule type="iconSet" priority="2">
      <iconSet iconSet="3ArrowsGray" showValue="0">
        <cfvo type="percent" val="0"/>
        <cfvo type="num" val="0"/>
        <cfvo type="num" val="1"/>
      </iconSet>
    </cfRule>
  </conditionalFormatting>
  <conditionalFormatting sqref="G781:G782">
    <cfRule type="iconSet" priority="1">
      <iconSet iconSet="3ArrowsGray" showValue="0">
        <cfvo type="percent" val="0"/>
        <cfvo type="num" val="0"/>
        <cfvo type="num" val="1"/>
      </iconSet>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46" id="{73AED204-767D-4A37-892E-F03A2A4D72C3}">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G83:G84</xm:sqref>
        </x14:conditionalFormatting>
        <x14:conditionalFormatting xmlns:xm="http://schemas.microsoft.com/office/excel/2006/main">
          <x14:cfRule type="iconSet" priority="45" id="{A9008D8C-3840-4D85-B649-0C1F758DDA19}">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G91:G92</xm:sqref>
        </x14:conditionalFormatting>
        <x14:conditionalFormatting xmlns:xm="http://schemas.microsoft.com/office/excel/2006/main">
          <x14:cfRule type="iconSet" priority="44" id="{D88EBA6B-EF7A-4BF9-92DD-9D4E02B76BCD}">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G109:G110</xm:sqref>
        </x14:conditionalFormatting>
        <x14:conditionalFormatting xmlns:xm="http://schemas.microsoft.com/office/excel/2006/main">
          <x14:cfRule type="iconSet" priority="43" id="{7B132A38-C59A-43F8-BFBD-2D9035766978}">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G127:G128</xm:sqref>
        </x14:conditionalFormatting>
        <x14:conditionalFormatting xmlns:xm="http://schemas.microsoft.com/office/excel/2006/main">
          <x14:cfRule type="iconSet" priority="42" id="{E9CDBE1F-5A6E-42C6-B5EC-BA486031499B}">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G145:G146</xm:sqref>
        </x14:conditionalFormatting>
        <x14:conditionalFormatting xmlns:xm="http://schemas.microsoft.com/office/excel/2006/main">
          <x14:cfRule type="iconSet" priority="41" id="{2B18846C-9848-4291-8AE9-736B9FC9DFA2}">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G163:G164</xm:sqref>
        </x14:conditionalFormatting>
        <x14:conditionalFormatting xmlns:xm="http://schemas.microsoft.com/office/excel/2006/main">
          <x14:cfRule type="iconSet" priority="40" id="{BBB6CFB6-390B-40C5-B680-E6BAF3958609}">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G171:G172</xm:sqref>
        </x14:conditionalFormatting>
        <x14:conditionalFormatting xmlns:xm="http://schemas.microsoft.com/office/excel/2006/main">
          <x14:cfRule type="iconSet" priority="39" id="{5150689B-641E-482E-8DD5-E2E5F8322F34}">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G179:G180</xm:sqref>
        </x14:conditionalFormatting>
        <x14:conditionalFormatting xmlns:xm="http://schemas.microsoft.com/office/excel/2006/main">
          <x14:cfRule type="iconSet" priority="38" id="{D787CBDB-0CE9-4CF2-B731-6CFB6E9D0D04}">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G223:G224</xm:sqref>
        </x14:conditionalFormatting>
        <x14:conditionalFormatting xmlns:xm="http://schemas.microsoft.com/office/excel/2006/main">
          <x14:cfRule type="iconSet" priority="37" id="{B0D11E8D-9BF6-4454-9DF5-A00BC91F648A}">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G241:G242</xm:sqref>
        </x14:conditionalFormatting>
        <x14:conditionalFormatting xmlns:xm="http://schemas.microsoft.com/office/excel/2006/main">
          <x14:cfRule type="iconSet" priority="36" id="{83AB7246-7876-419E-8CB2-B024108E9BC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G295:G296</xm:sqref>
        </x14:conditionalFormatting>
        <x14:conditionalFormatting xmlns:xm="http://schemas.microsoft.com/office/excel/2006/main">
          <x14:cfRule type="iconSet" priority="35" id="{AF5DB7D1-127A-4D38-9EAE-ACBFF340D23D}">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G313:G314</xm:sqref>
        </x14:conditionalFormatting>
        <x14:conditionalFormatting xmlns:xm="http://schemas.microsoft.com/office/excel/2006/main">
          <x14:cfRule type="iconSet" priority="34" id="{180F2B08-9C61-4A28-BF09-7331EBEDCD0D}">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G429:G430</xm:sqref>
        </x14:conditionalFormatting>
        <x14:conditionalFormatting xmlns:xm="http://schemas.microsoft.com/office/excel/2006/main">
          <x14:cfRule type="iconSet" priority="33" id="{3CBE2C7A-76EE-40E7-AEDD-4290209838EE}">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G447:G448</xm:sqref>
        </x14:conditionalFormatting>
        <x14:conditionalFormatting xmlns:xm="http://schemas.microsoft.com/office/excel/2006/main">
          <x14:cfRule type="iconSet" priority="32" id="{2208F623-F24A-4D36-95AE-C24326B89598}">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G483:G484</xm:sqref>
        </x14:conditionalFormatting>
        <x14:conditionalFormatting xmlns:xm="http://schemas.microsoft.com/office/excel/2006/main">
          <x14:cfRule type="iconSet" priority="31" id="{402365D5-E231-4723-A702-D1BED5C6DD63}">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G491:G492</xm:sqref>
        </x14:conditionalFormatting>
        <x14:conditionalFormatting xmlns:xm="http://schemas.microsoft.com/office/excel/2006/main">
          <x14:cfRule type="iconSet" priority="30" id="{1C8F2031-25E3-492D-BCD2-AB447D185AEC}">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G509:G510</xm:sqref>
        </x14:conditionalFormatting>
        <x14:conditionalFormatting xmlns:xm="http://schemas.microsoft.com/office/excel/2006/main">
          <x14:cfRule type="iconSet" priority="29" id="{CF5FF589-509F-467E-AA33-E11F6D144BE7}">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G527:G528</xm:sqref>
        </x14:conditionalFormatting>
        <x14:conditionalFormatting xmlns:xm="http://schemas.microsoft.com/office/excel/2006/main">
          <x14:cfRule type="iconSet" priority="28" id="{9B9A4B2C-5D0C-43E6-8118-E76DF2743638}">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G553:G554</xm:sqref>
        </x14:conditionalFormatting>
        <x14:conditionalFormatting xmlns:xm="http://schemas.microsoft.com/office/excel/2006/main">
          <x14:cfRule type="iconSet" priority="27" id="{37C2EE55-ECB5-4DE3-BD7C-FF1704BE176C}">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G561:G562</xm:sqref>
        </x14:conditionalFormatting>
        <x14:conditionalFormatting xmlns:xm="http://schemas.microsoft.com/office/excel/2006/main">
          <x14:cfRule type="iconSet" priority="26" id="{098CC3A9-3D1E-493E-BBA6-A9D24EC30784}">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G579:G580</xm:sqref>
        </x14:conditionalFormatting>
        <x14:conditionalFormatting xmlns:xm="http://schemas.microsoft.com/office/excel/2006/main">
          <x14:cfRule type="iconSet" priority="25" id="{082374DE-1967-45A8-A5AD-90DC378BA19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G605:G606</xm:sqref>
        </x14:conditionalFormatting>
        <x14:conditionalFormatting xmlns:xm="http://schemas.microsoft.com/office/excel/2006/main">
          <x14:cfRule type="iconSet" priority="24" id="{1F5D7348-52EE-4155-AA8C-1911435DB683}">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G623:G624</xm:sqref>
        </x14:conditionalFormatting>
        <x14:conditionalFormatting xmlns:xm="http://schemas.microsoft.com/office/excel/2006/main">
          <x14:cfRule type="iconSet" priority="23" id="{5E119031-D717-4F5F-A6D8-D009C7517DEF}">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G641:G642</xm:sqref>
        </x14:conditionalFormatting>
        <x14:conditionalFormatting xmlns:xm="http://schemas.microsoft.com/office/excel/2006/main">
          <x14:cfRule type="iconSet" priority="22" id="{19AFEE4A-DFE8-4E05-978D-1AC6A4ED77DF}">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G649:G650</xm:sqref>
        </x14:conditionalFormatting>
        <x14:conditionalFormatting xmlns:xm="http://schemas.microsoft.com/office/excel/2006/main">
          <x14:cfRule type="iconSet" priority="21" id="{A7C74184-F099-4276-BD64-6ED666C0F7F2}">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G657:G658</xm:sqref>
        </x14:conditionalFormatting>
        <x14:conditionalFormatting xmlns:xm="http://schemas.microsoft.com/office/excel/2006/main">
          <x14:cfRule type="iconSet" priority="20" id="{5C8BD038-CE55-4CCF-A280-F5260AFF5D2A}">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G665:G666</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F4B084"/>
    <pageSetUpPr autoPageBreaks="0"/>
  </sheetPr>
  <dimension ref="A1:K680"/>
  <sheetViews>
    <sheetView showGridLines="0" zoomScale="85" zoomScaleNormal="85" workbookViewId="0">
      <pane ySplit="6" topLeftCell="A7" activePane="bottomLeft" state="frozen"/>
      <selection activeCell="Q17" sqref="Q17"/>
      <selection pane="bottomLeft" activeCell="X699" sqref="X699"/>
    </sheetView>
  </sheetViews>
  <sheetFormatPr defaultRowHeight="14.4" x14ac:dyDescent="0.3"/>
  <cols>
    <col min="1" max="1" width="63.5546875" customWidth="1"/>
    <col min="2" max="5" width="16.44140625" customWidth="1"/>
    <col min="6" max="6" width="13.5546875" customWidth="1"/>
    <col min="7" max="7" width="3.44140625" customWidth="1"/>
    <col min="8" max="8" width="15.6640625" style="140" hidden="1" customWidth="1"/>
    <col min="9" max="9" width="16.88671875" style="68" hidden="1" customWidth="1"/>
    <col min="10" max="10" width="0" style="68" hidden="1" customWidth="1"/>
    <col min="11" max="11" width="16.88671875" style="68" hidden="1" customWidth="1"/>
  </cols>
  <sheetData>
    <row r="1" spans="1:11" ht="18.75" customHeight="1" x14ac:dyDescent="0.35">
      <c r="A1" s="66" t="s">
        <v>151</v>
      </c>
      <c r="B1" s="66"/>
      <c r="C1" s="66"/>
      <c r="D1" s="66"/>
      <c r="E1" s="66"/>
      <c r="F1" s="66"/>
      <c r="G1" s="908"/>
      <c r="I1" s="133"/>
      <c r="J1" s="356" t="s">
        <v>344</v>
      </c>
      <c r="K1" s="133"/>
    </row>
    <row r="2" spans="1:11" ht="18" x14ac:dyDescent="0.35">
      <c r="F2" s="69"/>
      <c r="H2" s="141"/>
      <c r="I2" s="120"/>
      <c r="K2" s="120"/>
    </row>
    <row r="3" spans="1:11" ht="18.75" customHeight="1" thickBot="1" x14ac:dyDescent="0.4">
      <c r="F3" s="69"/>
      <c r="H3" s="1535" t="s">
        <v>345</v>
      </c>
      <c r="I3" s="133"/>
      <c r="J3" s="133"/>
      <c r="K3" s="133"/>
    </row>
    <row r="4" spans="1:11" ht="18.600000000000001" thickBot="1" x14ac:dyDescent="0.4">
      <c r="A4" s="875" t="s">
        <v>340</v>
      </c>
      <c r="B4" s="871" t="s">
        <v>341</v>
      </c>
      <c r="C4" s="872">
        <v>-1</v>
      </c>
      <c r="D4" s="873" t="s">
        <v>342</v>
      </c>
      <c r="E4" s="874">
        <v>0</v>
      </c>
      <c r="F4" s="868" t="s">
        <v>343</v>
      </c>
      <c r="G4" s="869">
        <v>1</v>
      </c>
      <c r="H4" s="1535"/>
      <c r="I4" s="120"/>
      <c r="K4" s="120"/>
    </row>
    <row r="5" spans="1:11" ht="15" thickBot="1" x14ac:dyDescent="0.35">
      <c r="A5" s="136" t="s">
        <v>590</v>
      </c>
      <c r="B5" s="877" t="s">
        <v>591</v>
      </c>
      <c r="C5" s="876">
        <v>-1</v>
      </c>
      <c r="D5" s="877" t="s">
        <v>342</v>
      </c>
      <c r="E5" s="878">
        <v>0</v>
      </c>
      <c r="F5" s="879" t="s">
        <v>592</v>
      </c>
      <c r="G5" s="880">
        <v>1</v>
      </c>
      <c r="H5" s="146"/>
    </row>
    <row r="6" spans="1:11" ht="15" thickBot="1" x14ac:dyDescent="0.35">
      <c r="A6" s="1546" t="s">
        <v>355</v>
      </c>
      <c r="B6" s="1547"/>
      <c r="C6" s="1547"/>
      <c r="D6" s="1547"/>
      <c r="E6" s="1547"/>
      <c r="F6" s="1547"/>
      <c r="G6" s="853"/>
      <c r="H6" s="142"/>
      <c r="I6" s="68" t="s">
        <v>245</v>
      </c>
      <c r="K6" s="68" t="s">
        <v>246</v>
      </c>
    </row>
    <row r="7" spans="1:11" ht="15" thickBot="1" x14ac:dyDescent="0.35">
      <c r="B7" s="8"/>
      <c r="C7" s="8"/>
      <c r="D7" s="8"/>
      <c r="E7" s="8"/>
      <c r="F7" s="8"/>
      <c r="G7" s="8"/>
    </row>
    <row r="8" spans="1:11" ht="15" thickBot="1" x14ac:dyDescent="0.35">
      <c r="A8" s="29" t="s">
        <v>1</v>
      </c>
      <c r="B8" s="26"/>
      <c r="C8" s="26"/>
      <c r="D8" s="26"/>
      <c r="E8" s="26"/>
      <c r="F8" s="26"/>
      <c r="G8" s="215"/>
      <c r="H8" s="139"/>
      <c r="I8" s="135"/>
      <c r="J8" s="135"/>
      <c r="K8" s="135"/>
    </row>
    <row r="9" spans="1:11" ht="15" thickBot="1" x14ac:dyDescent="0.35">
      <c r="A9" s="61" t="s">
        <v>16</v>
      </c>
      <c r="B9" s="132" t="s">
        <v>465</v>
      </c>
      <c r="C9" s="132" t="s">
        <v>523</v>
      </c>
      <c r="D9" s="132" t="s">
        <v>558</v>
      </c>
      <c r="E9" s="132" t="s">
        <v>620</v>
      </c>
      <c r="F9" s="1536" t="s">
        <v>726</v>
      </c>
      <c r="G9" s="1537"/>
      <c r="H9" s="143"/>
      <c r="I9" s="68" t="s">
        <v>726</v>
      </c>
      <c r="K9" s="68" t="s">
        <v>726</v>
      </c>
    </row>
    <row r="10" spans="1:11" x14ac:dyDescent="0.3">
      <c r="A10" s="38" t="s">
        <v>0</v>
      </c>
      <c r="B10" s="74">
        <v>78.733213249127559</v>
      </c>
      <c r="C10" s="74">
        <v>78.476597621654875</v>
      </c>
      <c r="D10" s="75">
        <v>78.425672107842658</v>
      </c>
      <c r="E10" s="75">
        <v>78.763744798134113</v>
      </c>
      <c r="F10" s="75">
        <v>78.803494137782266</v>
      </c>
      <c r="G10" s="862"/>
      <c r="H10" s="461"/>
      <c r="I10" s="123">
        <v>78.644173462996335</v>
      </c>
      <c r="K10" s="123">
        <v>78.962814812568197</v>
      </c>
    </row>
    <row r="11" spans="1:11" x14ac:dyDescent="0.3">
      <c r="A11" s="38" t="s">
        <v>147</v>
      </c>
      <c r="B11" s="75">
        <v>79.622662398528149</v>
      </c>
      <c r="C11" s="75">
        <v>79.398459881432231</v>
      </c>
      <c r="D11" s="75">
        <v>79.133139332103013</v>
      </c>
      <c r="E11" s="75">
        <v>79.127617391009792</v>
      </c>
      <c r="F11" s="75">
        <v>79.09707586281182</v>
      </c>
      <c r="G11" s="863">
        <f>H11</f>
        <v>0</v>
      </c>
      <c r="H11" s="461">
        <v>0</v>
      </c>
      <c r="I11" s="123">
        <v>78.525328810938802</v>
      </c>
      <c r="K11" s="123">
        <v>79.668822914684839</v>
      </c>
    </row>
    <row r="12" spans="1:11" x14ac:dyDescent="0.3">
      <c r="A12" s="36" t="s">
        <v>148</v>
      </c>
      <c r="B12" s="75">
        <v>77.159116417857774</v>
      </c>
      <c r="C12" s="75">
        <v>76.510643453266852</v>
      </c>
      <c r="D12" s="75">
        <v>76.260563696339389</v>
      </c>
      <c r="E12" s="75">
        <v>76.236293582745304</v>
      </c>
      <c r="F12" s="75">
        <v>75.686951872743535</v>
      </c>
      <c r="G12" s="863">
        <f>H12</f>
        <v>-1</v>
      </c>
      <c r="H12" s="461">
        <v>-1</v>
      </c>
      <c r="I12" s="123">
        <v>74.227911575211905</v>
      </c>
      <c r="K12" s="123">
        <v>77.145992170275164</v>
      </c>
    </row>
    <row r="13" spans="1:11" x14ac:dyDescent="0.3">
      <c r="A13" s="37" t="s">
        <v>149</v>
      </c>
      <c r="B13" s="164">
        <v>-0.8894491494005905</v>
      </c>
      <c r="C13" s="164">
        <v>-0.92186225977735603</v>
      </c>
      <c r="D13" s="164">
        <v>-0.70746722426035547</v>
      </c>
      <c r="E13" s="164">
        <v>-0.36387259287567986</v>
      </c>
      <c r="F13" s="164">
        <v>-0.29358172502955426</v>
      </c>
      <c r="G13" s="865"/>
      <c r="H13" s="461"/>
      <c r="I13" s="123"/>
      <c r="K13" s="123"/>
    </row>
    <row r="14" spans="1:11" ht="15" thickBot="1" x14ac:dyDescent="0.35">
      <c r="A14" s="39" t="s">
        <v>150</v>
      </c>
      <c r="B14" s="75">
        <v>2.463545980670375</v>
      </c>
      <c r="C14" s="75">
        <v>2.8878164281653795</v>
      </c>
      <c r="D14" s="75">
        <v>2.8725756357636243</v>
      </c>
      <c r="E14" s="75">
        <v>2.8913238082644881</v>
      </c>
      <c r="F14" s="75">
        <v>3.4101239900682856</v>
      </c>
      <c r="G14" s="864"/>
      <c r="H14" s="461"/>
      <c r="I14" s="123"/>
      <c r="K14" s="123"/>
    </row>
    <row r="15" spans="1:11" x14ac:dyDescent="0.3">
      <c r="A15" s="38" t="s">
        <v>152</v>
      </c>
      <c r="B15" s="72">
        <v>78.340177412856718</v>
      </c>
      <c r="C15" s="72">
        <v>79.581990421873897</v>
      </c>
      <c r="D15" s="73">
        <v>79.441112788861858</v>
      </c>
      <c r="E15" s="73">
        <v>80.128868851073847</v>
      </c>
      <c r="F15" s="73">
        <v>80.172430873340389</v>
      </c>
      <c r="G15" s="907"/>
      <c r="H15" s="461">
        <v>0</v>
      </c>
      <c r="I15" s="123">
        <v>78.819934148576465</v>
      </c>
      <c r="K15" s="123">
        <v>81.524927598104313</v>
      </c>
    </row>
    <row r="16" spans="1:11" x14ac:dyDescent="0.3">
      <c r="A16" s="38" t="s">
        <v>153</v>
      </c>
      <c r="B16" s="74">
        <v>81.93277526782957</v>
      </c>
      <c r="C16" s="74">
        <v>80.976437745971609</v>
      </c>
      <c r="D16" s="75">
        <v>80.765480302159688</v>
      </c>
      <c r="E16" s="75">
        <v>81.266321965398461</v>
      </c>
      <c r="F16" s="75">
        <v>82.376184432873956</v>
      </c>
      <c r="G16" s="912"/>
      <c r="H16" s="461">
        <v>1</v>
      </c>
      <c r="I16" s="123">
        <v>81.03785973303512</v>
      </c>
      <c r="K16" s="123">
        <v>83.714509132712791</v>
      </c>
    </row>
    <row r="17" spans="1:11" x14ac:dyDescent="0.3">
      <c r="A17" s="38" t="s">
        <v>154</v>
      </c>
      <c r="B17" s="74">
        <v>78.972264320469421</v>
      </c>
      <c r="C17" s="74">
        <v>80.115692545860924</v>
      </c>
      <c r="D17" s="75">
        <v>80.640595434049274</v>
      </c>
      <c r="E17" s="75">
        <v>80.47748114006734</v>
      </c>
      <c r="F17" s="75">
        <v>80.458310651830359</v>
      </c>
      <c r="G17" s="913"/>
      <c r="H17" s="461">
        <v>0</v>
      </c>
      <c r="I17" s="123">
        <v>78.813541114348638</v>
      </c>
      <c r="K17" s="123">
        <v>82.103080189312081</v>
      </c>
    </row>
    <row r="18" spans="1:11" x14ac:dyDescent="0.3">
      <c r="A18" s="38" t="s">
        <v>155</v>
      </c>
      <c r="B18" s="74">
        <v>80.698096574957376</v>
      </c>
      <c r="C18" s="74">
        <v>79.805344768991787</v>
      </c>
      <c r="D18" s="75">
        <v>79.090992801224985</v>
      </c>
      <c r="E18" s="75">
        <v>78.830501316255408</v>
      </c>
      <c r="F18" s="75">
        <v>78.642358167151841</v>
      </c>
      <c r="G18" s="863"/>
      <c r="H18" s="461">
        <v>0</v>
      </c>
      <c r="I18" s="123">
        <v>77.254272380765244</v>
      </c>
      <c r="K18" s="123">
        <v>80.030443953538438</v>
      </c>
    </row>
    <row r="19" spans="1:11" x14ac:dyDescent="0.3">
      <c r="A19" s="38" t="s">
        <v>156</v>
      </c>
      <c r="B19" s="74">
        <v>78.930626468453809</v>
      </c>
      <c r="C19" s="74">
        <v>78.493985755580638</v>
      </c>
      <c r="D19" s="75">
        <v>78.175366798265273</v>
      </c>
      <c r="E19" s="75">
        <v>77.974165162637689</v>
      </c>
      <c r="F19" s="75">
        <v>77.706468070568548</v>
      </c>
      <c r="G19" s="863"/>
      <c r="H19" s="461">
        <v>0</v>
      </c>
      <c r="I19" s="123">
        <v>76.262483222234565</v>
      </c>
      <c r="K19" s="123">
        <v>79.150452918902531</v>
      </c>
    </row>
    <row r="20" spans="1:11" x14ac:dyDescent="0.3">
      <c r="A20" s="38" t="s">
        <v>157</v>
      </c>
      <c r="B20" s="74">
        <v>79.014038873028156</v>
      </c>
      <c r="C20" s="74">
        <v>78.051368842753277</v>
      </c>
      <c r="D20" s="75">
        <v>77.148839960833328</v>
      </c>
      <c r="E20" s="75">
        <v>77.888942097815772</v>
      </c>
      <c r="F20" s="75">
        <v>76.699302069287896</v>
      </c>
      <c r="G20" s="863"/>
      <c r="H20" s="461">
        <v>-1</v>
      </c>
      <c r="I20" s="123">
        <v>75.042305234393154</v>
      </c>
      <c r="K20" s="123">
        <v>78.356298904182637</v>
      </c>
    </row>
    <row r="21" spans="1:11" ht="15" thickBot="1" x14ac:dyDescent="0.35">
      <c r="A21" s="39" t="s">
        <v>158</v>
      </c>
      <c r="B21" s="79">
        <v>80.165566990598322</v>
      </c>
      <c r="C21" s="79">
        <v>79.517553024051622</v>
      </c>
      <c r="D21" s="80">
        <v>79.279845401555377</v>
      </c>
      <c r="E21" s="80">
        <v>78.524823838032063</v>
      </c>
      <c r="F21" s="80">
        <v>78.396511372377446</v>
      </c>
      <c r="G21" s="864"/>
      <c r="H21" s="461">
        <v>0</v>
      </c>
      <c r="I21" s="123">
        <v>76.545327397975143</v>
      </c>
      <c r="K21" s="123">
        <v>80.24769534677975</v>
      </c>
    </row>
    <row r="22" spans="1:11" ht="15" thickBot="1" x14ac:dyDescent="0.35">
      <c r="B22" s="8"/>
      <c r="C22" s="8"/>
      <c r="D22" s="8"/>
      <c r="E22" s="8"/>
      <c r="F22" s="8"/>
      <c r="G22" s="867"/>
      <c r="H22" s="172"/>
    </row>
    <row r="23" spans="1:11" ht="15" thickBot="1" x14ac:dyDescent="0.35">
      <c r="A23" s="29" t="s">
        <v>8</v>
      </c>
      <c r="B23" s="26"/>
      <c r="C23" s="26"/>
      <c r="D23" s="26"/>
      <c r="E23" s="26"/>
      <c r="F23" s="26"/>
      <c r="G23" s="53"/>
      <c r="H23" s="172"/>
    </row>
    <row r="24" spans="1:11" ht="15" thickBot="1" x14ac:dyDescent="0.35">
      <c r="A24" s="61" t="s">
        <v>16</v>
      </c>
      <c r="B24" s="132" t="s">
        <v>465</v>
      </c>
      <c r="C24" s="132" t="s">
        <v>523</v>
      </c>
      <c r="D24" s="132" t="s">
        <v>558</v>
      </c>
      <c r="E24" s="132" t="s">
        <v>620</v>
      </c>
      <c r="F24" s="1536" t="s">
        <v>726</v>
      </c>
      <c r="G24" s="1537"/>
      <c r="H24" s="173"/>
      <c r="I24" s="68" t="s">
        <v>726</v>
      </c>
      <c r="K24" s="68" t="s">
        <v>726</v>
      </c>
    </row>
    <row r="25" spans="1:11" x14ac:dyDescent="0.3">
      <c r="A25" s="38" t="s">
        <v>0</v>
      </c>
      <c r="B25" s="74">
        <v>82.42504084342832</v>
      </c>
      <c r="C25" s="74">
        <v>82.28975106343691</v>
      </c>
      <c r="D25" s="75">
        <v>82.255853906820036</v>
      </c>
      <c r="E25" s="75">
        <v>82.485163674233164</v>
      </c>
      <c r="F25" s="75">
        <v>82.629126855648167</v>
      </c>
      <c r="G25" s="862"/>
      <c r="H25" s="172"/>
      <c r="I25" s="522">
        <v>82.484763092259371</v>
      </c>
      <c r="K25" s="522">
        <v>82.773490619036963</v>
      </c>
    </row>
    <row r="26" spans="1:11" x14ac:dyDescent="0.3">
      <c r="A26" s="38" t="s">
        <v>147</v>
      </c>
      <c r="B26" s="75">
        <v>82.562756185899573</v>
      </c>
      <c r="C26" s="75">
        <v>82.391850848828554</v>
      </c>
      <c r="D26" s="75">
        <v>82.649033024310185</v>
      </c>
      <c r="E26" s="75">
        <v>82.770766844682612</v>
      </c>
      <c r="F26" s="75">
        <v>83.182295339700985</v>
      </c>
      <c r="G26" s="863">
        <f>H26</f>
        <v>0</v>
      </c>
      <c r="H26" s="172">
        <v>0</v>
      </c>
      <c r="I26" s="522">
        <v>82.676752069522337</v>
      </c>
      <c r="K26" s="522">
        <v>83.687838609879634</v>
      </c>
    </row>
    <row r="27" spans="1:11" x14ac:dyDescent="0.3">
      <c r="A27" s="36" t="s">
        <v>148</v>
      </c>
      <c r="B27" s="75">
        <v>80.063733215078827</v>
      </c>
      <c r="C27" s="75">
        <v>80.065303955781943</v>
      </c>
      <c r="D27" s="75">
        <v>80.321294822620871</v>
      </c>
      <c r="E27" s="75">
        <v>80.545543467759529</v>
      </c>
      <c r="F27" s="75">
        <v>80.91580839948162</v>
      </c>
      <c r="G27" s="863">
        <f>H27</f>
        <v>-1</v>
      </c>
      <c r="H27" s="172">
        <v>-1</v>
      </c>
      <c r="I27" s="522">
        <v>79.596312816110412</v>
      </c>
      <c r="K27" s="522">
        <v>82.235303982852827</v>
      </c>
    </row>
    <row r="28" spans="1:11" x14ac:dyDescent="0.3">
      <c r="A28" s="37" t="s">
        <v>149</v>
      </c>
      <c r="B28" s="164">
        <v>-0.13771534247125317</v>
      </c>
      <c r="C28" s="164">
        <v>-0.1020997853916441</v>
      </c>
      <c r="D28" s="164">
        <v>-0.39317911749014911</v>
      </c>
      <c r="E28" s="164">
        <v>-0.28560317044944838</v>
      </c>
      <c r="F28" s="164">
        <v>-0.5531684840528186</v>
      </c>
      <c r="G28" s="865"/>
      <c r="H28" s="172"/>
      <c r="I28" s="522"/>
      <c r="K28" s="522"/>
    </row>
    <row r="29" spans="1:11" ht="15" thickBot="1" x14ac:dyDescent="0.35">
      <c r="A29" s="39" t="s">
        <v>150</v>
      </c>
      <c r="B29" s="75">
        <v>2.4990229708207465</v>
      </c>
      <c r="C29" s="75">
        <v>2.3265468930466113</v>
      </c>
      <c r="D29" s="75">
        <v>2.3277382016893142</v>
      </c>
      <c r="E29" s="75">
        <v>2.2252233769230827</v>
      </c>
      <c r="F29" s="75">
        <v>2.2664869402193659</v>
      </c>
      <c r="G29" s="864"/>
      <c r="H29" s="172"/>
      <c r="I29" s="522"/>
      <c r="K29" s="522"/>
    </row>
    <row r="30" spans="1:11" x14ac:dyDescent="0.3">
      <c r="A30" s="38" t="s">
        <v>152</v>
      </c>
      <c r="B30" s="72">
        <v>83.259131199116808</v>
      </c>
      <c r="C30" s="72">
        <v>83.56478284663261</v>
      </c>
      <c r="D30" s="73">
        <v>84.139095653349315</v>
      </c>
      <c r="E30" s="73">
        <v>84.394451074201285</v>
      </c>
      <c r="F30" s="73">
        <v>84.734913384224527</v>
      </c>
      <c r="G30" s="863"/>
      <c r="H30" s="172">
        <v>0</v>
      </c>
      <c r="I30" s="522">
        <v>83.503577412551394</v>
      </c>
      <c r="K30" s="522">
        <v>85.966249355897659</v>
      </c>
    </row>
    <row r="31" spans="1:11" x14ac:dyDescent="0.3">
      <c r="A31" s="38" t="s">
        <v>153</v>
      </c>
      <c r="B31" s="74">
        <v>85.4256188942866</v>
      </c>
      <c r="C31" s="74">
        <v>85.049148294752257</v>
      </c>
      <c r="D31" s="75">
        <v>84.583954419012485</v>
      </c>
      <c r="E31" s="75">
        <v>84.099536642112781</v>
      </c>
      <c r="F31" s="75">
        <v>84.608345522314266</v>
      </c>
      <c r="G31" s="863"/>
      <c r="H31" s="172">
        <v>0</v>
      </c>
      <c r="I31" s="522">
        <v>83.184321849290669</v>
      </c>
      <c r="K31" s="522">
        <v>86.032369195337864</v>
      </c>
    </row>
    <row r="32" spans="1:11" x14ac:dyDescent="0.3">
      <c r="A32" s="38" t="s">
        <v>154</v>
      </c>
      <c r="B32" s="74">
        <v>83.968141386841381</v>
      </c>
      <c r="C32" s="74">
        <v>82.25276406780138</v>
      </c>
      <c r="D32" s="75">
        <v>82.189196490481578</v>
      </c>
      <c r="E32" s="75">
        <v>82.178433360204778</v>
      </c>
      <c r="F32" s="75">
        <v>83.285728908427828</v>
      </c>
      <c r="G32" s="912"/>
      <c r="H32" s="172">
        <v>0</v>
      </c>
      <c r="I32" s="522">
        <v>81.744573792572723</v>
      </c>
      <c r="K32" s="522">
        <v>84.826884024282933</v>
      </c>
    </row>
    <row r="33" spans="1:11" x14ac:dyDescent="0.3">
      <c r="A33" s="38" t="s">
        <v>155</v>
      </c>
      <c r="B33" s="74">
        <v>82.980868468085703</v>
      </c>
      <c r="C33" s="74">
        <v>82.515478538101746</v>
      </c>
      <c r="D33" s="75">
        <v>82.525008045679158</v>
      </c>
      <c r="E33" s="75">
        <v>82.628958766812048</v>
      </c>
      <c r="F33" s="75">
        <v>83.5551314130648</v>
      </c>
      <c r="G33" s="913"/>
      <c r="H33" s="172">
        <v>0</v>
      </c>
      <c r="I33" s="522">
        <v>82.269008371530887</v>
      </c>
      <c r="K33" s="522">
        <v>84.841254454598712</v>
      </c>
    </row>
    <row r="34" spans="1:11" x14ac:dyDescent="0.3">
      <c r="A34" s="38" t="s">
        <v>156</v>
      </c>
      <c r="B34" s="74">
        <v>81.152865242227008</v>
      </c>
      <c r="C34" s="74">
        <v>81.836915133582295</v>
      </c>
      <c r="D34" s="75">
        <v>82.384544980326567</v>
      </c>
      <c r="E34" s="75">
        <v>82.219104225848582</v>
      </c>
      <c r="F34" s="75">
        <v>81.779162864542954</v>
      </c>
      <c r="G34" s="863"/>
      <c r="H34" s="172">
        <v>0</v>
      </c>
      <c r="I34" s="522">
        <v>80.431401225462849</v>
      </c>
      <c r="K34" s="522">
        <v>83.126924503623059</v>
      </c>
    </row>
    <row r="35" spans="1:11" x14ac:dyDescent="0.3">
      <c r="A35" s="38" t="s">
        <v>157</v>
      </c>
      <c r="B35" s="74">
        <v>80.463350967746251</v>
      </c>
      <c r="C35" s="74">
        <v>80.42491659740989</v>
      </c>
      <c r="D35" s="75">
        <v>80.946941107234309</v>
      </c>
      <c r="E35" s="75">
        <v>80.990283496817668</v>
      </c>
      <c r="F35" s="75">
        <v>80.646711547704214</v>
      </c>
      <c r="G35" s="863"/>
      <c r="H35" s="172">
        <v>-1</v>
      </c>
      <c r="I35" s="522">
        <v>79.192985874556527</v>
      </c>
      <c r="K35" s="522">
        <v>82.100437220851902</v>
      </c>
    </row>
    <row r="36" spans="1:11" ht="15" thickBot="1" x14ac:dyDescent="0.35">
      <c r="A36" s="39" t="s">
        <v>158</v>
      </c>
      <c r="B36" s="79">
        <v>82.322938952331754</v>
      </c>
      <c r="C36" s="79">
        <v>82.066850114747922</v>
      </c>
      <c r="D36" s="80">
        <v>82.143764106949746</v>
      </c>
      <c r="E36" s="80">
        <v>83.242206103317343</v>
      </c>
      <c r="F36" s="80">
        <v>83.901737501330643</v>
      </c>
      <c r="G36" s="864"/>
      <c r="H36" s="172">
        <v>0</v>
      </c>
      <c r="I36" s="522">
        <v>82.429597269433287</v>
      </c>
      <c r="K36" s="522">
        <v>85.373877733227999</v>
      </c>
    </row>
    <row r="37" spans="1:11" ht="15" thickBot="1" x14ac:dyDescent="0.35">
      <c r="G37" s="867"/>
      <c r="H37" s="172"/>
    </row>
    <row r="38" spans="1:11" ht="15" thickBot="1" x14ac:dyDescent="0.35">
      <c r="A38" s="29" t="s">
        <v>9</v>
      </c>
      <c r="B38" s="26"/>
      <c r="C38" s="26"/>
      <c r="D38" s="26"/>
      <c r="E38" s="26"/>
      <c r="F38" s="26"/>
      <c r="G38" s="53"/>
      <c r="H38" s="172"/>
    </row>
    <row r="39" spans="1:11" ht="15" thickBot="1" x14ac:dyDescent="0.35">
      <c r="A39" s="61" t="s">
        <v>16</v>
      </c>
      <c r="B39" s="132" t="s">
        <v>465</v>
      </c>
      <c r="C39" s="132" t="s">
        <v>523</v>
      </c>
      <c r="D39" s="132" t="s">
        <v>558</v>
      </c>
      <c r="E39" s="132" t="s">
        <v>620</v>
      </c>
      <c r="F39" s="1536" t="s">
        <v>726</v>
      </c>
      <c r="G39" s="1537"/>
      <c r="H39" s="173"/>
      <c r="I39" s="68" t="s">
        <v>726</v>
      </c>
      <c r="K39" s="68" t="s">
        <v>726</v>
      </c>
    </row>
    <row r="40" spans="1:11" x14ac:dyDescent="0.3">
      <c r="A40" s="38" t="s">
        <v>0</v>
      </c>
      <c r="B40" s="75">
        <v>18.484434882004429</v>
      </c>
      <c r="C40" s="75">
        <v>18.365173565128245</v>
      </c>
      <c r="D40" s="75">
        <v>18.304983829762143</v>
      </c>
      <c r="E40" s="75">
        <v>18.506211568813182</v>
      </c>
      <c r="F40" s="75">
        <v>18.579241359751322</v>
      </c>
      <c r="G40" s="912"/>
      <c r="H40" s="172"/>
      <c r="I40" s="522">
        <v>18.479184359227386</v>
      </c>
      <c r="K40" s="522">
        <v>18.679298360275258</v>
      </c>
    </row>
    <row r="41" spans="1:11" x14ac:dyDescent="0.3">
      <c r="A41" s="38" t="s">
        <v>147</v>
      </c>
      <c r="B41" s="75">
        <v>18.8148471998839</v>
      </c>
      <c r="C41" s="75">
        <v>18.645246805657713</v>
      </c>
      <c r="D41" s="75">
        <v>18.826523273605648</v>
      </c>
      <c r="E41" s="75">
        <v>18.665900819571682</v>
      </c>
      <c r="F41" s="75">
        <v>18.801594940904604</v>
      </c>
      <c r="G41" s="863">
        <f>H41</f>
        <v>0</v>
      </c>
      <c r="H41" s="172">
        <v>0</v>
      </c>
      <c r="I41" s="522">
        <v>18.454628078252753</v>
      </c>
      <c r="K41" s="522">
        <v>19.148561803556454</v>
      </c>
    </row>
    <row r="42" spans="1:11" x14ac:dyDescent="0.3">
      <c r="A42" s="36" t="s">
        <v>148</v>
      </c>
      <c r="B42" s="75">
        <v>18.065086324070858</v>
      </c>
      <c r="C42" s="75">
        <v>18.257944692257325</v>
      </c>
      <c r="D42" s="75">
        <v>18.191297593670722</v>
      </c>
      <c r="E42" s="75">
        <v>18.175689621320263</v>
      </c>
      <c r="F42" s="75">
        <v>18.11917534406566</v>
      </c>
      <c r="G42" s="863">
        <f>H42</f>
        <v>0</v>
      </c>
      <c r="H42" s="172">
        <v>0</v>
      </c>
      <c r="I42" s="522">
        <v>17.28819357493698</v>
      </c>
      <c r="K42" s="522">
        <v>18.95015711319434</v>
      </c>
    </row>
    <row r="43" spans="1:11" x14ac:dyDescent="0.3">
      <c r="A43" s="37" t="s">
        <v>149</v>
      </c>
      <c r="B43" s="164">
        <v>-0.33041231787947112</v>
      </c>
      <c r="C43" s="164">
        <v>-0.28007324052946814</v>
      </c>
      <c r="D43" s="164">
        <v>-0.52153944384350481</v>
      </c>
      <c r="E43" s="164">
        <v>-0.15968925075850038</v>
      </c>
      <c r="F43" s="164">
        <v>-0.22235358115328197</v>
      </c>
      <c r="G43" s="932"/>
      <c r="H43" s="172"/>
      <c r="I43" s="522"/>
      <c r="K43" s="522"/>
    </row>
    <row r="44" spans="1:11" ht="15" thickBot="1" x14ac:dyDescent="0.35">
      <c r="A44" s="39" t="s">
        <v>150</v>
      </c>
      <c r="B44" s="75">
        <v>0.74976087581304185</v>
      </c>
      <c r="C44" s="75">
        <v>0.38730211340038778</v>
      </c>
      <c r="D44" s="75">
        <v>0.63522567993492629</v>
      </c>
      <c r="E44" s="75">
        <v>0.49021119825141923</v>
      </c>
      <c r="F44" s="75">
        <v>0.68241959683894393</v>
      </c>
      <c r="G44" s="933"/>
      <c r="H44" s="172"/>
      <c r="I44" s="522"/>
      <c r="K44" s="522"/>
    </row>
    <row r="45" spans="1:11" x14ac:dyDescent="0.3">
      <c r="A45" s="38" t="s">
        <v>152</v>
      </c>
      <c r="B45" s="73">
        <v>17.353739756274123</v>
      </c>
      <c r="C45" s="73">
        <v>17.716953665971346</v>
      </c>
      <c r="D45" s="73">
        <v>17.923969098854489</v>
      </c>
      <c r="E45" s="73">
        <v>19.176294230433705</v>
      </c>
      <c r="F45" s="73">
        <v>19.283483684766907</v>
      </c>
      <c r="G45" s="885"/>
      <c r="H45" s="172">
        <v>0</v>
      </c>
      <c r="I45" s="522">
        <v>18.374253382842731</v>
      </c>
      <c r="K45" s="522">
        <v>20.192713986691082</v>
      </c>
    </row>
    <row r="46" spans="1:11" x14ac:dyDescent="0.3">
      <c r="A46" s="38" t="s">
        <v>153</v>
      </c>
      <c r="B46" s="75">
        <v>20.619750274984334</v>
      </c>
      <c r="C46" s="75">
        <v>19.23880260861241</v>
      </c>
      <c r="D46" s="75">
        <v>18.920068717204082</v>
      </c>
      <c r="E46" s="75">
        <v>19.16646242217384</v>
      </c>
      <c r="F46" s="75">
        <v>20.253383052735455</v>
      </c>
      <c r="G46" s="885"/>
      <c r="H46" s="172">
        <v>1</v>
      </c>
      <c r="I46" s="522">
        <v>19.308022608252848</v>
      </c>
      <c r="K46" s="522">
        <v>21.198743497218061</v>
      </c>
    </row>
    <row r="47" spans="1:11" x14ac:dyDescent="0.3">
      <c r="A47" s="38" t="s">
        <v>154</v>
      </c>
      <c r="B47" s="75">
        <v>18.856664885274832</v>
      </c>
      <c r="C47" s="75">
        <v>19.778557226933344</v>
      </c>
      <c r="D47" s="75">
        <v>19.834232432409937</v>
      </c>
      <c r="E47" s="75">
        <v>20.083388746839717</v>
      </c>
      <c r="F47" s="75">
        <v>19.230286363775932</v>
      </c>
      <c r="G47" s="863"/>
      <c r="H47" s="172">
        <v>0</v>
      </c>
      <c r="I47" s="522">
        <v>18.01167000543078</v>
      </c>
      <c r="K47" s="522">
        <v>20.448902722121083</v>
      </c>
    </row>
    <row r="48" spans="1:11" x14ac:dyDescent="0.3">
      <c r="A48" s="38" t="s">
        <v>155</v>
      </c>
      <c r="B48" s="75">
        <v>19.415252146195776</v>
      </c>
      <c r="C48" s="75">
        <v>19.288061012367969</v>
      </c>
      <c r="D48" s="75">
        <v>18.687740677556906</v>
      </c>
      <c r="E48" s="75">
        <v>18.709146019114723</v>
      </c>
      <c r="F48" s="75">
        <v>18.450057814092453</v>
      </c>
      <c r="G48" s="912"/>
      <c r="H48" s="172">
        <v>0</v>
      </c>
      <c r="I48" s="522">
        <v>17.684480155373695</v>
      </c>
      <c r="K48" s="522">
        <v>19.215635472811211</v>
      </c>
    </row>
    <row r="49" spans="1:11" x14ac:dyDescent="0.3">
      <c r="A49" s="38" t="s">
        <v>156</v>
      </c>
      <c r="B49" s="75">
        <v>18.571769509739092</v>
      </c>
      <c r="C49" s="75">
        <v>18.353776050294645</v>
      </c>
      <c r="D49" s="75">
        <v>18.006553560598707</v>
      </c>
      <c r="E49" s="75">
        <v>18.190308636390373</v>
      </c>
      <c r="F49" s="75">
        <v>18.099678366116454</v>
      </c>
      <c r="G49" s="913"/>
      <c r="H49" s="172">
        <v>0</v>
      </c>
      <c r="I49" s="522">
        <v>17.236396597325832</v>
      </c>
      <c r="K49" s="522">
        <v>18.962960134907075</v>
      </c>
    </row>
    <row r="50" spans="1:11" x14ac:dyDescent="0.3">
      <c r="A50" s="38" t="s">
        <v>157</v>
      </c>
      <c r="B50" s="75">
        <v>19.248700031708957</v>
      </c>
      <c r="C50" s="75">
        <v>18.514830223147708</v>
      </c>
      <c r="D50" s="75">
        <v>17.500853438804977</v>
      </c>
      <c r="E50" s="75">
        <v>17.644510724095188</v>
      </c>
      <c r="F50" s="75">
        <v>17.766989957999208</v>
      </c>
      <c r="G50" s="863"/>
      <c r="H50" s="172">
        <v>0</v>
      </c>
      <c r="I50" s="522">
        <v>16.827629842743203</v>
      </c>
      <c r="K50" s="522">
        <v>18.706350073255212</v>
      </c>
    </row>
    <row r="51" spans="1:11" ht="15" thickBot="1" x14ac:dyDescent="0.35">
      <c r="A51" s="39" t="s">
        <v>158</v>
      </c>
      <c r="B51" s="80">
        <v>18.358624575732158</v>
      </c>
      <c r="C51" s="80">
        <v>18.667657452094478</v>
      </c>
      <c r="D51" s="80">
        <v>18.862460576822624</v>
      </c>
      <c r="E51" s="80">
        <v>18.416325825380742</v>
      </c>
      <c r="F51" s="80">
        <v>18.854247283171915</v>
      </c>
      <c r="G51" s="864"/>
      <c r="H51" s="172">
        <v>0</v>
      </c>
      <c r="I51" s="522">
        <v>17.905912593535074</v>
      </c>
      <c r="K51" s="522">
        <v>19.802581972808756</v>
      </c>
    </row>
    <row r="52" spans="1:11" ht="15" thickBot="1" x14ac:dyDescent="0.35">
      <c r="G52" s="867"/>
      <c r="H52" s="172"/>
    </row>
    <row r="53" spans="1:11" ht="15" thickBot="1" x14ac:dyDescent="0.35">
      <c r="A53" s="29" t="s">
        <v>10</v>
      </c>
      <c r="B53" s="26"/>
      <c r="C53" s="26"/>
      <c r="D53" s="26"/>
      <c r="E53" s="26"/>
      <c r="F53" s="26"/>
      <c r="G53" s="909"/>
      <c r="H53" s="172"/>
    </row>
    <row r="54" spans="1:11" ht="15" thickBot="1" x14ac:dyDescent="0.35">
      <c r="A54" s="61" t="s">
        <v>16</v>
      </c>
      <c r="B54" s="132" t="s">
        <v>465</v>
      </c>
      <c r="C54" s="132" t="s">
        <v>523</v>
      </c>
      <c r="D54" s="132" t="s">
        <v>558</v>
      </c>
      <c r="E54" s="132" t="s">
        <v>620</v>
      </c>
      <c r="F54" s="1536" t="s">
        <v>726</v>
      </c>
      <c r="G54" s="1537"/>
      <c r="H54" s="173"/>
      <c r="I54" s="68" t="s">
        <v>726</v>
      </c>
      <c r="K54" s="68" t="s">
        <v>726</v>
      </c>
    </row>
    <row r="55" spans="1:11" x14ac:dyDescent="0.3">
      <c r="A55" s="38" t="s">
        <v>0</v>
      </c>
      <c r="B55" s="75">
        <v>20.749343323442556</v>
      </c>
      <c r="C55" s="75">
        <v>20.701913265141485</v>
      </c>
      <c r="D55" s="75">
        <v>20.573689538699153</v>
      </c>
      <c r="E55" s="75">
        <v>20.74698827281237</v>
      </c>
      <c r="F55" s="75">
        <v>20.829201341394484</v>
      </c>
      <c r="G55" s="863"/>
      <c r="H55" s="172"/>
      <c r="I55" s="522">
        <v>20.730386262698065</v>
      </c>
      <c r="K55" s="522">
        <v>20.928016420090902</v>
      </c>
    </row>
    <row r="56" spans="1:11" x14ac:dyDescent="0.3">
      <c r="A56" s="38" t="s">
        <v>147</v>
      </c>
      <c r="B56" s="75">
        <v>20.872737394136525</v>
      </c>
      <c r="C56" s="75">
        <v>20.769888524108026</v>
      </c>
      <c r="D56" s="75">
        <v>20.860416066166387</v>
      </c>
      <c r="E56" s="75">
        <v>21.060840638615421</v>
      </c>
      <c r="F56" s="75">
        <v>21.146991876006737</v>
      </c>
      <c r="G56" s="863">
        <f>H56</f>
        <v>0</v>
      </c>
      <c r="H56" s="172">
        <v>0</v>
      </c>
      <c r="I56" s="522">
        <v>20.80581723621064</v>
      </c>
      <c r="K56" s="522">
        <v>21.488166515802835</v>
      </c>
    </row>
    <row r="57" spans="1:11" x14ac:dyDescent="0.3">
      <c r="A57" s="36" t="s">
        <v>148</v>
      </c>
      <c r="B57" s="77">
        <v>19.765907165623371</v>
      </c>
      <c r="C57" s="77">
        <v>19.32607235112291</v>
      </c>
      <c r="D57" s="77">
        <v>19.260931891037664</v>
      </c>
      <c r="E57" s="77">
        <v>19.583236525230991</v>
      </c>
      <c r="F57" s="77">
        <v>20.28847145950218</v>
      </c>
      <c r="G57" s="863">
        <f>H57</f>
        <v>0</v>
      </c>
      <c r="H57" s="172">
        <v>0</v>
      </c>
      <c r="I57" s="522">
        <v>19.466674753731109</v>
      </c>
      <c r="K57" s="522">
        <v>21.110268165273251</v>
      </c>
    </row>
    <row r="58" spans="1:11" x14ac:dyDescent="0.3">
      <c r="A58" s="37" t="s">
        <v>149</v>
      </c>
      <c r="B58" s="164">
        <v>-0.12339407069396913</v>
      </c>
      <c r="C58" s="164">
        <v>-6.7975258966541219E-2</v>
      </c>
      <c r="D58" s="164">
        <v>-0.28672652746723415</v>
      </c>
      <c r="E58" s="164">
        <v>-0.31385236580305076</v>
      </c>
      <c r="F58" s="164">
        <v>-0.31779053461225359</v>
      </c>
      <c r="G58" s="865"/>
      <c r="H58" s="172"/>
      <c r="I58" s="522"/>
      <c r="K58" s="522"/>
    </row>
    <row r="59" spans="1:11" ht="15" thickBot="1" x14ac:dyDescent="0.35">
      <c r="A59" s="39" t="s">
        <v>150</v>
      </c>
      <c r="B59" s="75">
        <v>1.1068302285131537</v>
      </c>
      <c r="C59" s="75">
        <v>1.443816172985116</v>
      </c>
      <c r="D59" s="75">
        <v>1.5994841751287225</v>
      </c>
      <c r="E59" s="75">
        <v>1.4776041133844302</v>
      </c>
      <c r="F59" s="75">
        <v>0.85852041650455746</v>
      </c>
      <c r="G59" s="864"/>
      <c r="H59" s="172"/>
      <c r="I59" s="522"/>
      <c r="K59" s="522"/>
    </row>
    <row r="60" spans="1:11" x14ac:dyDescent="0.3">
      <c r="A60" s="38" t="s">
        <v>152</v>
      </c>
      <c r="B60" s="73">
        <v>21.131525151207477</v>
      </c>
      <c r="C60" s="73">
        <v>21.087179012498904</v>
      </c>
      <c r="D60" s="73">
        <v>21.49435120480738</v>
      </c>
      <c r="E60" s="73">
        <v>22.471631450223668</v>
      </c>
      <c r="F60" s="73">
        <v>22.307068013334007</v>
      </c>
      <c r="G60" s="863"/>
      <c r="H60" s="172">
        <v>1</v>
      </c>
      <c r="I60" s="522">
        <v>21.377455468634007</v>
      </c>
      <c r="K60" s="522">
        <v>23.236680558034006</v>
      </c>
    </row>
    <row r="61" spans="1:11" x14ac:dyDescent="0.3">
      <c r="A61" s="38" t="s">
        <v>153</v>
      </c>
      <c r="B61" s="75">
        <v>22.951054929134834</v>
      </c>
      <c r="C61" s="75">
        <v>23.156569694243569</v>
      </c>
      <c r="D61" s="75">
        <v>23.258637097189364</v>
      </c>
      <c r="E61" s="75">
        <v>22.379838164604685</v>
      </c>
      <c r="F61" s="75">
        <v>21.956191221342042</v>
      </c>
      <c r="G61" s="885"/>
      <c r="H61" s="172">
        <v>1</v>
      </c>
      <c r="I61" s="522">
        <v>20.950166416073753</v>
      </c>
      <c r="K61" s="522">
        <v>22.962216026610331</v>
      </c>
    </row>
    <row r="62" spans="1:11" x14ac:dyDescent="0.3">
      <c r="A62" s="38" t="s">
        <v>154</v>
      </c>
      <c r="B62" s="75">
        <v>22.363480439415635</v>
      </c>
      <c r="C62" s="75">
        <v>21.507857747304918</v>
      </c>
      <c r="D62" s="75">
        <v>20.815393866558306</v>
      </c>
      <c r="E62" s="75">
        <v>20.835618077034546</v>
      </c>
      <c r="F62" s="75">
        <v>21.408852124575066</v>
      </c>
      <c r="G62" s="885"/>
      <c r="H62" s="172">
        <v>0</v>
      </c>
      <c r="I62" s="522">
        <v>20.195500810487506</v>
      </c>
      <c r="K62" s="522">
        <v>22.622203438662627</v>
      </c>
    </row>
    <row r="63" spans="1:11" x14ac:dyDescent="0.3">
      <c r="A63" s="38" t="s">
        <v>155</v>
      </c>
      <c r="B63" s="75">
        <v>21.00099597142102</v>
      </c>
      <c r="C63" s="75">
        <v>20.873440572268887</v>
      </c>
      <c r="D63" s="75">
        <v>20.665883833540736</v>
      </c>
      <c r="E63" s="75">
        <v>21.006372248890173</v>
      </c>
      <c r="F63" s="75">
        <v>21.355990640000005</v>
      </c>
      <c r="G63" s="863"/>
      <c r="H63" s="172">
        <v>0</v>
      </c>
      <c r="I63" s="522">
        <v>20.644934019322552</v>
      </c>
      <c r="K63" s="522">
        <v>22.067047260677459</v>
      </c>
    </row>
    <row r="64" spans="1:11" x14ac:dyDescent="0.3">
      <c r="A64" s="38" t="s">
        <v>156</v>
      </c>
      <c r="B64" s="75">
        <v>20.04527660763873</v>
      </c>
      <c r="C64" s="75">
        <v>20.349966162201699</v>
      </c>
      <c r="D64" s="75">
        <v>20.706652886921425</v>
      </c>
      <c r="E64" s="75">
        <v>20.850456089738223</v>
      </c>
      <c r="F64" s="75">
        <v>20.444827414352218</v>
      </c>
      <c r="G64" s="912"/>
      <c r="H64" s="172">
        <v>0</v>
      </c>
      <c r="I64" s="522">
        <v>19.645494879456361</v>
      </c>
      <c r="K64" s="522">
        <v>21.244159949248075</v>
      </c>
    </row>
    <row r="65" spans="1:11" x14ac:dyDescent="0.3">
      <c r="A65" s="38" t="s">
        <v>157</v>
      </c>
      <c r="B65" s="75">
        <v>19.300916690932787</v>
      </c>
      <c r="C65" s="75">
        <v>18.744018605851213</v>
      </c>
      <c r="D65" s="75">
        <v>18.905258078632823</v>
      </c>
      <c r="E65" s="75">
        <v>19.053454265323481</v>
      </c>
      <c r="F65" s="75">
        <v>19.320875887715786</v>
      </c>
      <c r="G65" s="913"/>
      <c r="H65" s="172">
        <v>-1</v>
      </c>
      <c r="I65" s="522">
        <v>18.416183668602095</v>
      </c>
      <c r="K65" s="522">
        <v>20.225568106829478</v>
      </c>
    </row>
    <row r="66" spans="1:11" ht="15" thickBot="1" x14ac:dyDescent="0.35">
      <c r="A66" s="39" t="s">
        <v>158</v>
      </c>
      <c r="B66" s="80">
        <v>20.980080208744262</v>
      </c>
      <c r="C66" s="80">
        <v>21.10280100116746</v>
      </c>
      <c r="D66" s="80">
        <v>20.973996078452277</v>
      </c>
      <c r="E66" s="80">
        <v>21.26906244505636</v>
      </c>
      <c r="F66" s="80">
        <v>21.55842847402366</v>
      </c>
      <c r="G66" s="887"/>
      <c r="H66" s="172">
        <v>0</v>
      </c>
      <c r="I66" s="522">
        <v>20.523844656807857</v>
      </c>
      <c r="K66" s="522">
        <v>22.593012291239464</v>
      </c>
    </row>
    <row r="67" spans="1:11" ht="15" thickBot="1" x14ac:dyDescent="0.35">
      <c r="G67" s="867"/>
      <c r="H67" s="172"/>
    </row>
    <row r="68" spans="1:11" ht="15" thickBot="1" x14ac:dyDescent="0.35">
      <c r="A68" s="1561" t="s">
        <v>537</v>
      </c>
      <c r="B68" s="1562"/>
      <c r="C68" s="1562"/>
      <c r="D68" s="1562"/>
      <c r="E68" s="1562"/>
      <c r="F68" s="957"/>
      <c r="G68" s="53"/>
      <c r="H68" s="173"/>
    </row>
    <row r="69" spans="1:11" ht="15" thickBot="1" x14ac:dyDescent="0.35">
      <c r="A69" s="61" t="s">
        <v>18</v>
      </c>
      <c r="B69" s="132" t="s">
        <v>465</v>
      </c>
      <c r="C69" s="132" t="s">
        <v>523</v>
      </c>
      <c r="D69" s="132" t="s">
        <v>558</v>
      </c>
      <c r="E69" s="132" t="s">
        <v>620</v>
      </c>
      <c r="F69" s="1536" t="s">
        <v>726</v>
      </c>
      <c r="G69" s="1537"/>
      <c r="H69" s="172"/>
      <c r="I69" s="68" t="s">
        <v>726</v>
      </c>
      <c r="K69" s="68" t="s">
        <v>726</v>
      </c>
    </row>
    <row r="70" spans="1:11" x14ac:dyDescent="0.3">
      <c r="A70" s="38" t="s">
        <v>0</v>
      </c>
      <c r="B70" s="106">
        <v>1017.2747212407878</v>
      </c>
      <c r="C70" s="106">
        <v>1029.7709993947692</v>
      </c>
      <c r="D70" s="106">
        <v>1041.211372318239</v>
      </c>
      <c r="E70" s="106">
        <v>1015.5379962443475</v>
      </c>
      <c r="F70" s="106">
        <v>1006.3604124385786</v>
      </c>
      <c r="G70" s="885"/>
      <c r="H70" s="172"/>
      <c r="I70" s="648">
        <v>998.56476581551919</v>
      </c>
      <c r="K70" s="648">
        <v>1014.156059061638</v>
      </c>
    </row>
    <row r="71" spans="1:11" x14ac:dyDescent="0.3">
      <c r="A71" s="38" t="s">
        <v>147</v>
      </c>
      <c r="B71" s="106">
        <v>989.88297347473849</v>
      </c>
      <c r="C71" s="106">
        <v>1002.6645139913811</v>
      </c>
      <c r="D71" s="106">
        <v>1008.4747075826856</v>
      </c>
      <c r="E71" s="106">
        <v>987.76110189896508</v>
      </c>
      <c r="F71" s="106">
        <v>978.9239844529402</v>
      </c>
      <c r="G71" s="883">
        <f>H71</f>
        <v>0</v>
      </c>
      <c r="H71" s="172">
        <v>0</v>
      </c>
      <c r="I71" s="648">
        <v>949.09572055007357</v>
      </c>
      <c r="K71" s="648">
        <v>1008.7522483558068</v>
      </c>
    </row>
    <row r="72" spans="1:11" x14ac:dyDescent="0.3">
      <c r="A72" s="36" t="s">
        <v>148</v>
      </c>
      <c r="B72" s="108">
        <v>1167.6994542933833</v>
      </c>
      <c r="C72" s="108">
        <v>1169.2504947125331</v>
      </c>
      <c r="D72" s="108">
        <v>1182.5279241145993</v>
      </c>
      <c r="E72" s="108">
        <v>1167.9500889214237</v>
      </c>
      <c r="F72" s="108">
        <v>1149.9331846096968</v>
      </c>
      <c r="G72" s="884">
        <f>H72</f>
        <v>1</v>
      </c>
      <c r="H72" s="172">
        <v>1</v>
      </c>
      <c r="I72" s="648">
        <v>1075.6317618268238</v>
      </c>
      <c r="K72" s="648">
        <v>1224.2346073925698</v>
      </c>
    </row>
    <row r="73" spans="1:11" x14ac:dyDescent="0.3">
      <c r="A73" s="37" t="s">
        <v>149</v>
      </c>
      <c r="B73" s="2">
        <v>-2.6926598286684176E-2</v>
      </c>
      <c r="C73" s="2">
        <v>-2.6322828492275931E-2</v>
      </c>
      <c r="D73" s="2">
        <v>-3.1440940433320269E-2</v>
      </c>
      <c r="E73" s="2">
        <v>-2.73519006163301E-2</v>
      </c>
      <c r="F73" s="2">
        <v>-2.7263023909252698E-2</v>
      </c>
      <c r="G73" s="951"/>
      <c r="H73" s="172"/>
    </row>
    <row r="74" spans="1:11" ht="15" thickBot="1" x14ac:dyDescent="0.35">
      <c r="A74" s="39" t="s">
        <v>150</v>
      </c>
      <c r="B74" s="62">
        <v>0.17963384115443884</v>
      </c>
      <c r="C74" s="62">
        <v>0.16614328960143485</v>
      </c>
      <c r="D74" s="62">
        <v>0.17259056198753792</v>
      </c>
      <c r="E74" s="62">
        <v>0.18242162672335072</v>
      </c>
      <c r="F74" s="62">
        <v>0.17469099018175863</v>
      </c>
      <c r="G74" s="933"/>
      <c r="H74" s="172"/>
    </row>
    <row r="75" spans="1:11" ht="15" thickBot="1" x14ac:dyDescent="0.35">
      <c r="G75" s="867"/>
      <c r="H75" s="172"/>
    </row>
    <row r="76" spans="1:11" ht="15" thickBot="1" x14ac:dyDescent="0.35">
      <c r="A76" s="29" t="s">
        <v>15</v>
      </c>
      <c r="B76" s="29"/>
      <c r="C76" s="29"/>
      <c r="D76" s="29"/>
      <c r="E76" s="29"/>
      <c r="F76" s="29"/>
      <c r="G76" s="53"/>
      <c r="H76" s="172"/>
    </row>
    <row r="77" spans="1:11" ht="15" thickBot="1" x14ac:dyDescent="0.35">
      <c r="A77" s="61" t="s">
        <v>17</v>
      </c>
      <c r="B77" s="132" t="s">
        <v>465</v>
      </c>
      <c r="C77" s="132" t="s">
        <v>523</v>
      </c>
      <c r="D77" s="132" t="s">
        <v>558</v>
      </c>
      <c r="E77" s="132" t="s">
        <v>620</v>
      </c>
      <c r="F77" s="1536" t="s">
        <v>726</v>
      </c>
      <c r="G77" s="1537"/>
      <c r="H77" s="173"/>
      <c r="I77" s="68" t="s">
        <v>726</v>
      </c>
      <c r="K77" s="68" t="s">
        <v>726</v>
      </c>
    </row>
    <row r="78" spans="1:11" x14ac:dyDescent="0.3">
      <c r="A78" s="38" t="s">
        <v>0</v>
      </c>
      <c r="B78" s="75">
        <v>8.5044877911430561</v>
      </c>
      <c r="C78" s="75">
        <v>8.6991847078454043</v>
      </c>
      <c r="D78" s="75">
        <v>8.7130255195252602</v>
      </c>
      <c r="E78" s="75">
        <v>8.4902427193100021</v>
      </c>
      <c r="F78" s="75">
        <v>8.474017396871238</v>
      </c>
      <c r="G78" s="885"/>
      <c r="H78" s="172"/>
      <c r="I78" s="68">
        <v>8.3344255747104228</v>
      </c>
      <c r="K78" s="68">
        <v>8.613609219032055</v>
      </c>
    </row>
    <row r="79" spans="1:11" x14ac:dyDescent="0.3">
      <c r="A79" s="38" t="s">
        <v>147</v>
      </c>
      <c r="B79" s="75">
        <v>7.9009951335668314</v>
      </c>
      <c r="C79" s="75">
        <v>8.1345852652957511</v>
      </c>
      <c r="D79" s="75">
        <v>8.1183929868017515</v>
      </c>
      <c r="E79" s="75">
        <v>8.2249304235029115</v>
      </c>
      <c r="F79" s="75">
        <v>8.0526686550444175</v>
      </c>
      <c r="G79" s="883">
        <f>H79</f>
        <v>0</v>
      </c>
      <c r="H79" s="172">
        <v>0</v>
      </c>
      <c r="I79" s="68">
        <v>7.5751603120906852</v>
      </c>
      <c r="K79" s="68">
        <v>8.530176997998149</v>
      </c>
    </row>
    <row r="80" spans="1:11" x14ac:dyDescent="0.3">
      <c r="A80" s="36" t="s">
        <v>148</v>
      </c>
      <c r="B80" s="77">
        <v>10.849937854612655</v>
      </c>
      <c r="C80" s="77">
        <v>11.347266894202129</v>
      </c>
      <c r="D80" s="77">
        <v>11.477159056332839</v>
      </c>
      <c r="E80" s="77">
        <v>11.387797974039888</v>
      </c>
      <c r="F80" s="77">
        <v>12.151121702497237</v>
      </c>
      <c r="G80" s="884">
        <f>H80</f>
        <v>1</v>
      </c>
      <c r="H80" s="172">
        <v>1</v>
      </c>
      <c r="I80" s="68">
        <v>10.714242214710113</v>
      </c>
      <c r="K80" s="68">
        <v>13.588001190284361</v>
      </c>
    </row>
    <row r="81" spans="1:11" x14ac:dyDescent="0.3">
      <c r="A81" s="37" t="s">
        <v>149</v>
      </c>
      <c r="B81" s="166">
        <v>-7.0961670167217855E-2</v>
      </c>
      <c r="C81" s="166">
        <v>-6.4902569782254005E-2</v>
      </c>
      <c r="D81" s="166">
        <v>-6.8246389430511839E-2</v>
      </c>
      <c r="E81" s="166">
        <v>-3.1249082573772683E-2</v>
      </c>
      <c r="F81" s="166">
        <v>-4.9722430589107608E-2</v>
      </c>
      <c r="G81" s="941"/>
      <c r="H81" s="172"/>
    </row>
    <row r="82" spans="1:11" ht="15" thickBot="1" x14ac:dyDescent="0.35">
      <c r="A82" s="39" t="s">
        <v>150</v>
      </c>
      <c r="B82" s="87">
        <v>0.3732368734816004</v>
      </c>
      <c r="C82" s="87">
        <v>0.3949410478998247</v>
      </c>
      <c r="D82" s="87">
        <v>0.41372302067558281</v>
      </c>
      <c r="E82" s="87">
        <v>0.38454642017384316</v>
      </c>
      <c r="F82" s="87">
        <v>0.50895587823366273</v>
      </c>
      <c r="G82" s="949"/>
      <c r="H82" s="172"/>
    </row>
    <row r="83" spans="1:11" x14ac:dyDescent="0.3">
      <c r="A83" s="38" t="s">
        <v>152</v>
      </c>
      <c r="B83" s="73">
        <v>8.0865093261725161</v>
      </c>
      <c r="C83" s="73">
        <v>7.3179411320824883</v>
      </c>
      <c r="D83" s="73">
        <v>7.2764405618920343</v>
      </c>
      <c r="E83" s="73">
        <v>7.69045427291198</v>
      </c>
      <c r="F83" s="73">
        <v>6.9709197392184965</v>
      </c>
      <c r="G83" s="863"/>
      <c r="H83" s="172">
        <v>0</v>
      </c>
      <c r="I83" s="68">
        <v>5.8895801105219601</v>
      </c>
      <c r="K83" s="68">
        <v>8.0522593679150347</v>
      </c>
    </row>
    <row r="84" spans="1:11" x14ac:dyDescent="0.3">
      <c r="A84" s="38" t="s">
        <v>153</v>
      </c>
      <c r="B84" s="75">
        <v>5.949766303011538</v>
      </c>
      <c r="C84" s="75">
        <v>6.6852123618424208</v>
      </c>
      <c r="D84" s="75">
        <v>7.1823518454311888</v>
      </c>
      <c r="E84" s="75">
        <v>6.8730627502777253</v>
      </c>
      <c r="F84" s="75">
        <v>5.6731771897568208</v>
      </c>
      <c r="G84" s="863"/>
      <c r="H84" s="172">
        <v>-1</v>
      </c>
      <c r="I84" s="68">
        <v>4.5115123526432566</v>
      </c>
      <c r="K84" s="68">
        <v>6.8348420268703851</v>
      </c>
    </row>
    <row r="85" spans="1:11" x14ac:dyDescent="0.3">
      <c r="A85" s="38" t="s">
        <v>154</v>
      </c>
      <c r="B85" s="75">
        <v>8.8775538991700582</v>
      </c>
      <c r="C85" s="75">
        <v>9.3258261282661525</v>
      </c>
      <c r="D85" s="75">
        <v>8.128891645408503</v>
      </c>
      <c r="E85" s="75">
        <v>8.5211914992386095</v>
      </c>
      <c r="F85" s="75">
        <v>7.5162901296604989</v>
      </c>
      <c r="G85" s="885"/>
      <c r="H85" s="172">
        <v>0</v>
      </c>
      <c r="I85" s="68">
        <v>6.2651426780511228</v>
      </c>
      <c r="K85" s="68">
        <v>8.7674375812698742</v>
      </c>
    </row>
    <row r="86" spans="1:11" x14ac:dyDescent="0.3">
      <c r="A86" s="38" t="s">
        <v>155</v>
      </c>
      <c r="B86" s="75">
        <v>6.9406029285217317</v>
      </c>
      <c r="C86" s="75">
        <v>7.7873033658730453</v>
      </c>
      <c r="D86" s="75">
        <v>8.0944691170944978</v>
      </c>
      <c r="E86" s="75">
        <v>8.3143583487506074</v>
      </c>
      <c r="F86" s="75">
        <v>7.899718438307044</v>
      </c>
      <c r="G86" s="885"/>
      <c r="H86" s="172">
        <v>0</v>
      </c>
      <c r="I86" s="68">
        <v>6.8119486537621903</v>
      </c>
      <c r="K86" s="68">
        <v>8.9874882228518977</v>
      </c>
    </row>
    <row r="87" spans="1:11" x14ac:dyDescent="0.3">
      <c r="A87" s="38" t="s">
        <v>156</v>
      </c>
      <c r="B87" s="75">
        <v>8.8667072542547203</v>
      </c>
      <c r="C87" s="75">
        <v>9.0226734045388017</v>
      </c>
      <c r="D87" s="75">
        <v>8.9458966158044433</v>
      </c>
      <c r="E87" s="75">
        <v>9.0421338346239484</v>
      </c>
      <c r="F87" s="75">
        <v>9.5735383971211565</v>
      </c>
      <c r="G87" s="863"/>
      <c r="H87" s="172">
        <v>0</v>
      </c>
      <c r="I87" s="68">
        <v>8.3091539021705252</v>
      </c>
      <c r="K87" s="68">
        <v>10.837922892071786</v>
      </c>
    </row>
    <row r="88" spans="1:11" x14ac:dyDescent="0.3">
      <c r="A88" s="38" t="s">
        <v>157</v>
      </c>
      <c r="B88" s="75">
        <v>9.17517660450957</v>
      </c>
      <c r="C88" s="75">
        <v>9.0462163617580433</v>
      </c>
      <c r="D88" s="75">
        <v>9.1629411397111333</v>
      </c>
      <c r="E88" s="75">
        <v>9.0157984210386157</v>
      </c>
      <c r="F88" s="75">
        <v>10.700382578854871</v>
      </c>
      <c r="G88" s="912"/>
      <c r="H88" s="172">
        <v>1</v>
      </c>
      <c r="I88" s="68">
        <v>9.0345304997714155</v>
      </c>
      <c r="K88" s="68">
        <v>12.366234657938326</v>
      </c>
    </row>
    <row r="89" spans="1:11" ht="15" thickBot="1" x14ac:dyDescent="0.35">
      <c r="A89" s="39" t="s">
        <v>158</v>
      </c>
      <c r="B89" s="80">
        <v>7.767237057020024</v>
      </c>
      <c r="C89" s="80">
        <v>8.4041571487482152</v>
      </c>
      <c r="D89" s="80">
        <v>8.539099685896387</v>
      </c>
      <c r="E89" s="80">
        <v>8.2997722345336289</v>
      </c>
      <c r="F89" s="80">
        <v>8.4463970381895592</v>
      </c>
      <c r="G89" s="948"/>
      <c r="H89" s="172">
        <v>0</v>
      </c>
      <c r="I89" s="68">
        <v>6.9149871271977119</v>
      </c>
      <c r="K89" s="68">
        <v>9.9778069491814083</v>
      </c>
    </row>
    <row r="90" spans="1:11" ht="15" thickBot="1" x14ac:dyDescent="0.35">
      <c r="B90" s="8"/>
      <c r="C90" s="8"/>
      <c r="D90" s="8"/>
      <c r="E90" s="8"/>
      <c r="F90" s="8"/>
      <c r="G90" s="947"/>
      <c r="H90" s="172"/>
    </row>
    <row r="91" spans="1:11" ht="15" thickBot="1" x14ac:dyDescent="0.35">
      <c r="A91" s="29" t="s">
        <v>435</v>
      </c>
      <c r="B91" s="26"/>
      <c r="C91" s="26"/>
      <c r="D91" s="26"/>
      <c r="E91" s="26"/>
      <c r="F91" s="26"/>
      <c r="G91" s="53"/>
      <c r="H91" s="172"/>
    </row>
    <row r="92" spans="1:11" ht="15" thickBot="1" x14ac:dyDescent="0.35">
      <c r="A92" s="61" t="s">
        <v>18</v>
      </c>
      <c r="B92" s="132" t="s">
        <v>466</v>
      </c>
      <c r="C92" s="132" t="s">
        <v>524</v>
      </c>
      <c r="D92" s="132" t="s">
        <v>559</v>
      </c>
      <c r="E92" s="132" t="s">
        <v>622</v>
      </c>
      <c r="F92" s="1536" t="s">
        <v>727</v>
      </c>
      <c r="G92" s="1537"/>
      <c r="H92" s="173"/>
      <c r="I92" s="68" t="s">
        <v>727</v>
      </c>
      <c r="K92" s="68" t="s">
        <v>727</v>
      </c>
    </row>
    <row r="93" spans="1:11" x14ac:dyDescent="0.3">
      <c r="A93" s="38" t="s">
        <v>0</v>
      </c>
      <c r="B93" s="106">
        <v>81.893402934809458</v>
      </c>
      <c r="C93" s="106">
        <v>81.030619274647194</v>
      </c>
      <c r="D93" s="106">
        <v>79.559700453069638</v>
      </c>
      <c r="E93" s="106">
        <v>79.419745186719481</v>
      </c>
      <c r="F93" s="106">
        <v>81.246136762139102</v>
      </c>
      <c r="G93" s="885"/>
      <c r="H93" s="172"/>
      <c r="I93" s="170">
        <v>79.570901603696839</v>
      </c>
      <c r="J93" s="170"/>
      <c r="K93" s="170">
        <v>82.921371920581365</v>
      </c>
    </row>
    <row r="94" spans="1:11" x14ac:dyDescent="0.3">
      <c r="A94" s="38" t="s">
        <v>147</v>
      </c>
      <c r="B94" s="106">
        <v>76.165918058373052</v>
      </c>
      <c r="C94" s="106">
        <v>77.595892428884909</v>
      </c>
      <c r="D94" s="106">
        <v>76.887518255073886</v>
      </c>
      <c r="E94" s="106">
        <v>79.364439020747398</v>
      </c>
      <c r="F94" s="106">
        <v>80.514616618157675</v>
      </c>
      <c r="G94" s="883">
        <f>H94</f>
        <v>0</v>
      </c>
      <c r="H94" s="172">
        <v>0</v>
      </c>
      <c r="I94" s="170">
        <v>74.160324542168155</v>
      </c>
      <c r="J94" s="170"/>
      <c r="K94" s="170">
        <v>86.868908694147194</v>
      </c>
    </row>
    <row r="95" spans="1:11" x14ac:dyDescent="0.3">
      <c r="A95" s="36" t="s">
        <v>148</v>
      </c>
      <c r="B95" s="108">
        <v>88.971551208173224</v>
      </c>
      <c r="C95" s="108">
        <v>90.442459475645165</v>
      </c>
      <c r="D95" s="108">
        <v>90.44716016711341</v>
      </c>
      <c r="E95" s="108">
        <v>95.322621292198647</v>
      </c>
      <c r="F95" s="108">
        <v>104.75084999882743</v>
      </c>
      <c r="G95" s="884">
        <f>H95</f>
        <v>1</v>
      </c>
      <c r="H95" s="172">
        <v>1</v>
      </c>
      <c r="I95" s="170">
        <v>87.960105042728202</v>
      </c>
      <c r="J95" s="170"/>
      <c r="K95" s="170">
        <v>121.54159495492667</v>
      </c>
    </row>
    <row r="96" spans="1:11" x14ac:dyDescent="0.3">
      <c r="A96" s="37" t="s">
        <v>149</v>
      </c>
      <c r="B96" s="166">
        <v>-6.9938293820757724E-2</v>
      </c>
      <c r="C96" s="166">
        <v>-3.57302283303585E-2</v>
      </c>
      <c r="D96" s="166">
        <v>-3.3587132465034968E-2</v>
      </c>
      <c r="E96" s="166">
        <v>-6.9637803347337099E-4</v>
      </c>
      <c r="F96" s="166">
        <v>-9.0037529553321175E-3</v>
      </c>
      <c r="G96" s="946"/>
      <c r="H96" s="172"/>
      <c r="I96" s="169"/>
      <c r="J96" s="169"/>
      <c r="K96" s="169"/>
    </row>
    <row r="97" spans="1:11" ht="15" thickBot="1" x14ac:dyDescent="0.35">
      <c r="A97" s="39" t="s">
        <v>150</v>
      </c>
      <c r="B97" s="87">
        <v>0.16812812707103486</v>
      </c>
      <c r="C97" s="87">
        <v>0.16555730779865543</v>
      </c>
      <c r="D97" s="87">
        <v>0.17635686805569004</v>
      </c>
      <c r="E97" s="87">
        <v>0.20107471895919876</v>
      </c>
      <c r="F97" s="87">
        <v>0.3010165656704375</v>
      </c>
      <c r="G97" s="938"/>
      <c r="H97" s="172"/>
      <c r="I97" s="169"/>
      <c r="J97" s="169"/>
      <c r="K97" s="169"/>
    </row>
    <row r="98" spans="1:11" x14ac:dyDescent="0.3">
      <c r="A98" s="38" t="s">
        <v>152</v>
      </c>
      <c r="B98" s="103">
        <v>80.154055004563304</v>
      </c>
      <c r="C98" s="104">
        <v>81.825736151544163</v>
      </c>
      <c r="D98" s="104">
        <v>81.739974044902297</v>
      </c>
      <c r="E98" s="104">
        <v>82.563877404914493</v>
      </c>
      <c r="F98" s="104">
        <v>71.569075960219621</v>
      </c>
      <c r="G98" s="883"/>
      <c r="H98" s="172">
        <v>0</v>
      </c>
      <c r="I98" s="170">
        <v>57.621910954691202</v>
      </c>
      <c r="J98" s="170"/>
      <c r="K98" s="170">
        <v>85.51624096574804</v>
      </c>
    </row>
    <row r="99" spans="1:11" x14ac:dyDescent="0.3">
      <c r="A99" s="38" t="s">
        <v>153</v>
      </c>
      <c r="B99" s="105">
        <v>56.933644684867197</v>
      </c>
      <c r="C99" s="106">
        <v>64.299896175440836</v>
      </c>
      <c r="D99" s="106">
        <v>56.504416768675128</v>
      </c>
      <c r="E99" s="106">
        <v>60.615259565713856</v>
      </c>
      <c r="F99" s="106">
        <v>62.93332625136842</v>
      </c>
      <c r="G99" s="863"/>
      <c r="H99" s="172">
        <v>0</v>
      </c>
      <c r="I99" s="170">
        <v>46.670759899323997</v>
      </c>
      <c r="J99" s="170"/>
      <c r="K99" s="170">
        <v>79.195892603412844</v>
      </c>
    </row>
    <row r="100" spans="1:11" x14ac:dyDescent="0.3">
      <c r="A100" s="38" t="s">
        <v>154</v>
      </c>
      <c r="B100" s="105">
        <v>89.567324483835421</v>
      </c>
      <c r="C100" s="106">
        <v>89.352419225873774</v>
      </c>
      <c r="D100" s="106">
        <v>80.113654299717155</v>
      </c>
      <c r="E100" s="106">
        <v>85.551526819324948</v>
      </c>
      <c r="F100" s="106">
        <v>74.959392297193745</v>
      </c>
      <c r="G100" s="863"/>
      <c r="H100" s="172">
        <v>0</v>
      </c>
      <c r="I100" s="170">
        <v>58.664323446057587</v>
      </c>
      <c r="J100" s="170"/>
      <c r="K100" s="170">
        <v>91.254461148329909</v>
      </c>
    </row>
    <row r="101" spans="1:11" x14ac:dyDescent="0.3">
      <c r="A101" s="38" t="s">
        <v>155</v>
      </c>
      <c r="B101" s="105">
        <v>70.26773833225937</v>
      </c>
      <c r="C101" s="106">
        <v>72.11486179161804</v>
      </c>
      <c r="D101" s="106">
        <v>73.050547949877455</v>
      </c>
      <c r="E101" s="106">
        <v>78.171447907990185</v>
      </c>
      <c r="F101" s="106">
        <v>87.256047718415502</v>
      </c>
      <c r="G101" s="885"/>
      <c r="H101" s="172">
        <v>0</v>
      </c>
      <c r="I101" s="170">
        <v>70.652764698495787</v>
      </c>
      <c r="J101" s="170"/>
      <c r="K101" s="170">
        <v>103.85933073833522</v>
      </c>
    </row>
    <row r="102" spans="1:11" x14ac:dyDescent="0.3">
      <c r="A102" s="38" t="s">
        <v>156</v>
      </c>
      <c r="B102" s="105">
        <v>87.000707424316289</v>
      </c>
      <c r="C102" s="106">
        <v>79.781448072136797</v>
      </c>
      <c r="D102" s="106">
        <v>85.180833153807299</v>
      </c>
      <c r="E102" s="106">
        <v>84.739840909205242</v>
      </c>
      <c r="F102" s="106">
        <v>91.653540533737299</v>
      </c>
      <c r="G102" s="885"/>
      <c r="H102" s="172">
        <v>0</v>
      </c>
      <c r="I102" s="170">
        <v>75.403508432349525</v>
      </c>
      <c r="J102" s="170"/>
      <c r="K102" s="170">
        <v>107.90357263512507</v>
      </c>
    </row>
    <row r="103" spans="1:11" x14ac:dyDescent="0.3">
      <c r="A103" s="38" t="s">
        <v>157</v>
      </c>
      <c r="B103" s="105">
        <v>75.655265919483213</v>
      </c>
      <c r="C103" s="106">
        <v>81.892953330540635</v>
      </c>
      <c r="D103" s="106">
        <v>88.535095629892723</v>
      </c>
      <c r="E103" s="106">
        <v>92.780236860721104</v>
      </c>
      <c r="F103" s="106">
        <v>99.843239039895934</v>
      </c>
      <c r="G103" s="863"/>
      <c r="H103" s="172">
        <v>0</v>
      </c>
      <c r="I103" s="170">
        <v>78.532079685865668</v>
      </c>
      <c r="J103" s="170"/>
      <c r="K103" s="170">
        <v>121.1543983939262</v>
      </c>
    </row>
    <row r="104" spans="1:11" ht="15" thickBot="1" x14ac:dyDescent="0.35">
      <c r="A104" s="39" t="s">
        <v>158</v>
      </c>
      <c r="B104" s="145">
        <v>75.493354760097816</v>
      </c>
      <c r="C104" s="168">
        <v>78.51240021835352</v>
      </c>
      <c r="D104" s="168">
        <v>75.305828650009005</v>
      </c>
      <c r="E104" s="168">
        <v>71.915363884135516</v>
      </c>
      <c r="F104" s="168">
        <v>74.111046292935256</v>
      </c>
      <c r="G104" s="945"/>
      <c r="H104" s="172">
        <v>0</v>
      </c>
      <c r="I104" s="170">
        <v>56.429363637949308</v>
      </c>
      <c r="J104" s="170"/>
      <c r="K104" s="170">
        <v>91.792728947921205</v>
      </c>
    </row>
    <row r="105" spans="1:11" ht="15" thickBot="1" x14ac:dyDescent="0.35">
      <c r="B105" s="8"/>
      <c r="C105" s="8"/>
      <c r="D105" s="8"/>
      <c r="E105" s="8"/>
      <c r="F105" s="379"/>
      <c r="G105" s="820"/>
      <c r="H105" s="172"/>
    </row>
    <row r="106" spans="1:11" ht="15" thickBot="1" x14ac:dyDescent="0.35">
      <c r="A106" s="1561" t="s">
        <v>19</v>
      </c>
      <c r="B106" s="1562"/>
      <c r="C106" s="1562"/>
      <c r="D106" s="1562"/>
      <c r="E106" s="1562"/>
      <c r="F106" s="1562"/>
      <c r="G106" s="812"/>
      <c r="H106" s="172"/>
    </row>
    <row r="107" spans="1:11" ht="15" thickBot="1" x14ac:dyDescent="0.35">
      <c r="A107" s="61" t="s">
        <v>18</v>
      </c>
      <c r="B107" s="132" t="s">
        <v>466</v>
      </c>
      <c r="C107" s="132" t="s">
        <v>524</v>
      </c>
      <c r="D107" s="132" t="s">
        <v>559</v>
      </c>
      <c r="E107" s="132" t="s">
        <v>622</v>
      </c>
      <c r="F107" s="1536" t="s">
        <v>727</v>
      </c>
      <c r="G107" s="1537"/>
      <c r="H107" s="173"/>
      <c r="I107" s="68" t="s">
        <v>727</v>
      </c>
      <c r="K107" s="68" t="s">
        <v>727</v>
      </c>
    </row>
    <row r="108" spans="1:11" x14ac:dyDescent="0.3">
      <c r="A108" s="38" t="s">
        <v>0</v>
      </c>
      <c r="B108" s="106">
        <v>172.5508101753596</v>
      </c>
      <c r="C108" s="106">
        <v>179.57359511079844</v>
      </c>
      <c r="D108" s="106">
        <v>178.97441101128476</v>
      </c>
      <c r="E108" s="106">
        <v>177.45494333550337</v>
      </c>
      <c r="F108" s="106">
        <v>180.67183866707248</v>
      </c>
      <c r="G108" s="863"/>
      <c r="H108" s="172"/>
      <c r="I108" s="170">
        <v>178.17807047294858</v>
      </c>
      <c r="J108" s="170"/>
      <c r="K108" s="170">
        <v>183.16560686119638</v>
      </c>
    </row>
    <row r="109" spans="1:11" x14ac:dyDescent="0.3">
      <c r="A109" s="38" t="s">
        <v>147</v>
      </c>
      <c r="B109" s="106">
        <v>156.47404740264767</v>
      </c>
      <c r="C109" s="106">
        <v>163.09975475921158</v>
      </c>
      <c r="D109" s="106">
        <v>163.50877195986334</v>
      </c>
      <c r="E109" s="106">
        <v>165.44008860587144</v>
      </c>
      <c r="F109" s="106">
        <v>167.17443314267058</v>
      </c>
      <c r="G109" s="883">
        <f>H109</f>
        <v>-1</v>
      </c>
      <c r="H109" s="172">
        <v>-1</v>
      </c>
      <c r="I109" s="170">
        <v>158.04298462679424</v>
      </c>
      <c r="J109" s="170"/>
      <c r="K109" s="170">
        <v>176.30588165854692</v>
      </c>
    </row>
    <row r="110" spans="1:11" x14ac:dyDescent="0.3">
      <c r="A110" s="36" t="s">
        <v>148</v>
      </c>
      <c r="B110" s="108">
        <v>236.17651208963122</v>
      </c>
      <c r="C110" s="108">
        <v>247.87370655562654</v>
      </c>
      <c r="D110" s="108">
        <v>246.16197193124967</v>
      </c>
      <c r="E110" s="108">
        <v>249.05319870159312</v>
      </c>
      <c r="F110" s="108">
        <v>261.3510120564722</v>
      </c>
      <c r="G110" s="884">
        <f>H110</f>
        <v>1</v>
      </c>
      <c r="H110" s="172">
        <v>1</v>
      </c>
      <c r="I110" s="170">
        <v>234.65732058685634</v>
      </c>
      <c r="J110" s="170"/>
      <c r="K110" s="170">
        <v>288.04470352608803</v>
      </c>
    </row>
    <row r="111" spans="1:11" x14ac:dyDescent="0.3">
      <c r="A111" s="37" t="s">
        <v>149</v>
      </c>
      <c r="B111" s="166">
        <v>-9.3171181035739375E-2</v>
      </c>
      <c r="C111" s="166">
        <v>-8.5400202826008076E-2</v>
      </c>
      <c r="D111" s="166">
        <v>-8.6412571294598506E-2</v>
      </c>
      <c r="E111" s="166">
        <v>-6.7706509065324674E-2</v>
      </c>
      <c r="F111" s="166">
        <v>-7.4706748013307331E-2</v>
      </c>
      <c r="G111" s="865"/>
      <c r="H111" s="172"/>
      <c r="I111" s="169"/>
      <c r="J111" s="169"/>
      <c r="K111" s="169"/>
    </row>
    <row r="112" spans="1:11" ht="15" thickBot="1" x14ac:dyDescent="0.35">
      <c r="A112" s="39" t="s">
        <v>150</v>
      </c>
      <c r="B112" s="87">
        <v>0.50936539323923002</v>
      </c>
      <c r="C112" s="87">
        <v>0.51976750008955541</v>
      </c>
      <c r="D112" s="87">
        <v>0.50549703835874504</v>
      </c>
      <c r="E112" s="87">
        <v>0.50539812206528445</v>
      </c>
      <c r="F112" s="87">
        <v>0.56334319275621003</v>
      </c>
      <c r="G112" s="945"/>
      <c r="H112" s="172"/>
      <c r="I112" s="169"/>
      <c r="J112" s="169"/>
      <c r="K112" s="169"/>
    </row>
    <row r="113" spans="1:11" x14ac:dyDescent="0.3">
      <c r="A113" s="38" t="s">
        <v>152</v>
      </c>
      <c r="B113" s="103">
        <v>173.0505282212734</v>
      </c>
      <c r="C113" s="104">
        <v>180.25405568746879</v>
      </c>
      <c r="D113" s="104">
        <v>184.14244929630814</v>
      </c>
      <c r="E113" s="104">
        <v>172.57637106464512</v>
      </c>
      <c r="F113" s="104">
        <v>161.24606337742495</v>
      </c>
      <c r="G113" s="863"/>
      <c r="H113" s="172">
        <v>0</v>
      </c>
      <c r="I113" s="170">
        <v>140.38637151467179</v>
      </c>
      <c r="J113" s="170"/>
      <c r="K113" s="170">
        <v>182.1057552401781</v>
      </c>
    </row>
    <row r="114" spans="1:11" x14ac:dyDescent="0.3">
      <c r="A114" s="38" t="s">
        <v>153</v>
      </c>
      <c r="B114" s="105">
        <v>110.71277129797429</v>
      </c>
      <c r="C114" s="106">
        <v>120.00504083479564</v>
      </c>
      <c r="D114" s="106">
        <v>116.57443688111373</v>
      </c>
      <c r="E114" s="106">
        <v>126.15031993255744</v>
      </c>
      <c r="F114" s="106">
        <v>125.41351178083528</v>
      </c>
      <c r="G114" s="883"/>
      <c r="H114" s="172">
        <v>-1</v>
      </c>
      <c r="I114" s="170">
        <v>102.57952110814664</v>
      </c>
      <c r="J114" s="170"/>
      <c r="K114" s="170">
        <v>148.24750245352394</v>
      </c>
    </row>
    <row r="115" spans="1:11" x14ac:dyDescent="0.3">
      <c r="A115" s="38" t="s">
        <v>154</v>
      </c>
      <c r="B115" s="105">
        <v>164.45698073261079</v>
      </c>
      <c r="C115" s="106">
        <v>174.72088490509799</v>
      </c>
      <c r="D115" s="106">
        <v>177.75930746821456</v>
      </c>
      <c r="E115" s="106">
        <v>181.1054608882024</v>
      </c>
      <c r="F115" s="106">
        <v>165.84922737965411</v>
      </c>
      <c r="G115" s="863"/>
      <c r="H115" s="172">
        <v>0</v>
      </c>
      <c r="I115" s="170">
        <v>141.90263837509698</v>
      </c>
      <c r="J115" s="170"/>
      <c r="K115" s="170">
        <v>189.79581638421124</v>
      </c>
    </row>
    <row r="116" spans="1:11" x14ac:dyDescent="0.3">
      <c r="A116" s="38" t="s">
        <v>155</v>
      </c>
      <c r="B116" s="105">
        <v>140.43017737323513</v>
      </c>
      <c r="C116" s="106">
        <v>148.47536767459584</v>
      </c>
      <c r="D116" s="106">
        <v>143.98073656646662</v>
      </c>
      <c r="E116" s="106">
        <v>149.79357255799891</v>
      </c>
      <c r="F116" s="106">
        <v>153.66385439252974</v>
      </c>
      <c r="G116" s="863"/>
      <c r="H116" s="172">
        <v>0</v>
      </c>
      <c r="I116" s="170">
        <v>131.6731681890866</v>
      </c>
      <c r="J116" s="170"/>
      <c r="K116" s="170">
        <v>175.65454059597289</v>
      </c>
    </row>
    <row r="117" spans="1:11" x14ac:dyDescent="0.3">
      <c r="A117" s="38" t="s">
        <v>156</v>
      </c>
      <c r="B117" s="105">
        <v>184.27355378010313</v>
      </c>
      <c r="C117" s="106">
        <v>188.56930984322139</v>
      </c>
      <c r="D117" s="106">
        <v>183.8636661213223</v>
      </c>
      <c r="E117" s="106">
        <v>181.42197764561524</v>
      </c>
      <c r="F117" s="106">
        <v>183.68182558427989</v>
      </c>
      <c r="G117" s="885"/>
      <c r="H117" s="172">
        <v>0</v>
      </c>
      <c r="I117" s="170">
        <v>160.64103179757652</v>
      </c>
      <c r="J117" s="170"/>
      <c r="K117" s="170">
        <v>206.72261937098327</v>
      </c>
    </row>
    <row r="118" spans="1:11" x14ac:dyDescent="0.3">
      <c r="A118" s="38" t="s">
        <v>157</v>
      </c>
      <c r="B118" s="105">
        <v>179.57467875802848</v>
      </c>
      <c r="C118" s="106">
        <v>179.83269964271855</v>
      </c>
      <c r="D118" s="106">
        <v>183.31368880803032</v>
      </c>
      <c r="E118" s="106">
        <v>191.38576487329919</v>
      </c>
      <c r="F118" s="106">
        <v>214.84580422661324</v>
      </c>
      <c r="G118" s="885"/>
      <c r="H118" s="172">
        <v>1</v>
      </c>
      <c r="I118" s="170">
        <v>183.63627893888301</v>
      </c>
      <c r="J118" s="170"/>
      <c r="K118" s="170">
        <v>246.05532951434347</v>
      </c>
    </row>
    <row r="119" spans="1:11" ht="15" thickBot="1" x14ac:dyDescent="0.35">
      <c r="A119" s="39" t="s">
        <v>158</v>
      </c>
      <c r="B119" s="145">
        <v>147.30421359972001</v>
      </c>
      <c r="C119" s="168">
        <v>153.00372216087169</v>
      </c>
      <c r="D119" s="168">
        <v>161.67159646533364</v>
      </c>
      <c r="E119" s="168">
        <v>167.69068778702609</v>
      </c>
      <c r="F119" s="168">
        <v>178.56548766456251</v>
      </c>
      <c r="G119" s="864"/>
      <c r="H119" s="172">
        <v>0</v>
      </c>
      <c r="I119" s="170">
        <v>151.17380297865708</v>
      </c>
      <c r="J119" s="170"/>
      <c r="K119" s="170">
        <v>205.95717235046794</v>
      </c>
    </row>
    <row r="120" spans="1:11" ht="15" thickBot="1" x14ac:dyDescent="0.35">
      <c r="B120" s="8"/>
      <c r="C120" s="8"/>
      <c r="D120" s="8"/>
      <c r="E120" s="8"/>
      <c r="G120" s="944"/>
      <c r="H120" s="172"/>
    </row>
    <row r="121" spans="1:11" ht="15" thickBot="1" x14ac:dyDescent="0.35">
      <c r="A121" s="1561" t="s">
        <v>20</v>
      </c>
      <c r="B121" s="1562"/>
      <c r="C121" s="1562"/>
      <c r="D121" s="1562"/>
      <c r="E121" s="1562"/>
      <c r="F121" s="1562"/>
      <c r="G121" s="283"/>
      <c r="H121" s="172"/>
    </row>
    <row r="122" spans="1:11" ht="15" thickBot="1" x14ac:dyDescent="0.35">
      <c r="A122" s="61" t="s">
        <v>18</v>
      </c>
      <c r="B122" s="132" t="s">
        <v>466</v>
      </c>
      <c r="C122" s="132" t="s">
        <v>524</v>
      </c>
      <c r="D122" s="132" t="s">
        <v>559</v>
      </c>
      <c r="E122" s="132" t="s">
        <v>622</v>
      </c>
      <c r="F122" s="1536" t="s">
        <v>727</v>
      </c>
      <c r="G122" s="1537"/>
      <c r="H122" s="173"/>
      <c r="I122" s="68" t="s">
        <v>727</v>
      </c>
      <c r="K122" s="68" t="s">
        <v>727</v>
      </c>
    </row>
    <row r="123" spans="1:11" x14ac:dyDescent="0.3">
      <c r="A123" s="38" t="s">
        <v>0</v>
      </c>
      <c r="B123" s="106">
        <v>254.44421311016902</v>
      </c>
      <c r="C123" s="106">
        <v>260.60421438544535</v>
      </c>
      <c r="D123" s="106">
        <v>258.53411146435428</v>
      </c>
      <c r="E123" s="106">
        <v>256.87468852222264</v>
      </c>
      <c r="F123" s="106">
        <v>261.91797542921142</v>
      </c>
      <c r="G123" s="883"/>
      <c r="H123" s="172"/>
      <c r="I123" s="170">
        <v>258.91376294636257</v>
      </c>
      <c r="J123" s="170"/>
      <c r="K123" s="170">
        <v>264.92218791206028</v>
      </c>
    </row>
    <row r="124" spans="1:11" x14ac:dyDescent="0.3">
      <c r="A124" s="38" t="s">
        <v>147</v>
      </c>
      <c r="B124" s="106">
        <v>232.64220780487017</v>
      </c>
      <c r="C124" s="106">
        <v>240.6991980185353</v>
      </c>
      <c r="D124" s="106">
        <v>240.39801537494449</v>
      </c>
      <c r="E124" s="106">
        <v>244.80642606739968</v>
      </c>
      <c r="F124" s="106">
        <v>247.68769016811311</v>
      </c>
      <c r="G124" s="883">
        <f>H124</f>
        <v>-1</v>
      </c>
      <c r="H124" s="172">
        <v>-1</v>
      </c>
      <c r="I124" s="170">
        <v>236.56295659478758</v>
      </c>
      <c r="J124" s="170"/>
      <c r="K124" s="170">
        <v>258.81242374143864</v>
      </c>
    </row>
    <row r="125" spans="1:11" x14ac:dyDescent="0.3">
      <c r="A125" s="36" t="s">
        <v>148</v>
      </c>
      <c r="B125" s="108">
        <v>325.14432312858685</v>
      </c>
      <c r="C125" s="108">
        <v>338.31552016824736</v>
      </c>
      <c r="D125" s="108">
        <v>336.60692858164578</v>
      </c>
      <c r="E125" s="108">
        <v>344.37199180410232</v>
      </c>
      <c r="F125" s="108">
        <v>366.09908944661879</v>
      </c>
      <c r="G125" s="884">
        <f>H125</f>
        <v>1</v>
      </c>
      <c r="H125" s="172">
        <v>1</v>
      </c>
      <c r="I125" s="170">
        <v>334.56380833755992</v>
      </c>
      <c r="J125" s="170"/>
      <c r="K125" s="170">
        <v>397.63437055567766</v>
      </c>
    </row>
    <row r="126" spans="1:11" x14ac:dyDescent="0.3">
      <c r="A126" s="37" t="s">
        <v>149</v>
      </c>
      <c r="B126" s="166">
        <v>-8.5684814910131343E-2</v>
      </c>
      <c r="C126" s="166">
        <v>-6.9942139368393871E-2</v>
      </c>
      <c r="D126" s="166">
        <v>-7.0149722165039438E-2</v>
      </c>
      <c r="E126" s="166">
        <v>-4.6981127351435843E-2</v>
      </c>
      <c r="F126" s="166">
        <v>-5.4331075359676247E-2</v>
      </c>
      <c r="G126" s="888"/>
      <c r="H126" s="172"/>
      <c r="I126" s="169"/>
      <c r="J126" s="169"/>
      <c r="K126" s="169"/>
    </row>
    <row r="127" spans="1:11" ht="15" thickBot="1" x14ac:dyDescent="0.35">
      <c r="A127" s="39" t="s">
        <v>150</v>
      </c>
      <c r="B127" s="87">
        <v>0.39761536049942964</v>
      </c>
      <c r="C127" s="87">
        <v>0.40555316741103148</v>
      </c>
      <c r="D127" s="87">
        <v>0.40020676982980063</v>
      </c>
      <c r="E127" s="87">
        <v>0.40671140597138744</v>
      </c>
      <c r="F127" s="87">
        <v>0.47806735650906307</v>
      </c>
      <c r="G127" s="864"/>
      <c r="H127" s="172"/>
      <c r="I127" s="169"/>
      <c r="J127" s="169"/>
      <c r="K127" s="169"/>
    </row>
    <row r="128" spans="1:11" x14ac:dyDescent="0.3">
      <c r="A128" s="38" t="s">
        <v>152</v>
      </c>
      <c r="B128" s="103">
        <v>253.20166322159182</v>
      </c>
      <c r="C128" s="104">
        <v>262.07927132279895</v>
      </c>
      <c r="D128" s="104">
        <v>265.87856306803667</v>
      </c>
      <c r="E128" s="104">
        <v>255.13548807210381</v>
      </c>
      <c r="F128" s="104">
        <v>232.81150286781613</v>
      </c>
      <c r="G128" s="912"/>
      <c r="H128" s="172">
        <v>0</v>
      </c>
      <c r="I128" s="170">
        <v>207.71888691677285</v>
      </c>
      <c r="J128" s="170"/>
      <c r="K128" s="170">
        <v>257.90411881885944</v>
      </c>
    </row>
    <row r="129" spans="1:11" x14ac:dyDescent="0.3">
      <c r="A129" s="38" t="s">
        <v>153</v>
      </c>
      <c r="B129" s="105">
        <v>167.64537153874639</v>
      </c>
      <c r="C129" s="106">
        <v>184.30488166789638</v>
      </c>
      <c r="D129" s="106">
        <v>173.07802609026422</v>
      </c>
      <c r="E129" s="106">
        <v>186.76377594690533</v>
      </c>
      <c r="F129" s="106">
        <v>188.34506893211991</v>
      </c>
      <c r="G129" s="863"/>
      <c r="H129" s="172">
        <v>-1</v>
      </c>
      <c r="I129" s="170">
        <v>160.31198763666978</v>
      </c>
      <c r="J129" s="170"/>
      <c r="K129" s="170">
        <v>216.37815022757005</v>
      </c>
    </row>
    <row r="130" spans="1:11" x14ac:dyDescent="0.3">
      <c r="A130" s="38" t="s">
        <v>154</v>
      </c>
      <c r="B130" s="105">
        <v>254.03011705781091</v>
      </c>
      <c r="C130" s="106">
        <v>264.07789108526777</v>
      </c>
      <c r="D130" s="106">
        <v>257.87069907063358</v>
      </c>
      <c r="E130" s="106">
        <v>266.65593368298562</v>
      </c>
      <c r="F130" s="106">
        <v>240.80543367074455</v>
      </c>
      <c r="G130" s="883"/>
      <c r="H130" s="172">
        <v>0</v>
      </c>
      <c r="I130" s="170">
        <v>211.84075781825888</v>
      </c>
      <c r="J130" s="170"/>
      <c r="K130" s="170">
        <v>269.77010952323025</v>
      </c>
    </row>
    <row r="131" spans="1:11" x14ac:dyDescent="0.3">
      <c r="A131" s="38" t="s">
        <v>155</v>
      </c>
      <c r="B131" s="105">
        <v>210.71064432829462</v>
      </c>
      <c r="C131" s="106">
        <v>220.60959327061303</v>
      </c>
      <c r="D131" s="106">
        <v>217.05030964682246</v>
      </c>
      <c r="E131" s="106">
        <v>227.98744961906951</v>
      </c>
      <c r="F131" s="106">
        <v>240.92085681311002</v>
      </c>
      <c r="G131" s="863"/>
      <c r="H131" s="172">
        <v>0</v>
      </c>
      <c r="I131" s="170">
        <v>213.36605449460473</v>
      </c>
      <c r="J131" s="170"/>
      <c r="K131" s="170">
        <v>268.47565913161532</v>
      </c>
    </row>
    <row r="132" spans="1:11" x14ac:dyDescent="0.3">
      <c r="A132" s="38" t="s">
        <v>156</v>
      </c>
      <c r="B132" s="105">
        <v>271.26942561907708</v>
      </c>
      <c r="C132" s="106">
        <v>268.34880950754666</v>
      </c>
      <c r="D132" s="106">
        <v>269.04143830471043</v>
      </c>
      <c r="E132" s="106">
        <v>266.15933086004577</v>
      </c>
      <c r="F132" s="106">
        <v>275.33400887107899</v>
      </c>
      <c r="G132" s="863"/>
      <c r="H132" s="172">
        <v>0</v>
      </c>
      <c r="I132" s="170">
        <v>247.13937713202907</v>
      </c>
      <c r="J132" s="170"/>
      <c r="K132" s="170">
        <v>303.52864061012889</v>
      </c>
    </row>
    <row r="133" spans="1:11" x14ac:dyDescent="0.3">
      <c r="A133" s="38" t="s">
        <v>157</v>
      </c>
      <c r="B133" s="105">
        <v>255.23570859140617</v>
      </c>
      <c r="C133" s="106">
        <v>261.7282391008394</v>
      </c>
      <c r="D133" s="106">
        <v>271.8499793896836</v>
      </c>
      <c r="E133" s="106">
        <v>284.16521293505212</v>
      </c>
      <c r="F133" s="106">
        <v>314.68827112058017</v>
      </c>
      <c r="G133" s="885"/>
      <c r="H133" s="172">
        <v>1</v>
      </c>
      <c r="I133" s="170">
        <v>276.89678288328514</v>
      </c>
      <c r="J133" s="170"/>
      <c r="K133" s="170">
        <v>352.4797593578752</v>
      </c>
    </row>
    <row r="134" spans="1:11" ht="15" thickBot="1" x14ac:dyDescent="0.35">
      <c r="A134" s="39" t="s">
        <v>158</v>
      </c>
      <c r="B134" s="145">
        <v>222.80281362974151</v>
      </c>
      <c r="C134" s="168">
        <v>231.51786301245789</v>
      </c>
      <c r="D134" s="168">
        <v>236.97840579891232</v>
      </c>
      <c r="E134" s="168">
        <v>239.60540043458752</v>
      </c>
      <c r="F134" s="168">
        <v>252.67589376012972</v>
      </c>
      <c r="G134" s="886"/>
      <c r="H134" s="172">
        <v>0</v>
      </c>
      <c r="I134" s="170">
        <v>220.07308209979354</v>
      </c>
      <c r="J134" s="170"/>
      <c r="K134" s="170">
        <v>285.27870542046594</v>
      </c>
    </row>
    <row r="135" spans="1:11" ht="15" thickBot="1" x14ac:dyDescent="0.35">
      <c r="B135" s="8"/>
      <c r="C135" s="8"/>
      <c r="D135" s="8"/>
      <c r="E135" s="8"/>
      <c r="F135" s="8"/>
      <c r="G135" s="867"/>
      <c r="H135" s="172"/>
    </row>
    <row r="136" spans="1:11" ht="15" thickBot="1" x14ac:dyDescent="0.35">
      <c r="A136" s="29" t="s">
        <v>21</v>
      </c>
      <c r="B136" s="26"/>
      <c r="C136" s="26"/>
      <c r="D136" s="26"/>
      <c r="E136" s="26"/>
      <c r="F136" s="26"/>
      <c r="G136" s="857"/>
      <c r="H136" s="173"/>
    </row>
    <row r="137" spans="1:11" ht="15" thickBot="1" x14ac:dyDescent="0.35">
      <c r="A137" s="61" t="s">
        <v>18</v>
      </c>
      <c r="B137" s="132" t="s">
        <v>466</v>
      </c>
      <c r="C137" s="132" t="s">
        <v>524</v>
      </c>
      <c r="D137" s="132" t="s">
        <v>559</v>
      </c>
      <c r="E137" s="132" t="s">
        <v>622</v>
      </c>
      <c r="F137" s="1536" t="s">
        <v>727</v>
      </c>
      <c r="G137" s="1537"/>
      <c r="H137" s="172"/>
      <c r="I137" s="68" t="s">
        <v>727</v>
      </c>
      <c r="K137" s="68" t="s">
        <v>727</v>
      </c>
    </row>
    <row r="138" spans="1:11" x14ac:dyDescent="0.3">
      <c r="A138" s="38" t="s">
        <v>0</v>
      </c>
      <c r="B138" s="105">
        <v>69.763177665931011</v>
      </c>
      <c r="C138" s="105">
        <v>69.414031634650598</v>
      </c>
      <c r="D138" s="106">
        <v>68.021737471296831</v>
      </c>
      <c r="E138" s="106">
        <v>67.87523129297611</v>
      </c>
      <c r="F138" s="106">
        <v>70.088750336616258</v>
      </c>
      <c r="G138" s="883"/>
      <c r="H138" s="172"/>
      <c r="I138" s="648">
        <v>67.245572228166466</v>
      </c>
      <c r="K138" s="648">
        <v>72.931928445066049</v>
      </c>
    </row>
    <row r="139" spans="1:11" x14ac:dyDescent="0.3">
      <c r="A139" s="38" t="s">
        <v>147</v>
      </c>
      <c r="B139" s="105">
        <v>66.374633025003305</v>
      </c>
      <c r="C139" s="105">
        <v>65.579167884807248</v>
      </c>
      <c r="D139" s="106">
        <v>65.395631453977956</v>
      </c>
      <c r="E139" s="106">
        <v>65.416507973286855</v>
      </c>
      <c r="F139" s="106">
        <v>64.687561447630003</v>
      </c>
      <c r="G139" s="883">
        <f>H139</f>
        <v>0</v>
      </c>
      <c r="H139" s="172">
        <v>0</v>
      </c>
      <c r="I139" s="648">
        <v>53.579962914465632</v>
      </c>
      <c r="K139" s="648">
        <v>75.795159980794381</v>
      </c>
    </row>
    <row r="140" spans="1:11" x14ac:dyDescent="0.3">
      <c r="A140" s="36" t="s">
        <v>148</v>
      </c>
      <c r="B140" s="107">
        <v>82.191129257970175</v>
      </c>
      <c r="C140" s="107">
        <v>84.962320707490221</v>
      </c>
      <c r="D140" s="108">
        <v>90.591687532272402</v>
      </c>
      <c r="E140" s="108">
        <v>94.669824533897042</v>
      </c>
      <c r="F140" s="108">
        <v>105.37395494087042</v>
      </c>
      <c r="G140" s="884">
        <f>H140</f>
        <v>1</v>
      </c>
      <c r="H140" s="172">
        <v>1</v>
      </c>
      <c r="I140" s="648">
        <v>77.141206476749659</v>
      </c>
      <c r="K140" s="648">
        <v>133.60670340499118</v>
      </c>
    </row>
    <row r="141" spans="1:11" x14ac:dyDescent="0.3">
      <c r="A141" s="37" t="s">
        <v>149</v>
      </c>
      <c r="B141" s="344">
        <v>-4.8572108586482976E-2</v>
      </c>
      <c r="C141" s="344">
        <v>-4.8305490708138422E-2</v>
      </c>
      <c r="D141" s="2">
        <v>-3.8606864730954787E-2</v>
      </c>
      <c r="E141" s="2">
        <v>-3.6224161197719408E-2</v>
      </c>
      <c r="F141" s="2">
        <v>-7.7062137119664517E-2</v>
      </c>
      <c r="G141" s="885"/>
      <c r="H141" s="172"/>
    </row>
    <row r="142" spans="1:11" ht="15" thickBot="1" x14ac:dyDescent="0.35">
      <c r="A142" s="39" t="s">
        <v>150</v>
      </c>
      <c r="B142" s="345">
        <v>0.23829127954664248</v>
      </c>
      <c r="C142" s="345">
        <v>0.29556875221000595</v>
      </c>
      <c r="D142" s="62">
        <v>0.38528653241961769</v>
      </c>
      <c r="E142" s="62">
        <v>0.447185541798653</v>
      </c>
      <c r="F142" s="62">
        <v>0.62896780436188582</v>
      </c>
      <c r="G142" s="886"/>
      <c r="H142" s="172"/>
    </row>
    <row r="143" spans="1:11" ht="15" thickBot="1" x14ac:dyDescent="0.35">
      <c r="G143" s="867"/>
      <c r="H143" s="172"/>
    </row>
    <row r="144" spans="1:11" ht="15" thickBot="1" x14ac:dyDescent="0.35">
      <c r="A144" s="1561" t="s">
        <v>22</v>
      </c>
      <c r="B144" s="1562"/>
      <c r="C144" s="1562"/>
      <c r="D144" s="1562"/>
      <c r="E144" s="1562"/>
      <c r="F144" s="1562"/>
      <c r="G144" s="857"/>
      <c r="H144" s="173"/>
    </row>
    <row r="145" spans="1:11" ht="15" thickBot="1" x14ac:dyDescent="0.35">
      <c r="A145" s="61" t="s">
        <v>18</v>
      </c>
      <c r="B145" s="132" t="s">
        <v>466</v>
      </c>
      <c r="C145" s="132" t="s">
        <v>524</v>
      </c>
      <c r="D145" s="132" t="s">
        <v>559</v>
      </c>
      <c r="E145" s="132" t="s">
        <v>622</v>
      </c>
      <c r="F145" s="1536" t="s">
        <v>727</v>
      </c>
      <c r="G145" s="1537"/>
      <c r="H145" s="172"/>
      <c r="I145" s="68" t="s">
        <v>727</v>
      </c>
      <c r="K145" s="68" t="s">
        <v>727</v>
      </c>
    </row>
    <row r="146" spans="1:11" x14ac:dyDescent="0.3">
      <c r="A146" s="38" t="s">
        <v>0</v>
      </c>
      <c r="B146" s="106">
        <v>139.92661849245542</v>
      </c>
      <c r="C146" s="106">
        <v>137.22102564513796</v>
      </c>
      <c r="D146" s="106">
        <v>133.32672363326571</v>
      </c>
      <c r="E146" s="106">
        <v>131.42784918571925</v>
      </c>
      <c r="F146" s="106">
        <v>129.70070420488025</v>
      </c>
      <c r="G146" s="883"/>
      <c r="H146" s="172"/>
      <c r="I146" s="648">
        <v>126.58450042341201</v>
      </c>
      <c r="K146" s="648">
        <v>132.8169079863485</v>
      </c>
    </row>
    <row r="147" spans="1:11" x14ac:dyDescent="0.3">
      <c r="A147" s="38" t="s">
        <v>147</v>
      </c>
      <c r="B147" s="106">
        <v>126.66713702121046</v>
      </c>
      <c r="C147" s="106">
        <v>124.99580211490553</v>
      </c>
      <c r="D147" s="106">
        <v>124.17354799470246</v>
      </c>
      <c r="E147" s="106">
        <v>127.07959295355496</v>
      </c>
      <c r="F147" s="106">
        <v>126.4574251397561</v>
      </c>
      <c r="G147" s="883">
        <f>H147</f>
        <v>0</v>
      </c>
      <c r="H147" s="172">
        <v>0</v>
      </c>
      <c r="I147" s="648">
        <v>114.60535723566275</v>
      </c>
      <c r="K147" s="648">
        <v>138.30949304384944</v>
      </c>
    </row>
    <row r="148" spans="1:11" x14ac:dyDescent="0.3">
      <c r="A148" s="36" t="s">
        <v>148</v>
      </c>
      <c r="B148" s="108">
        <v>151.36049408746592</v>
      </c>
      <c r="C148" s="108">
        <v>139.9950412173967</v>
      </c>
      <c r="D148" s="108">
        <v>141.19265274016755</v>
      </c>
      <c r="E148" s="108">
        <v>145.23824454732755</v>
      </c>
      <c r="F148" s="108">
        <v>147.28872609990711</v>
      </c>
      <c r="G148" s="884">
        <f>H148</f>
        <v>0</v>
      </c>
      <c r="H148" s="172">
        <v>0</v>
      </c>
      <c r="I148" s="648">
        <v>118.51637767036667</v>
      </c>
      <c r="K148" s="648">
        <v>176.06107452944755</v>
      </c>
    </row>
    <row r="149" spans="1:11" x14ac:dyDescent="0.3">
      <c r="A149" s="37" t="s">
        <v>149</v>
      </c>
      <c r="B149" s="2">
        <v>-9.4760250866491716E-2</v>
      </c>
      <c r="C149" s="2">
        <v>-8.2191038585760157E-2</v>
      </c>
      <c r="D149" s="2">
        <v>-6.8652220568626424E-2</v>
      </c>
      <c r="E149" s="2">
        <v>-3.3084740099640644E-2</v>
      </c>
      <c r="F149" s="2">
        <v>-2.5005870901062703E-2</v>
      </c>
      <c r="G149" s="885"/>
      <c r="H149" s="172"/>
    </row>
    <row r="150" spans="1:11" ht="15" thickBot="1" x14ac:dyDescent="0.35">
      <c r="A150" s="39" t="s">
        <v>150</v>
      </c>
      <c r="B150" s="62">
        <v>0.19494683188521539</v>
      </c>
      <c r="C150" s="62">
        <v>0.1199979427205303</v>
      </c>
      <c r="D150" s="62">
        <v>0.13705901957630429</v>
      </c>
      <c r="E150" s="62">
        <v>0.14289195591308834</v>
      </c>
      <c r="F150" s="62">
        <v>0.16472975736402212</v>
      </c>
      <c r="G150" s="886"/>
      <c r="H150" s="172"/>
    </row>
    <row r="151" spans="1:11" ht="15" thickBot="1" x14ac:dyDescent="0.35">
      <c r="G151" s="867"/>
      <c r="H151" s="172"/>
    </row>
    <row r="152" spans="1:11" ht="15" thickBot="1" x14ac:dyDescent="0.35">
      <c r="A152" s="1561" t="s">
        <v>23</v>
      </c>
      <c r="B152" s="1562"/>
      <c r="C152" s="1562"/>
      <c r="D152" s="1562"/>
      <c r="E152" s="1562"/>
      <c r="F152" s="1562"/>
      <c r="G152" s="857"/>
      <c r="H152" s="173"/>
    </row>
    <row r="153" spans="1:11" ht="15" thickBot="1" x14ac:dyDescent="0.35">
      <c r="A153" s="61" t="s">
        <v>18</v>
      </c>
      <c r="B153" s="132" t="s">
        <v>466</v>
      </c>
      <c r="C153" s="132" t="s">
        <v>524</v>
      </c>
      <c r="D153" s="132" t="s">
        <v>559</v>
      </c>
      <c r="E153" s="132" t="s">
        <v>622</v>
      </c>
      <c r="F153" s="1536" t="s">
        <v>727</v>
      </c>
      <c r="G153" s="1537"/>
      <c r="H153" s="172"/>
      <c r="I153" s="68" t="s">
        <v>727</v>
      </c>
      <c r="K153" s="68" t="s">
        <v>727</v>
      </c>
    </row>
    <row r="154" spans="1:11" x14ac:dyDescent="0.3">
      <c r="A154" s="38" t="s">
        <v>0</v>
      </c>
      <c r="B154" s="106">
        <v>361.54670764084312</v>
      </c>
      <c r="C154" s="106">
        <v>364.15375902661953</v>
      </c>
      <c r="D154" s="106">
        <v>360.54955409599688</v>
      </c>
      <c r="E154" s="106">
        <v>361.29697608751252</v>
      </c>
      <c r="F154" s="106">
        <v>368.14942479441021</v>
      </c>
      <c r="G154" s="883"/>
      <c r="H154" s="172"/>
      <c r="I154" s="648">
        <v>362.08260159417716</v>
      </c>
      <c r="K154" s="648">
        <v>374.21624799464325</v>
      </c>
    </row>
    <row r="155" spans="1:11" x14ac:dyDescent="0.3">
      <c r="A155" s="38" t="s">
        <v>147</v>
      </c>
      <c r="B155" s="106">
        <v>333.35163394896824</v>
      </c>
      <c r="C155" s="106">
        <v>342.84190746616929</v>
      </c>
      <c r="D155" s="106">
        <v>340.23250183924858</v>
      </c>
      <c r="E155" s="106">
        <v>344.16996578407918</v>
      </c>
      <c r="F155" s="106">
        <v>349.285074585247</v>
      </c>
      <c r="G155" s="883">
        <f>H155</f>
        <v>0</v>
      </c>
      <c r="H155" s="172">
        <v>0</v>
      </c>
      <c r="I155" s="648">
        <v>326.20717918726729</v>
      </c>
      <c r="K155" s="648">
        <v>372.36296998322672</v>
      </c>
    </row>
    <row r="156" spans="1:11" x14ac:dyDescent="0.3">
      <c r="A156" s="36" t="s">
        <v>148</v>
      </c>
      <c r="B156" s="108">
        <v>452.05336769384257</v>
      </c>
      <c r="C156" s="108">
        <v>458.79443990064561</v>
      </c>
      <c r="D156" s="108">
        <v>455.76840336518433</v>
      </c>
      <c r="E156" s="108">
        <v>468.61459990561025</v>
      </c>
      <c r="F156" s="108">
        <v>494.81075884034919</v>
      </c>
      <c r="G156" s="884">
        <f>H156</f>
        <v>1</v>
      </c>
      <c r="H156" s="172">
        <v>1</v>
      </c>
      <c r="I156" s="648">
        <v>437.2638934574768</v>
      </c>
      <c r="K156" s="648">
        <v>552.35762422322159</v>
      </c>
    </row>
    <row r="157" spans="1:11" x14ac:dyDescent="0.3">
      <c r="A157" s="37" t="s">
        <v>149</v>
      </c>
      <c r="B157" s="2">
        <v>-7.7984595339984628E-2</v>
      </c>
      <c r="C157" s="2">
        <v>-5.8524321202715765E-2</v>
      </c>
      <c r="D157" s="2">
        <v>-5.6350235427940237E-2</v>
      </c>
      <c r="E157" s="2">
        <v>-4.7404244809635142E-2</v>
      </c>
      <c r="F157" s="2">
        <v>-5.1241015029964629E-2</v>
      </c>
      <c r="G157" s="885"/>
      <c r="H157" s="172"/>
    </row>
    <row r="158" spans="1:11" ht="15" thickBot="1" x14ac:dyDescent="0.35">
      <c r="A158" s="39" t="s">
        <v>150</v>
      </c>
      <c r="B158" s="62">
        <v>0.35608565147470078</v>
      </c>
      <c r="C158" s="62">
        <v>0.33820991515139731</v>
      </c>
      <c r="D158" s="62">
        <v>0.33957926095057078</v>
      </c>
      <c r="E158" s="62">
        <v>0.36157900599497256</v>
      </c>
      <c r="F158" s="62">
        <v>0.41663871388694279</v>
      </c>
      <c r="G158" s="886"/>
      <c r="H158" s="172"/>
    </row>
    <row r="159" spans="1:11" ht="15" thickBot="1" x14ac:dyDescent="0.35">
      <c r="G159" s="867"/>
      <c r="H159" s="172"/>
    </row>
    <row r="160" spans="1:11" ht="15" thickBot="1" x14ac:dyDescent="0.35">
      <c r="A160" s="29" t="s">
        <v>25</v>
      </c>
      <c r="B160" s="26"/>
      <c r="C160" s="26"/>
      <c r="D160" s="26"/>
      <c r="E160" s="26"/>
      <c r="F160" s="26"/>
      <c r="G160" s="857"/>
      <c r="H160" s="172"/>
    </row>
    <row r="161" spans="1:11" ht="18" customHeight="1" thickBot="1" x14ac:dyDescent="0.35">
      <c r="A161" s="61" t="s">
        <v>24</v>
      </c>
      <c r="B161" s="288" t="s">
        <v>467</v>
      </c>
      <c r="C161" s="288" t="s">
        <v>525</v>
      </c>
      <c r="D161" s="288" t="s">
        <v>560</v>
      </c>
      <c r="E161" s="288" t="s">
        <v>623</v>
      </c>
      <c r="F161" s="1540" t="s">
        <v>728</v>
      </c>
      <c r="G161" s="1541"/>
      <c r="H161" s="173"/>
      <c r="I161" s="715" t="s">
        <v>731</v>
      </c>
      <c r="J161" s="534"/>
      <c r="K161" s="715" t="s">
        <v>731</v>
      </c>
    </row>
    <row r="162" spans="1:11" x14ac:dyDescent="0.3">
      <c r="A162" s="38" t="s">
        <v>0</v>
      </c>
      <c r="B162" s="115">
        <v>1720.615609049989</v>
      </c>
      <c r="C162" s="114">
        <v>1576.1947322126703</v>
      </c>
      <c r="D162" s="354">
        <v>1441.0406078249093</v>
      </c>
      <c r="E162" s="115">
        <v>1521.053939521875</v>
      </c>
      <c r="F162" s="115">
        <v>1506.8425213542066</v>
      </c>
      <c r="G162" s="891"/>
      <c r="H162" s="172"/>
      <c r="I162" s="170">
        <v>1497.0959089904718</v>
      </c>
      <c r="J162" s="170"/>
      <c r="K162" s="170">
        <v>1516.5891337179414</v>
      </c>
    </row>
    <row r="163" spans="1:11" x14ac:dyDescent="0.3">
      <c r="A163" s="38" t="s">
        <v>147</v>
      </c>
      <c r="B163" s="117">
        <v>1780.69818838627</v>
      </c>
      <c r="C163" s="116">
        <v>1640.6825147918662</v>
      </c>
      <c r="D163" s="55">
        <v>1497.7425793393916</v>
      </c>
      <c r="E163" s="117">
        <v>1498.1181738953323</v>
      </c>
      <c r="F163" s="117">
        <v>1461.900359032845</v>
      </c>
      <c r="G163" s="883">
        <f>H163</f>
        <v>0</v>
      </c>
      <c r="H163" s="172">
        <v>0</v>
      </c>
      <c r="I163" s="170">
        <v>1424.8769105706033</v>
      </c>
      <c r="J163" s="170"/>
      <c r="K163" s="170">
        <v>1498.9238074950867</v>
      </c>
    </row>
    <row r="164" spans="1:11" x14ac:dyDescent="0.3">
      <c r="A164" s="36" t="s">
        <v>148</v>
      </c>
      <c r="B164" s="119">
        <v>1975.1590215148783</v>
      </c>
      <c r="C164" s="118">
        <v>1841.0918964574857</v>
      </c>
      <c r="D164" s="56">
        <v>1670.817362655705</v>
      </c>
      <c r="E164" s="119">
        <v>1695.1789234111575</v>
      </c>
      <c r="F164" s="119">
        <v>1550.7974466316543</v>
      </c>
      <c r="G164" s="883">
        <f>H164</f>
        <v>0</v>
      </c>
      <c r="H164" s="172">
        <v>0</v>
      </c>
      <c r="I164" s="170">
        <v>1462.6692178477235</v>
      </c>
      <c r="J164" s="170"/>
      <c r="K164" s="170">
        <v>1638.9256754155851</v>
      </c>
    </row>
    <row r="165" spans="1:11" x14ac:dyDescent="0.3">
      <c r="A165" s="37" t="s">
        <v>149</v>
      </c>
      <c r="B165" s="166">
        <v>3.4919234150999408E-2</v>
      </c>
      <c r="C165" s="86">
        <v>4.840621261350702E-2</v>
      </c>
      <c r="D165" s="165">
        <v>3.9347934545763817E-2</v>
      </c>
      <c r="E165" s="166">
        <v>-1.5078864089298663E-2</v>
      </c>
      <c r="F165" s="166">
        <v>-2.9825387646329395E-2</v>
      </c>
      <c r="G165" s="888"/>
      <c r="H165" s="172"/>
      <c r="I165" s="169"/>
      <c r="J165" s="169"/>
      <c r="K165" s="169"/>
    </row>
    <row r="166" spans="1:11" ht="15" thickBot="1" x14ac:dyDescent="0.35">
      <c r="A166" s="39" t="s">
        <v>150</v>
      </c>
      <c r="B166" s="87">
        <v>0.10920482448787991</v>
      </c>
      <c r="C166" s="131">
        <v>0.12215000760890238</v>
      </c>
      <c r="D166" s="52">
        <v>0.11555709619516286</v>
      </c>
      <c r="E166" s="87">
        <v>0.13153885517818503</v>
      </c>
      <c r="F166" s="87">
        <v>6.0809265863797521E-2</v>
      </c>
      <c r="G166" s="886"/>
      <c r="H166" s="172"/>
      <c r="I166" s="169"/>
      <c r="J166" s="169"/>
      <c r="K166" s="169"/>
    </row>
    <row r="167" spans="1:11" x14ac:dyDescent="0.3">
      <c r="A167" s="38" t="s">
        <v>152</v>
      </c>
      <c r="B167" s="115">
        <v>1886.6764295118137</v>
      </c>
      <c r="C167" s="114">
        <v>1744.6254993660821</v>
      </c>
      <c r="D167" s="354">
        <v>1597.1445909504182</v>
      </c>
      <c r="E167" s="115">
        <v>1644.3658651011929</v>
      </c>
      <c r="F167" s="115">
        <v>1590.0138583937139</v>
      </c>
      <c r="G167" s="863"/>
      <c r="H167" s="172">
        <v>1</v>
      </c>
      <c r="I167" s="170">
        <v>1498.9887264690217</v>
      </c>
      <c r="J167" s="170"/>
      <c r="K167" s="170">
        <v>1681.0389903184061</v>
      </c>
    </row>
    <row r="168" spans="1:11" x14ac:dyDescent="0.3">
      <c r="A168" s="38" t="s">
        <v>153</v>
      </c>
      <c r="B168" s="117">
        <v>1764.166881653387</v>
      </c>
      <c r="C168" s="116">
        <v>1578.5862562087452</v>
      </c>
      <c r="D168" s="55">
        <v>1386.1078754263438</v>
      </c>
      <c r="E168" s="117">
        <v>1374.4423253656114</v>
      </c>
      <c r="F168" s="117">
        <v>1498.8962636618839</v>
      </c>
      <c r="G168" s="930"/>
      <c r="H168" s="172">
        <v>0</v>
      </c>
      <c r="I168" s="170">
        <v>1390.9423552914211</v>
      </c>
      <c r="J168" s="170"/>
      <c r="K168" s="170">
        <v>1606.8501720323468</v>
      </c>
    </row>
    <row r="169" spans="1:11" x14ac:dyDescent="0.3">
      <c r="A169" s="38" t="s">
        <v>154</v>
      </c>
      <c r="B169" s="117">
        <v>1210.8004696362257</v>
      </c>
      <c r="C169" s="116">
        <v>1130.1657371638878</v>
      </c>
      <c r="D169" s="55">
        <v>1064.1865081376461</v>
      </c>
      <c r="E169" s="117">
        <v>1108.6758204253561</v>
      </c>
      <c r="F169" s="117">
        <v>1183.7255019489742</v>
      </c>
      <c r="G169" s="931"/>
      <c r="H169" s="172">
        <v>-1</v>
      </c>
      <c r="I169" s="170">
        <v>1099.1463333984796</v>
      </c>
      <c r="J169" s="170"/>
      <c r="K169" s="170">
        <v>1268.3046704994688</v>
      </c>
    </row>
    <row r="170" spans="1:11" x14ac:dyDescent="0.3">
      <c r="A170" s="38" t="s">
        <v>155</v>
      </c>
      <c r="B170" s="117">
        <v>1900.0020900392149</v>
      </c>
      <c r="C170" s="116">
        <v>1777.9681150920273</v>
      </c>
      <c r="D170" s="55">
        <v>1642.581312333476</v>
      </c>
      <c r="E170" s="117">
        <v>1582.6177205961983</v>
      </c>
      <c r="F170" s="117">
        <v>1445.0720141529839</v>
      </c>
      <c r="G170" s="883"/>
      <c r="H170" s="172">
        <v>0</v>
      </c>
      <c r="I170" s="170">
        <v>1350.7633184250324</v>
      </c>
      <c r="J170" s="170"/>
      <c r="K170" s="170">
        <v>1539.3807098809355</v>
      </c>
    </row>
    <row r="171" spans="1:11" x14ac:dyDescent="0.3">
      <c r="A171" s="38" t="s">
        <v>156</v>
      </c>
      <c r="B171" s="117">
        <v>2031.0851193382953</v>
      </c>
      <c r="C171" s="116">
        <v>1886.4759065679809</v>
      </c>
      <c r="D171" s="55">
        <v>1736.6326049102233</v>
      </c>
      <c r="E171" s="117">
        <v>1727.4182291449981</v>
      </c>
      <c r="F171" s="117">
        <v>1635.943094550636</v>
      </c>
      <c r="G171" s="883"/>
      <c r="H171" s="172">
        <v>1</v>
      </c>
      <c r="I171" s="170">
        <v>1541.7579306136965</v>
      </c>
      <c r="J171" s="170"/>
      <c r="K171" s="170">
        <v>1730.1282584875755</v>
      </c>
    </row>
    <row r="172" spans="1:11" x14ac:dyDescent="0.3">
      <c r="A172" s="38" t="s">
        <v>157</v>
      </c>
      <c r="B172" s="117">
        <v>1459.6357828820587</v>
      </c>
      <c r="C172" s="116">
        <v>1281.7627236233125</v>
      </c>
      <c r="D172" s="55">
        <v>1214.3140586972777</v>
      </c>
      <c r="E172" s="117">
        <v>1206.8315356948299</v>
      </c>
      <c r="F172" s="117">
        <v>1132.3291198822094</v>
      </c>
      <c r="G172" s="883"/>
      <c r="H172" s="172">
        <v>-1</v>
      </c>
      <c r="I172" s="170">
        <v>1034.6539055742435</v>
      </c>
      <c r="J172" s="170"/>
      <c r="K172" s="170">
        <v>1230.0043341901753</v>
      </c>
    </row>
    <row r="173" spans="1:11" ht="15" thickBot="1" x14ac:dyDescent="0.35">
      <c r="A173" s="39" t="s">
        <v>158</v>
      </c>
      <c r="B173" s="205">
        <v>1893.8212905107025</v>
      </c>
      <c r="C173" s="346">
        <v>1764.5903439576928</v>
      </c>
      <c r="D173" s="57">
        <v>1559.6133415727575</v>
      </c>
      <c r="E173" s="205">
        <v>1585.5655504385475</v>
      </c>
      <c r="F173" s="205">
        <v>1615.4821622794148</v>
      </c>
      <c r="G173" s="886"/>
      <c r="H173" s="172">
        <v>1</v>
      </c>
      <c r="I173" s="170">
        <v>1502.6040533562027</v>
      </c>
      <c r="J173" s="170"/>
      <c r="K173" s="170">
        <v>1728.3602712026268</v>
      </c>
    </row>
    <row r="174" spans="1:11" ht="15" thickBot="1" x14ac:dyDescent="0.35">
      <c r="B174" s="8"/>
      <c r="C174" s="8"/>
      <c r="D174" s="8"/>
      <c r="E174" s="8"/>
      <c r="F174" s="8"/>
      <c r="G174" s="886"/>
      <c r="H174" s="172"/>
    </row>
    <row r="175" spans="1:11" ht="15" thickBot="1" x14ac:dyDescent="0.35">
      <c r="A175" s="29" t="s">
        <v>26</v>
      </c>
      <c r="B175" s="26"/>
      <c r="C175" s="26"/>
      <c r="D175" s="26"/>
      <c r="E175" s="26"/>
      <c r="F175" s="26"/>
      <c r="G175" s="53"/>
      <c r="H175" s="172"/>
    </row>
    <row r="176" spans="1:11" ht="16.8" customHeight="1" thickBot="1" x14ac:dyDescent="0.35">
      <c r="A176" s="61" t="s">
        <v>24</v>
      </c>
      <c r="B176" s="288" t="s">
        <v>467</v>
      </c>
      <c r="C176" s="288" t="s">
        <v>525</v>
      </c>
      <c r="D176" s="288" t="s">
        <v>560</v>
      </c>
      <c r="E176" s="288" t="s">
        <v>623</v>
      </c>
      <c r="F176" s="1540" t="s">
        <v>728</v>
      </c>
      <c r="G176" s="1541"/>
      <c r="H176" s="173"/>
      <c r="I176" s="715" t="s">
        <v>731</v>
      </c>
      <c r="J176" s="534"/>
      <c r="K176" s="715" t="s">
        <v>731</v>
      </c>
    </row>
    <row r="177" spans="1:11" x14ac:dyDescent="0.3">
      <c r="A177" s="38" t="s">
        <v>0</v>
      </c>
      <c r="B177" s="115">
        <v>1180.2276410121069</v>
      </c>
      <c r="C177" s="114">
        <v>1068.3423796014201</v>
      </c>
      <c r="D177" s="354">
        <v>970.87200409492982</v>
      </c>
      <c r="E177" s="115">
        <v>1033.629838792004</v>
      </c>
      <c r="F177" s="115">
        <v>1030.8784086577484</v>
      </c>
      <c r="G177" s="1154"/>
      <c r="H177" s="172"/>
      <c r="I177" s="170">
        <v>1021.1317962940135</v>
      </c>
      <c r="J177" s="170"/>
      <c r="K177" s="170">
        <v>1040.6250210214832</v>
      </c>
    </row>
    <row r="178" spans="1:11" x14ac:dyDescent="0.3">
      <c r="A178" s="38" t="s">
        <v>147</v>
      </c>
      <c r="B178" s="117">
        <v>1203.1969654348072</v>
      </c>
      <c r="C178" s="116">
        <v>1094.9650806544573</v>
      </c>
      <c r="D178" s="55">
        <v>984.7465107906196</v>
      </c>
      <c r="E178" s="117">
        <v>983.69468617301163</v>
      </c>
      <c r="F178" s="117">
        <v>983.17906917752634</v>
      </c>
      <c r="G178" s="883">
        <f>H178</f>
        <v>-1</v>
      </c>
      <c r="H178" s="172">
        <v>-1</v>
      </c>
      <c r="I178" s="170">
        <v>946.15562071528473</v>
      </c>
      <c r="J178" s="170"/>
      <c r="K178" s="170">
        <v>1020.202517639768</v>
      </c>
    </row>
    <row r="179" spans="1:11" x14ac:dyDescent="0.3">
      <c r="A179" s="36" t="s">
        <v>148</v>
      </c>
      <c r="B179" s="119">
        <v>1421.2629462632776</v>
      </c>
      <c r="C179" s="118">
        <v>1340.0193609499117</v>
      </c>
      <c r="D179" s="56">
        <v>1196.3734216453463</v>
      </c>
      <c r="E179" s="119">
        <v>1163.4155410248595</v>
      </c>
      <c r="F179" s="119">
        <v>1055.0409154786059</v>
      </c>
      <c r="G179" s="883">
        <f>H179</f>
        <v>0</v>
      </c>
      <c r="H179" s="172">
        <v>0</v>
      </c>
      <c r="I179" s="170">
        <v>966.91268669467513</v>
      </c>
      <c r="J179" s="170"/>
      <c r="K179" s="170">
        <v>1143.1691442625367</v>
      </c>
    </row>
    <row r="180" spans="1:11" x14ac:dyDescent="0.3">
      <c r="A180" s="37" t="s">
        <v>149</v>
      </c>
      <c r="B180" s="166">
        <v>1.9461774681876553E-2</v>
      </c>
      <c r="C180" s="86">
        <v>3.234926125044657E-2</v>
      </c>
      <c r="D180" s="165">
        <v>1.4290768131298546E-2</v>
      </c>
      <c r="E180" s="166">
        <v>-4.8310478998314525E-2</v>
      </c>
      <c r="F180" s="166">
        <v>-4.6270577673974987E-2</v>
      </c>
      <c r="G180" s="932"/>
      <c r="H180" s="172"/>
      <c r="I180" s="169"/>
      <c r="J180" s="169"/>
      <c r="K180" s="169"/>
    </row>
    <row r="181" spans="1:11" ht="15" thickBot="1" x14ac:dyDescent="0.35">
      <c r="A181" s="39" t="s">
        <v>150</v>
      </c>
      <c r="B181" s="87">
        <v>0.18123880552646379</v>
      </c>
      <c r="C181" s="131">
        <v>0.22380100025563027</v>
      </c>
      <c r="D181" s="52">
        <v>0.21490496136393378</v>
      </c>
      <c r="E181" s="87">
        <v>0.18269983296447195</v>
      </c>
      <c r="F181" s="87">
        <v>7.3091310173227425E-2</v>
      </c>
      <c r="G181" s="886"/>
      <c r="H181" s="172"/>
      <c r="I181" s="169"/>
      <c r="J181" s="169"/>
      <c r="K181" s="169"/>
    </row>
    <row r="182" spans="1:11" x14ac:dyDescent="0.3">
      <c r="A182" s="38" t="s">
        <v>152</v>
      </c>
      <c r="B182" s="115">
        <v>1267.8382787950368</v>
      </c>
      <c r="C182" s="114">
        <v>1200.5167506632822</v>
      </c>
      <c r="D182" s="354">
        <v>1100.1901654569567</v>
      </c>
      <c r="E182" s="115">
        <v>1168.0510048494514</v>
      </c>
      <c r="F182" s="115">
        <v>1111.2432254949827</v>
      </c>
      <c r="G182" s="885"/>
      <c r="H182" s="172">
        <v>1</v>
      </c>
      <c r="I182" s="170">
        <v>1020.2180935702905</v>
      </c>
      <c r="J182" s="170"/>
      <c r="K182" s="170">
        <v>1202.2683574196749</v>
      </c>
    </row>
    <row r="183" spans="1:11" x14ac:dyDescent="0.3">
      <c r="A183" s="38" t="s">
        <v>153</v>
      </c>
      <c r="B183" s="117">
        <v>1116.3243064411365</v>
      </c>
      <c r="C183" s="116">
        <v>940.29443514148534</v>
      </c>
      <c r="D183" s="55">
        <v>856.92596174176629</v>
      </c>
      <c r="E183" s="117">
        <v>877.26292767873986</v>
      </c>
      <c r="F183" s="117">
        <v>1060.5885074792088</v>
      </c>
      <c r="G183" s="863"/>
      <c r="H183" s="172">
        <v>0</v>
      </c>
      <c r="I183" s="170">
        <v>952.63459910874599</v>
      </c>
      <c r="J183" s="170"/>
      <c r="K183" s="170">
        <v>1168.5424158496717</v>
      </c>
    </row>
    <row r="184" spans="1:11" x14ac:dyDescent="0.3">
      <c r="A184" s="38" t="s">
        <v>154</v>
      </c>
      <c r="B184" s="117">
        <v>880.2495773200244</v>
      </c>
      <c r="C184" s="116">
        <v>821.83121989431208</v>
      </c>
      <c r="D184" s="55">
        <v>770.32854940837399</v>
      </c>
      <c r="E184" s="117">
        <v>841.46820323047052</v>
      </c>
      <c r="F184" s="117">
        <v>859.14800317217578</v>
      </c>
      <c r="G184" s="912"/>
      <c r="H184" s="172">
        <v>-1</v>
      </c>
      <c r="I184" s="170">
        <v>774.56883462168116</v>
      </c>
      <c r="J184" s="170"/>
      <c r="K184" s="170">
        <v>943.72717172267039</v>
      </c>
    </row>
    <row r="185" spans="1:11" x14ac:dyDescent="0.3">
      <c r="A185" s="38" t="s">
        <v>155</v>
      </c>
      <c r="B185" s="117">
        <v>1306.0557750464457</v>
      </c>
      <c r="C185" s="116">
        <v>1167.33560868769</v>
      </c>
      <c r="D185" s="55">
        <v>1042.3477467001594</v>
      </c>
      <c r="E185" s="117">
        <v>998.66458557948931</v>
      </c>
      <c r="F185" s="117">
        <v>947.55011545723755</v>
      </c>
      <c r="G185" s="931"/>
      <c r="H185" s="172">
        <v>0</v>
      </c>
      <c r="I185" s="170">
        <v>853.24141972928612</v>
      </c>
      <c r="J185" s="170"/>
      <c r="K185" s="170">
        <v>1041.8588111851889</v>
      </c>
    </row>
    <row r="186" spans="1:11" x14ac:dyDescent="0.3">
      <c r="A186" s="38" t="s">
        <v>156</v>
      </c>
      <c r="B186" s="117">
        <v>1361.9781258924797</v>
      </c>
      <c r="C186" s="116">
        <v>1280.3650222703577</v>
      </c>
      <c r="D186" s="55">
        <v>1147.5144046997236</v>
      </c>
      <c r="E186" s="117">
        <v>1100.1073106781416</v>
      </c>
      <c r="F186" s="117">
        <v>1069.465188021707</v>
      </c>
      <c r="G186" s="883"/>
      <c r="H186" s="172">
        <v>0</v>
      </c>
      <c r="I186" s="170">
        <v>975.28002408476755</v>
      </c>
      <c r="J186" s="170"/>
      <c r="K186" s="170">
        <v>1163.6503519586465</v>
      </c>
    </row>
    <row r="187" spans="1:11" x14ac:dyDescent="0.3">
      <c r="A187" s="38" t="s">
        <v>157</v>
      </c>
      <c r="B187" s="117">
        <v>1007.4583296976855</v>
      </c>
      <c r="C187" s="116">
        <v>887.33888304126731</v>
      </c>
      <c r="D187" s="55">
        <v>841.23217174302988</v>
      </c>
      <c r="E187" s="117">
        <v>781.79536819755117</v>
      </c>
      <c r="F187" s="117">
        <v>738.01057272037724</v>
      </c>
      <c r="G187" s="883"/>
      <c r="H187" s="172">
        <v>-1</v>
      </c>
      <c r="I187" s="170">
        <v>640.33535841241132</v>
      </c>
      <c r="J187" s="170"/>
      <c r="K187" s="170">
        <v>835.68578702834316</v>
      </c>
    </row>
    <row r="188" spans="1:11" ht="15" thickBot="1" x14ac:dyDescent="0.35">
      <c r="A188" s="39" t="s">
        <v>158</v>
      </c>
      <c r="B188" s="205">
        <v>1309.3410525722852</v>
      </c>
      <c r="C188" s="346">
        <v>1198.7408461126365</v>
      </c>
      <c r="D188" s="57">
        <v>1002.623966644986</v>
      </c>
      <c r="E188" s="205">
        <v>1001.3218510350465</v>
      </c>
      <c r="F188" s="205">
        <v>1042.7723709738423</v>
      </c>
      <c r="G188" s="933"/>
      <c r="H188" s="172">
        <v>0</v>
      </c>
      <c r="I188" s="170">
        <v>929.89426205063023</v>
      </c>
      <c r="J188" s="170"/>
      <c r="K188" s="170">
        <v>1155.6504798970543</v>
      </c>
    </row>
    <row r="189" spans="1:11" ht="15" thickBot="1" x14ac:dyDescent="0.35">
      <c r="B189" s="8"/>
      <c r="C189" s="8"/>
      <c r="D189" s="8"/>
      <c r="E189" s="8"/>
      <c r="F189" s="8"/>
      <c r="G189" s="886"/>
      <c r="H189" s="172"/>
    </row>
    <row r="190" spans="1:11" ht="15" thickBot="1" x14ac:dyDescent="0.35">
      <c r="A190" s="29" t="s">
        <v>27</v>
      </c>
      <c r="B190" s="26"/>
      <c r="C190" s="26"/>
      <c r="D190" s="26"/>
      <c r="E190" s="26"/>
      <c r="F190" s="26"/>
      <c r="G190" s="909"/>
      <c r="H190" s="172"/>
    </row>
    <row r="191" spans="1:11" ht="15" thickBot="1" x14ac:dyDescent="0.35">
      <c r="A191" s="61" t="s">
        <v>28</v>
      </c>
      <c r="B191" s="132">
        <v>2020</v>
      </c>
      <c r="C191" s="132">
        <v>2021</v>
      </c>
      <c r="D191" s="132">
        <v>2022</v>
      </c>
      <c r="E191" s="132">
        <v>2023</v>
      </c>
      <c r="F191" s="1536">
        <v>2024</v>
      </c>
      <c r="G191" s="1537"/>
      <c r="H191" s="173"/>
      <c r="I191" s="68">
        <v>2024</v>
      </c>
      <c r="K191" s="68">
        <v>2024</v>
      </c>
    </row>
    <row r="192" spans="1:11" x14ac:dyDescent="0.3">
      <c r="A192" s="38" t="s">
        <v>0</v>
      </c>
      <c r="B192" s="117">
        <v>222.65484950267603</v>
      </c>
      <c r="C192" s="117">
        <v>225.81351281919012</v>
      </c>
      <c r="D192" s="117">
        <v>228.30970080741841</v>
      </c>
      <c r="E192" s="117">
        <v>233.11411151019996</v>
      </c>
      <c r="F192" s="117">
        <v>235.8737128876086</v>
      </c>
      <c r="G192" s="912"/>
      <c r="H192" s="172"/>
      <c r="I192" s="170">
        <v>235.2034332233365</v>
      </c>
      <c r="J192" s="170"/>
      <c r="K192" s="170">
        <v>236.54399255188071</v>
      </c>
    </row>
    <row r="193" spans="1:11" x14ac:dyDescent="0.3">
      <c r="A193" s="38" t="s">
        <v>147</v>
      </c>
      <c r="B193" s="117">
        <v>218.39557632463072</v>
      </c>
      <c r="C193" s="117">
        <v>222.10166178973191</v>
      </c>
      <c r="D193" s="117">
        <v>225.52893046687021</v>
      </c>
      <c r="E193" s="117">
        <v>229.61803057472963</v>
      </c>
      <c r="F193" s="117">
        <v>233.18128504685097</v>
      </c>
      <c r="G193" s="883">
        <f>H193</f>
        <v>0</v>
      </c>
      <c r="H193" s="172">
        <v>0</v>
      </c>
      <c r="I193" s="170">
        <v>230.62775565424587</v>
      </c>
      <c r="J193" s="170"/>
      <c r="K193" s="170">
        <v>235.73481443945607</v>
      </c>
    </row>
    <row r="194" spans="1:11" ht="15" thickBot="1" x14ac:dyDescent="0.35">
      <c r="A194" s="36" t="s">
        <v>148</v>
      </c>
      <c r="B194" s="119">
        <v>237.16310024081426</v>
      </c>
      <c r="C194" s="119">
        <v>239.82853514306103</v>
      </c>
      <c r="D194" s="119">
        <v>244.01862169247596</v>
      </c>
      <c r="E194" s="119">
        <v>245.63991244737556</v>
      </c>
      <c r="F194" s="119">
        <v>250.16733581504784</v>
      </c>
      <c r="G194" s="883">
        <f>H194</f>
        <v>1</v>
      </c>
      <c r="H194" s="172">
        <v>1</v>
      </c>
      <c r="I194" s="170">
        <v>244.04881691014407</v>
      </c>
      <c r="J194" s="170"/>
      <c r="K194" s="170">
        <v>256.2858547199516</v>
      </c>
    </row>
    <row r="195" spans="1:11" x14ac:dyDescent="0.3">
      <c r="A195" s="37" t="s">
        <v>149</v>
      </c>
      <c r="B195" s="166">
        <v>-1.9129487579358177E-2</v>
      </c>
      <c r="C195" s="166">
        <v>-1.119697023502679E-2</v>
      </c>
      <c r="D195" s="166">
        <v>-1.2179816848403696E-2</v>
      </c>
      <c r="E195" s="166">
        <v>-1.499729429857943E-2</v>
      </c>
      <c r="F195" s="166">
        <v>-1.1414700721824586E-2</v>
      </c>
      <c r="G195" s="891"/>
      <c r="H195" s="172"/>
      <c r="I195" s="169"/>
      <c r="J195" s="169"/>
      <c r="K195" s="169"/>
    </row>
    <row r="196" spans="1:11" ht="15" thickBot="1" x14ac:dyDescent="0.35">
      <c r="A196" s="39" t="s">
        <v>150</v>
      </c>
      <c r="B196" s="87">
        <v>8.5933626642175381E-2</v>
      </c>
      <c r="C196" s="87">
        <v>7.9814231061951763E-2</v>
      </c>
      <c r="D196" s="87">
        <v>8.1983678046670186E-2</v>
      </c>
      <c r="E196" s="87">
        <v>6.9776235919032426E-2</v>
      </c>
      <c r="F196" s="87">
        <v>7.2844828712492982E-2</v>
      </c>
      <c r="G196" s="933"/>
      <c r="H196" s="172"/>
      <c r="I196" s="169"/>
      <c r="J196" s="169"/>
      <c r="K196" s="169"/>
    </row>
    <row r="197" spans="1:11" x14ac:dyDescent="0.3">
      <c r="A197" s="38" t="s">
        <v>152</v>
      </c>
      <c r="B197" s="115">
        <v>227.01306577619283</v>
      </c>
      <c r="C197" s="115">
        <v>229.85704955543994</v>
      </c>
      <c r="D197" s="115">
        <v>232.26495802656694</v>
      </c>
      <c r="E197" s="115">
        <v>237.88703827126656</v>
      </c>
      <c r="F197" s="115">
        <v>240.28596840147603</v>
      </c>
      <c r="G197" s="885"/>
      <c r="H197" s="172">
        <v>0</v>
      </c>
      <c r="I197" s="170">
        <v>234.17045311415998</v>
      </c>
      <c r="J197" s="170"/>
      <c r="K197" s="170">
        <v>246.40148368879207</v>
      </c>
    </row>
    <row r="198" spans="1:11" x14ac:dyDescent="0.3">
      <c r="A198" s="38" t="s">
        <v>153</v>
      </c>
      <c r="B198" s="117">
        <v>205.02630238948248</v>
      </c>
      <c r="C198" s="117">
        <v>209.40877927660989</v>
      </c>
      <c r="D198" s="117">
        <v>212.86568631438595</v>
      </c>
      <c r="E198" s="117">
        <v>217.07353001837473</v>
      </c>
      <c r="F198" s="117">
        <v>223.93255854516494</v>
      </c>
      <c r="G198" s="885"/>
      <c r="H198" s="172">
        <v>0</v>
      </c>
      <c r="I198" s="170">
        <v>216.70013665790128</v>
      </c>
      <c r="J198" s="170"/>
      <c r="K198" s="170">
        <v>231.16498043242859</v>
      </c>
    </row>
    <row r="199" spans="1:11" x14ac:dyDescent="0.3">
      <c r="A199" s="38" t="s">
        <v>154</v>
      </c>
      <c r="B199" s="117">
        <v>224.06855536711788</v>
      </c>
      <c r="C199" s="117">
        <v>229.59470740417942</v>
      </c>
      <c r="D199" s="117">
        <v>233.01410578365429</v>
      </c>
      <c r="E199" s="117">
        <v>235.78968217779706</v>
      </c>
      <c r="F199" s="117">
        <v>241.0179252972076</v>
      </c>
      <c r="G199" s="863"/>
      <c r="H199" s="172">
        <v>0</v>
      </c>
      <c r="I199" s="170">
        <v>234.27036910212428</v>
      </c>
      <c r="J199" s="170"/>
      <c r="K199" s="170">
        <v>247.76548149229092</v>
      </c>
    </row>
    <row r="200" spans="1:11" x14ac:dyDescent="0.3">
      <c r="A200" s="38" t="s">
        <v>155</v>
      </c>
      <c r="B200" s="117">
        <v>211.67644935791856</v>
      </c>
      <c r="C200" s="117">
        <v>217.16890556032752</v>
      </c>
      <c r="D200" s="117">
        <v>220.01203086463335</v>
      </c>
      <c r="E200" s="117">
        <v>219.50836662666768</v>
      </c>
      <c r="F200" s="117">
        <v>221.40226156710315</v>
      </c>
      <c r="G200" s="912"/>
      <c r="H200" s="172">
        <v>-1</v>
      </c>
      <c r="I200" s="170">
        <v>215.10104066576068</v>
      </c>
      <c r="J200" s="170"/>
      <c r="K200" s="170">
        <v>227.70348246844563</v>
      </c>
    </row>
    <row r="201" spans="1:11" x14ac:dyDescent="0.3">
      <c r="A201" s="38" t="s">
        <v>156</v>
      </c>
      <c r="B201" s="117">
        <v>233.54636304800931</v>
      </c>
      <c r="C201" s="117">
        <v>236.06718582624802</v>
      </c>
      <c r="D201" s="117">
        <v>239.53633039720069</v>
      </c>
      <c r="E201" s="117">
        <v>246.43423615976198</v>
      </c>
      <c r="F201" s="117">
        <v>248.91194029732122</v>
      </c>
      <c r="G201" s="931"/>
      <c r="H201" s="172">
        <v>1</v>
      </c>
      <c r="I201" s="170">
        <v>242.58410986931494</v>
      </c>
      <c r="J201" s="170"/>
      <c r="K201" s="170">
        <v>255.2397707253275</v>
      </c>
    </row>
    <row r="202" spans="1:11" x14ac:dyDescent="0.3">
      <c r="A202" s="38" t="s">
        <v>157</v>
      </c>
      <c r="B202" s="117">
        <v>227.12527366369235</v>
      </c>
      <c r="C202" s="117">
        <v>228.37781867830373</v>
      </c>
      <c r="D202" s="117">
        <v>231.89328479572794</v>
      </c>
      <c r="E202" s="117">
        <v>236.00812457343238</v>
      </c>
      <c r="F202" s="117">
        <v>240.74014807960634</v>
      </c>
      <c r="G202" s="883"/>
      <c r="H202" s="172">
        <v>0</v>
      </c>
      <c r="I202" s="170">
        <v>232.96766599865322</v>
      </c>
      <c r="J202" s="170"/>
      <c r="K202" s="170">
        <v>248.51263016055947</v>
      </c>
    </row>
    <row r="203" spans="1:11" ht="15" thickBot="1" x14ac:dyDescent="0.35">
      <c r="A203" s="39" t="s">
        <v>158</v>
      </c>
      <c r="B203" s="205">
        <v>200.23226010094399</v>
      </c>
      <c r="C203" s="205">
        <v>203.6839342819905</v>
      </c>
      <c r="D203" s="205">
        <v>209.5557510075046</v>
      </c>
      <c r="E203" s="205">
        <v>215.916988853513</v>
      </c>
      <c r="F203" s="205">
        <v>220.67346076556746</v>
      </c>
      <c r="G203" s="933"/>
      <c r="H203" s="172">
        <v>-1</v>
      </c>
      <c r="I203" s="170">
        <v>213.47799337229884</v>
      </c>
      <c r="J203" s="170"/>
      <c r="K203" s="170">
        <v>227.86892815883607</v>
      </c>
    </row>
    <row r="204" spans="1:11" ht="15" thickBot="1" x14ac:dyDescent="0.35">
      <c r="B204" s="8"/>
      <c r="C204" s="8"/>
      <c r="D204" s="8"/>
      <c r="E204" s="8"/>
      <c r="F204" s="8"/>
      <c r="G204" s="947"/>
      <c r="H204" s="172"/>
    </row>
    <row r="205" spans="1:11" ht="15" thickBot="1" x14ac:dyDescent="0.35">
      <c r="A205" s="29" t="s">
        <v>29</v>
      </c>
      <c r="B205" s="26"/>
      <c r="C205" s="26"/>
      <c r="D205" s="26"/>
      <c r="E205" s="26"/>
      <c r="F205" s="26"/>
      <c r="G205" s="909"/>
      <c r="H205" s="172"/>
    </row>
    <row r="206" spans="1:11" ht="15" thickBot="1" x14ac:dyDescent="0.35">
      <c r="A206" s="61" t="s">
        <v>28</v>
      </c>
      <c r="B206" s="132">
        <v>2020</v>
      </c>
      <c r="C206" s="132">
        <v>2021</v>
      </c>
      <c r="D206" s="132">
        <v>2022</v>
      </c>
      <c r="E206" s="132">
        <v>2023</v>
      </c>
      <c r="F206" s="1536">
        <v>2024</v>
      </c>
      <c r="G206" s="1537"/>
      <c r="H206" s="173"/>
      <c r="I206" s="68">
        <v>2024</v>
      </c>
      <c r="K206" s="68">
        <v>2024</v>
      </c>
    </row>
    <row r="207" spans="1:11" x14ac:dyDescent="0.3">
      <c r="A207" s="38" t="s">
        <v>0</v>
      </c>
      <c r="B207" s="115">
        <v>164.46556234564423</v>
      </c>
      <c r="C207" s="114">
        <v>167.80432154034898</v>
      </c>
      <c r="D207" s="354">
        <v>171.32678304567443</v>
      </c>
      <c r="E207" s="115">
        <v>175.90020328643277</v>
      </c>
      <c r="F207" s="115">
        <v>178.94659798228903</v>
      </c>
      <c r="G207" s="907"/>
      <c r="H207" s="172"/>
      <c r="I207" s="170">
        <v>178.36294565251976</v>
      </c>
      <c r="J207" s="170"/>
      <c r="K207" s="170">
        <v>179.53025031205831</v>
      </c>
    </row>
    <row r="208" spans="1:11" x14ac:dyDescent="0.3">
      <c r="A208" s="38" t="s">
        <v>147</v>
      </c>
      <c r="B208" s="117">
        <v>155.94970946023318</v>
      </c>
      <c r="C208" s="116">
        <v>159.01588286161081</v>
      </c>
      <c r="D208" s="55">
        <v>163.99569914291692</v>
      </c>
      <c r="E208" s="117">
        <v>166.849870581434</v>
      </c>
      <c r="F208" s="117">
        <v>169.10234147930743</v>
      </c>
      <c r="G208" s="883">
        <f>H208</f>
        <v>-1</v>
      </c>
      <c r="H208" s="172">
        <v>-1</v>
      </c>
      <c r="I208" s="170">
        <v>166.8979799566311</v>
      </c>
      <c r="J208" s="170"/>
      <c r="K208" s="170">
        <v>171.30670300198375</v>
      </c>
    </row>
    <row r="209" spans="1:11" x14ac:dyDescent="0.3">
      <c r="A209" s="36" t="s">
        <v>148</v>
      </c>
      <c r="B209" s="119">
        <v>171.25137492397903</v>
      </c>
      <c r="C209" s="118">
        <v>172.31282282439184</v>
      </c>
      <c r="D209" s="56">
        <v>176.78103241065256</v>
      </c>
      <c r="E209" s="119">
        <v>177.95479778222557</v>
      </c>
      <c r="F209" s="119">
        <v>181.55055241951172</v>
      </c>
      <c r="G209" s="884">
        <f>H209</f>
        <v>1</v>
      </c>
      <c r="H209" s="172">
        <v>1</v>
      </c>
      <c r="I209" s="170">
        <v>176.27054444478122</v>
      </c>
      <c r="J209" s="170"/>
      <c r="K209" s="170">
        <v>186.83056039424221</v>
      </c>
    </row>
    <row r="210" spans="1:11" x14ac:dyDescent="0.3">
      <c r="A210" s="37" t="s">
        <v>149</v>
      </c>
      <c r="B210" s="166">
        <v>-5.1778942436070341E-2</v>
      </c>
      <c r="C210" s="86">
        <v>-4.6083444508176398E-2</v>
      </c>
      <c r="D210" s="165">
        <v>-4.2790063365650784E-2</v>
      </c>
      <c r="E210" s="166">
        <v>-5.1451519304166832E-2</v>
      </c>
      <c r="F210" s="166">
        <v>-5.5012258483706562E-2</v>
      </c>
      <c r="G210" s="932"/>
      <c r="H210" s="172"/>
      <c r="I210" s="169"/>
      <c r="J210" s="169"/>
      <c r="K210" s="169"/>
    </row>
    <row r="211" spans="1:11" ht="15" thickBot="1" x14ac:dyDescent="0.35">
      <c r="A211" s="39" t="s">
        <v>150</v>
      </c>
      <c r="B211" s="87">
        <v>9.8119230338468436E-2</v>
      </c>
      <c r="C211" s="131">
        <v>8.3620200218321408E-2</v>
      </c>
      <c r="D211" s="52">
        <v>7.7961393710658439E-2</v>
      </c>
      <c r="E211" s="87">
        <v>6.6556402843426898E-2</v>
      </c>
      <c r="F211" s="87">
        <v>7.3613474723692951E-2</v>
      </c>
      <c r="G211" s="933"/>
      <c r="H211" s="172"/>
      <c r="I211" s="169"/>
      <c r="J211" s="169"/>
      <c r="K211" s="169"/>
    </row>
    <row r="212" spans="1:11" x14ac:dyDescent="0.3">
      <c r="A212" s="38" t="s">
        <v>152</v>
      </c>
      <c r="B212" s="104">
        <v>152.74312973926595</v>
      </c>
      <c r="C212" s="114">
        <v>153.59450207036346</v>
      </c>
      <c r="D212" s="380">
        <v>157.55253495805746</v>
      </c>
      <c r="E212" s="104">
        <v>160.14350756663018</v>
      </c>
      <c r="F212" s="104">
        <v>162.54802368281042</v>
      </c>
      <c r="G212" s="883"/>
      <c r="H212" s="172">
        <v>0</v>
      </c>
      <c r="I212" s="170">
        <v>157.49428274592535</v>
      </c>
      <c r="J212" s="170"/>
      <c r="K212" s="170">
        <v>167.6017646196955</v>
      </c>
    </row>
    <row r="213" spans="1:11" x14ac:dyDescent="0.3">
      <c r="A213" s="38" t="s">
        <v>153</v>
      </c>
      <c r="B213" s="106">
        <v>143.84716951542228</v>
      </c>
      <c r="C213" s="116">
        <v>149.51120432327571</v>
      </c>
      <c r="D213" s="53">
        <v>155.41090201013384</v>
      </c>
      <c r="E213" s="106">
        <v>157.19915029571234</v>
      </c>
      <c r="F213" s="106">
        <v>162.0934826469387</v>
      </c>
      <c r="G213" s="885"/>
      <c r="H213" s="172">
        <v>0</v>
      </c>
      <c r="I213" s="170">
        <v>155.8061670047797</v>
      </c>
      <c r="J213" s="170"/>
      <c r="K213" s="170">
        <v>168.3807982890977</v>
      </c>
    </row>
    <row r="214" spans="1:11" x14ac:dyDescent="0.3">
      <c r="A214" s="38" t="s">
        <v>154</v>
      </c>
      <c r="B214" s="106">
        <v>171.5334913716442</v>
      </c>
      <c r="C214" s="116">
        <v>175.22124473145902</v>
      </c>
      <c r="D214" s="53">
        <v>179.11955516062304</v>
      </c>
      <c r="E214" s="106">
        <v>184.32526012895516</v>
      </c>
      <c r="F214" s="106">
        <v>188.44384033948973</v>
      </c>
      <c r="G214" s="885"/>
      <c r="H214" s="172">
        <v>1</v>
      </c>
      <c r="I214" s="170">
        <v>182.56934884984108</v>
      </c>
      <c r="J214" s="170"/>
      <c r="K214" s="170">
        <v>194.31833182913837</v>
      </c>
    </row>
    <row r="215" spans="1:11" x14ac:dyDescent="0.3">
      <c r="A215" s="38" t="s">
        <v>155</v>
      </c>
      <c r="B215" s="106">
        <v>143.54901150615987</v>
      </c>
      <c r="C215" s="116">
        <v>146.612737719878</v>
      </c>
      <c r="D215" s="53">
        <v>151.12172191298959</v>
      </c>
      <c r="E215" s="106">
        <v>152.35927520134206</v>
      </c>
      <c r="F215" s="106">
        <v>153.46189364437279</v>
      </c>
      <c r="G215" s="863"/>
      <c r="H215" s="172">
        <v>-1</v>
      </c>
      <c r="I215" s="170">
        <v>148.05752380106475</v>
      </c>
      <c r="J215" s="170"/>
      <c r="K215" s="170">
        <v>158.86626348768084</v>
      </c>
    </row>
    <row r="216" spans="1:11" x14ac:dyDescent="0.3">
      <c r="A216" s="38" t="s">
        <v>156</v>
      </c>
      <c r="B216" s="106">
        <v>162.95835496540386</v>
      </c>
      <c r="C216" s="116">
        <v>167.19709011511452</v>
      </c>
      <c r="D216" s="53">
        <v>172.45710927098068</v>
      </c>
      <c r="E216" s="106">
        <v>178.73151807721905</v>
      </c>
      <c r="F216" s="106">
        <v>180.88956590907361</v>
      </c>
      <c r="G216" s="912"/>
      <c r="H216" s="172">
        <v>1</v>
      </c>
      <c r="I216" s="170">
        <v>175.41902298028103</v>
      </c>
      <c r="J216" s="170"/>
      <c r="K216" s="170">
        <v>186.36010883786619</v>
      </c>
    </row>
    <row r="217" spans="1:11" x14ac:dyDescent="0.3">
      <c r="A217" s="38" t="s">
        <v>157</v>
      </c>
      <c r="B217" s="106">
        <v>173.75307627127947</v>
      </c>
      <c r="C217" s="116">
        <v>174.47124008688559</v>
      </c>
      <c r="D217" s="53">
        <v>177.47132351793101</v>
      </c>
      <c r="E217" s="106">
        <v>179.0622889334004</v>
      </c>
      <c r="F217" s="106">
        <v>179.28577938970034</v>
      </c>
      <c r="G217" s="863"/>
      <c r="H217" s="172">
        <v>1</v>
      </c>
      <c r="I217" s="170">
        <v>172.48460614315138</v>
      </c>
      <c r="J217" s="170"/>
      <c r="K217" s="170">
        <v>186.08695263624929</v>
      </c>
    </row>
    <row r="218" spans="1:11" ht="15" thickBot="1" x14ac:dyDescent="0.35">
      <c r="A218" s="39" t="s">
        <v>158</v>
      </c>
      <c r="B218" s="168">
        <v>155.40981046410363</v>
      </c>
      <c r="C218" s="346">
        <v>159.42348089824372</v>
      </c>
      <c r="D218" s="365">
        <v>168.34582171877497</v>
      </c>
      <c r="E218" s="168">
        <v>169.60878846903938</v>
      </c>
      <c r="F218" s="168">
        <v>171.63678477601866</v>
      </c>
      <c r="G218" s="933"/>
      <c r="H218" s="172">
        <v>0</v>
      </c>
      <c r="I218" s="170">
        <v>165.18158609451291</v>
      </c>
      <c r="J218" s="170"/>
      <c r="K218" s="170">
        <v>178.09198345752441</v>
      </c>
    </row>
    <row r="219" spans="1:11" ht="15" thickBot="1" x14ac:dyDescent="0.35">
      <c r="B219" s="8"/>
      <c r="C219" s="8"/>
      <c r="D219" s="8"/>
      <c r="E219" s="8"/>
      <c r="F219" s="8"/>
      <c r="G219" s="933"/>
      <c r="H219" s="172"/>
    </row>
    <row r="220" spans="1:11" ht="15" thickBot="1" x14ac:dyDescent="0.35">
      <c r="A220" s="29" t="s">
        <v>31</v>
      </c>
      <c r="B220" s="26"/>
      <c r="C220" s="26"/>
      <c r="D220" s="26"/>
      <c r="E220" s="26"/>
      <c r="F220" s="26"/>
      <c r="G220" s="812"/>
      <c r="H220" s="172"/>
    </row>
    <row r="221" spans="1:11" ht="16.8" customHeight="1" thickBot="1" x14ac:dyDescent="0.35">
      <c r="A221" s="61" t="s">
        <v>24</v>
      </c>
      <c r="B221" s="1107" t="s">
        <v>467</v>
      </c>
      <c r="C221" s="132" t="s">
        <v>525</v>
      </c>
      <c r="D221" s="132" t="s">
        <v>560</v>
      </c>
      <c r="E221" s="132" t="s">
        <v>623</v>
      </c>
      <c r="F221" s="1536" t="s">
        <v>728</v>
      </c>
      <c r="G221" s="1537"/>
      <c r="H221" s="173"/>
      <c r="I221" s="714" t="s">
        <v>731</v>
      </c>
      <c r="K221" s="68" t="s">
        <v>731</v>
      </c>
    </row>
    <row r="222" spans="1:11" x14ac:dyDescent="0.3">
      <c r="A222" s="38" t="s">
        <v>0</v>
      </c>
      <c r="B222" s="117">
        <v>1552.5708543714695</v>
      </c>
      <c r="C222" s="117">
        <v>1306.7715073254979</v>
      </c>
      <c r="D222" s="117">
        <v>1162.4505148129354</v>
      </c>
      <c r="E222" s="117">
        <v>1410.47287446583</v>
      </c>
      <c r="F222" s="117">
        <v>1527.5506842380046</v>
      </c>
      <c r="G222" s="885"/>
      <c r="H222" s="172"/>
      <c r="I222" s="170">
        <v>1517.5741361632624</v>
      </c>
      <c r="J222" s="170"/>
      <c r="K222" s="170">
        <v>1537.5272323127467</v>
      </c>
    </row>
    <row r="223" spans="1:11" x14ac:dyDescent="0.3">
      <c r="A223" s="38" t="s">
        <v>147</v>
      </c>
      <c r="B223" s="117">
        <v>1500.986826911665</v>
      </c>
      <c r="C223" s="117">
        <v>1242.9111181061644</v>
      </c>
      <c r="D223" s="117">
        <v>1041.8452286365384</v>
      </c>
      <c r="E223" s="117">
        <v>1261.1983584825366</v>
      </c>
      <c r="F223" s="117">
        <v>1411.9627623560468</v>
      </c>
      <c r="G223" s="883">
        <f>H223</f>
        <v>-1</v>
      </c>
      <c r="H223" s="172">
        <v>-1</v>
      </c>
      <c r="I223" s="170">
        <v>1375.6889300466344</v>
      </c>
      <c r="J223" s="170"/>
      <c r="K223" s="170">
        <v>1448.2365946654593</v>
      </c>
    </row>
    <row r="224" spans="1:11" x14ac:dyDescent="0.3">
      <c r="A224" s="36" t="s">
        <v>148</v>
      </c>
      <c r="B224" s="119">
        <v>2152.0744174355923</v>
      </c>
      <c r="C224" s="119">
        <v>1634.7016914681933</v>
      </c>
      <c r="D224" s="119">
        <v>1284.8441949641112</v>
      </c>
      <c r="E224" s="119">
        <v>1450.9505411783769</v>
      </c>
      <c r="F224" s="119">
        <v>1647.6035242568732</v>
      </c>
      <c r="G224" s="883">
        <f>H224</f>
        <v>1</v>
      </c>
      <c r="H224" s="172">
        <v>1</v>
      </c>
      <c r="I224" s="170">
        <v>1555.8252059975448</v>
      </c>
      <c r="J224" s="170"/>
      <c r="K224" s="170">
        <v>1739.3818425162017</v>
      </c>
    </row>
    <row r="225" spans="1:11" x14ac:dyDescent="0.3">
      <c r="A225" s="37" t="s">
        <v>149</v>
      </c>
      <c r="B225" s="166">
        <v>-3.3224910357271487E-2</v>
      </c>
      <c r="C225" s="166">
        <v>-4.4753616514729269E-2</v>
      </c>
      <c r="D225" s="166">
        <v>-0.10375089919058193</v>
      </c>
      <c r="E225" s="166">
        <v>-0.10583295764537565</v>
      </c>
      <c r="F225" s="166">
        <v>-7.5668796508455649E-2</v>
      </c>
      <c r="G225" s="941"/>
      <c r="H225" s="172"/>
      <c r="I225" s="169"/>
      <c r="J225" s="169"/>
      <c r="K225" s="169"/>
    </row>
    <row r="226" spans="1:11" ht="15" thickBot="1" x14ac:dyDescent="0.35">
      <c r="A226" s="39" t="s">
        <v>150</v>
      </c>
      <c r="B226" s="87">
        <v>0.43377302108877508</v>
      </c>
      <c r="C226" s="87">
        <v>0.31522010516649329</v>
      </c>
      <c r="D226" s="87">
        <v>0.23323902595934068</v>
      </c>
      <c r="E226" s="87">
        <v>0.15045387699691307</v>
      </c>
      <c r="F226" s="87">
        <v>0.16688879351720906</v>
      </c>
      <c r="G226" s="933"/>
      <c r="H226" s="172"/>
      <c r="I226" s="169"/>
      <c r="J226" s="169"/>
      <c r="K226" s="169"/>
    </row>
    <row r="227" spans="1:11" x14ac:dyDescent="0.3">
      <c r="A227" s="38" t="s">
        <v>152</v>
      </c>
      <c r="B227" s="115">
        <v>1554.665420685669</v>
      </c>
      <c r="C227" s="115">
        <v>1265.5977050725346</v>
      </c>
      <c r="D227" s="115">
        <v>1080.2748981515533</v>
      </c>
      <c r="E227" s="115">
        <v>1336.4770122833938</v>
      </c>
      <c r="F227" s="115">
        <v>1551.5878904285048</v>
      </c>
      <c r="G227" s="883"/>
      <c r="H227" s="172">
        <v>1</v>
      </c>
      <c r="I227" s="170">
        <v>1460.8579277030658</v>
      </c>
      <c r="J227" s="170"/>
      <c r="K227" s="170">
        <v>1642.3178531539438</v>
      </c>
    </row>
    <row r="228" spans="1:11" x14ac:dyDescent="0.3">
      <c r="A228" s="38" t="s">
        <v>153</v>
      </c>
      <c r="B228" s="117">
        <v>1137.1164850448815</v>
      </c>
      <c r="C228" s="117">
        <v>967.58717773170781</v>
      </c>
      <c r="D228" s="117">
        <v>717.89250649003361</v>
      </c>
      <c r="E228" s="117">
        <v>981.45798373798448</v>
      </c>
      <c r="F228" s="117">
        <v>1205.6094874275818</v>
      </c>
      <c r="G228" s="883"/>
      <c r="H228" s="172">
        <v>-1</v>
      </c>
      <c r="I228" s="170">
        <v>1108.841781757676</v>
      </c>
      <c r="J228" s="170"/>
      <c r="K228" s="170">
        <v>1302.3771930974876</v>
      </c>
    </row>
    <row r="229" spans="1:11" x14ac:dyDescent="0.3">
      <c r="A229" s="38" t="s">
        <v>154</v>
      </c>
      <c r="B229" s="117">
        <v>1463.4430505360062</v>
      </c>
      <c r="C229" s="117">
        <v>1237.3024578191785</v>
      </c>
      <c r="D229" s="117">
        <v>1111.5976866557189</v>
      </c>
      <c r="E229" s="117">
        <v>1240.9379976226007</v>
      </c>
      <c r="F229" s="117">
        <v>1289.7459425494785</v>
      </c>
      <c r="G229" s="885"/>
      <c r="H229" s="172">
        <v>0</v>
      </c>
      <c r="I229" s="170">
        <v>1196.0752129810539</v>
      </c>
      <c r="J229" s="170"/>
      <c r="K229" s="170">
        <v>1383.4166721179031</v>
      </c>
    </row>
    <row r="230" spans="1:11" x14ac:dyDescent="0.3">
      <c r="A230" s="38" t="s">
        <v>155</v>
      </c>
      <c r="B230" s="117">
        <v>1189.0937700432207</v>
      </c>
      <c r="C230" s="117">
        <v>998.86759854491402</v>
      </c>
      <c r="D230" s="117">
        <v>907.34903026534448</v>
      </c>
      <c r="E230" s="117">
        <v>1139.4663647834004</v>
      </c>
      <c r="F230" s="117">
        <v>1271.2942332387133</v>
      </c>
      <c r="G230" s="885"/>
      <c r="H230" s="172">
        <v>-1</v>
      </c>
      <c r="I230" s="170">
        <v>1186.5543916306237</v>
      </c>
      <c r="J230" s="170"/>
      <c r="K230" s="170">
        <v>1356.0340748468029</v>
      </c>
    </row>
    <row r="231" spans="1:11" x14ac:dyDescent="0.3">
      <c r="A231" s="38" t="s">
        <v>156</v>
      </c>
      <c r="B231" s="117">
        <v>1860.4113911292545</v>
      </c>
      <c r="C231" s="117">
        <v>1590.8801420960535</v>
      </c>
      <c r="D231" s="117">
        <v>1237.4545868530506</v>
      </c>
      <c r="E231" s="117">
        <v>1455.7491529716299</v>
      </c>
      <c r="F231" s="117">
        <v>1562.5019141004693</v>
      </c>
      <c r="G231" s="745"/>
      <c r="H231" s="172">
        <v>1</v>
      </c>
      <c r="I231" s="170">
        <v>1470.9303904859096</v>
      </c>
      <c r="J231" s="170"/>
      <c r="K231" s="170">
        <v>1654.0734377150291</v>
      </c>
    </row>
    <row r="232" spans="1:11" x14ac:dyDescent="0.3">
      <c r="A232" s="38" t="s">
        <v>157</v>
      </c>
      <c r="B232" s="117">
        <v>1753.5773937025044</v>
      </c>
      <c r="C232" s="117">
        <v>1478.6676458338479</v>
      </c>
      <c r="D232" s="117">
        <v>1321.611856087804</v>
      </c>
      <c r="E232" s="117">
        <v>1445.087422316557</v>
      </c>
      <c r="F232" s="117">
        <v>1567.2331846916491</v>
      </c>
      <c r="G232" s="912"/>
      <c r="H232" s="172">
        <v>1</v>
      </c>
      <c r="I232" s="170">
        <v>1453.3606868295042</v>
      </c>
      <c r="J232" s="170"/>
      <c r="K232" s="170">
        <v>1681.1056825537939</v>
      </c>
    </row>
    <row r="233" spans="1:11" ht="15" thickBot="1" x14ac:dyDescent="0.35">
      <c r="A233" s="39" t="s">
        <v>158</v>
      </c>
      <c r="B233" s="205">
        <v>1617.9239442074984</v>
      </c>
      <c r="C233" s="205">
        <v>1221.5011008678646</v>
      </c>
      <c r="D233" s="205">
        <v>956.40268843214972</v>
      </c>
      <c r="E233" s="205">
        <v>1229.8120678350067</v>
      </c>
      <c r="F233" s="205">
        <v>1441.0869907232534</v>
      </c>
      <c r="G233" s="940"/>
      <c r="H233" s="172">
        <v>0</v>
      </c>
      <c r="I233" s="170">
        <v>1335.2411003444456</v>
      </c>
      <c r="J233" s="170"/>
      <c r="K233" s="170">
        <v>1546.9328811020612</v>
      </c>
    </row>
    <row r="234" spans="1:11" ht="15" thickBot="1" x14ac:dyDescent="0.35">
      <c r="B234" s="8"/>
      <c r="C234" s="8"/>
      <c r="D234" s="8"/>
      <c r="E234" s="8"/>
      <c r="F234" s="8"/>
      <c r="G234" s="947"/>
      <c r="H234" s="172"/>
    </row>
    <row r="235" spans="1:11" ht="15" thickBot="1" x14ac:dyDescent="0.35">
      <c r="A235" s="29" t="s">
        <v>30</v>
      </c>
      <c r="B235" s="26"/>
      <c r="C235" s="26"/>
      <c r="D235" s="26"/>
      <c r="E235" s="26"/>
      <c r="F235" s="26"/>
      <c r="G235" s="812"/>
      <c r="H235" s="172"/>
    </row>
    <row r="236" spans="1:11" ht="15" thickBot="1" x14ac:dyDescent="0.35">
      <c r="A236" s="61" t="s">
        <v>24</v>
      </c>
      <c r="B236" s="1107" t="s">
        <v>467</v>
      </c>
      <c r="C236" s="132" t="s">
        <v>525</v>
      </c>
      <c r="D236" s="132" t="s">
        <v>560</v>
      </c>
      <c r="E236" s="132" t="s">
        <v>623</v>
      </c>
      <c r="F236" s="1536" t="s">
        <v>728</v>
      </c>
      <c r="G236" s="1537"/>
      <c r="H236" s="173"/>
      <c r="I236" s="714" t="s">
        <v>731</v>
      </c>
      <c r="K236" s="68" t="s">
        <v>731</v>
      </c>
    </row>
    <row r="237" spans="1:11" x14ac:dyDescent="0.3">
      <c r="A237" s="38" t="s">
        <v>0</v>
      </c>
      <c r="B237" s="117">
        <v>1112.4538958061025</v>
      </c>
      <c r="C237" s="117">
        <v>926.58490753481169</v>
      </c>
      <c r="D237" s="117">
        <v>825.53160766569908</v>
      </c>
      <c r="E237" s="117">
        <v>1034.4135494194063</v>
      </c>
      <c r="F237" s="117">
        <v>1125.0929480475288</v>
      </c>
      <c r="G237" s="885"/>
      <c r="H237" s="172"/>
      <c r="I237" s="170">
        <v>1115.1163999727867</v>
      </c>
      <c r="J237" s="170"/>
      <c r="K237" s="170">
        <v>1135.0694961222709</v>
      </c>
    </row>
    <row r="238" spans="1:11" x14ac:dyDescent="0.3">
      <c r="A238" s="38" t="s">
        <v>147</v>
      </c>
      <c r="B238" s="117">
        <v>1041.1992747846577</v>
      </c>
      <c r="C238" s="117">
        <v>861.56498990327054</v>
      </c>
      <c r="D238" s="117">
        <v>706.42904491145123</v>
      </c>
      <c r="E238" s="117">
        <v>913.76422699510374</v>
      </c>
      <c r="F238" s="117">
        <v>1049.4963141398998</v>
      </c>
      <c r="G238" s="883">
        <f>H238</f>
        <v>-1</v>
      </c>
      <c r="H238" s="172">
        <v>-1</v>
      </c>
      <c r="I238" s="170">
        <v>1013.2224818304875</v>
      </c>
      <c r="J238" s="170"/>
      <c r="K238" s="170">
        <v>1085.7701464493123</v>
      </c>
    </row>
    <row r="239" spans="1:11" x14ac:dyDescent="0.3">
      <c r="A239" s="36" t="s">
        <v>148</v>
      </c>
      <c r="B239" s="119">
        <v>1565.6345560950122</v>
      </c>
      <c r="C239" s="119">
        <v>1170.6962984449121</v>
      </c>
      <c r="D239" s="119">
        <v>903.91591753205307</v>
      </c>
      <c r="E239" s="119">
        <v>1055.2463628354926</v>
      </c>
      <c r="F239" s="119">
        <v>1216.9430235663026</v>
      </c>
      <c r="G239" s="883">
        <f>H239</f>
        <v>1</v>
      </c>
      <c r="H239" s="172">
        <v>1</v>
      </c>
      <c r="I239" s="170">
        <v>1125.1647053069742</v>
      </c>
      <c r="J239" s="170"/>
      <c r="K239" s="170">
        <v>1308.721341825631</v>
      </c>
    </row>
    <row r="240" spans="1:11" x14ac:dyDescent="0.3">
      <c r="A240" s="37" t="s">
        <v>149</v>
      </c>
      <c r="B240" s="166">
        <v>-6.4051751978280877E-2</v>
      </c>
      <c r="C240" s="166">
        <v>-7.0171569926092664E-2</v>
      </c>
      <c r="D240" s="166">
        <v>-0.14427377661653229</v>
      </c>
      <c r="E240" s="166">
        <v>-0.11663548151705901</v>
      </c>
      <c r="F240" s="166">
        <v>-6.7191456527052607E-2</v>
      </c>
      <c r="G240" s="946"/>
      <c r="H240" s="172"/>
      <c r="I240" s="169"/>
      <c r="J240" s="169"/>
      <c r="K240" s="169"/>
    </row>
    <row r="241" spans="1:11" ht="15" thickBot="1" x14ac:dyDescent="0.35">
      <c r="A241" s="39" t="s">
        <v>150</v>
      </c>
      <c r="B241" s="87">
        <v>0.50368387110029333</v>
      </c>
      <c r="C241" s="87">
        <v>0.35880207780535317</v>
      </c>
      <c r="D241" s="87">
        <v>0.27955655850101158</v>
      </c>
      <c r="E241" s="87">
        <v>0.15483440001328372</v>
      </c>
      <c r="F241" s="87">
        <v>0.1595495926668703</v>
      </c>
      <c r="G241" s="938"/>
      <c r="H241" s="172"/>
      <c r="I241" s="169"/>
      <c r="J241" s="169"/>
      <c r="K241" s="169"/>
    </row>
    <row r="242" spans="1:11" x14ac:dyDescent="0.3">
      <c r="A242" s="38" t="s">
        <v>152</v>
      </c>
      <c r="B242" s="115">
        <v>1061.175746402871</v>
      </c>
      <c r="C242" s="115">
        <v>850.65035945370676</v>
      </c>
      <c r="D242" s="115">
        <v>713.95200446175954</v>
      </c>
      <c r="E242" s="115">
        <v>960.09889873594375</v>
      </c>
      <c r="F242" s="115">
        <v>1160.7120625395398</v>
      </c>
      <c r="G242" s="883"/>
      <c r="H242" s="172">
        <v>0</v>
      </c>
      <c r="I242" s="170">
        <v>1069.9820998141008</v>
      </c>
      <c r="J242" s="170"/>
      <c r="K242" s="170">
        <v>1251.4420252649788</v>
      </c>
    </row>
    <row r="243" spans="1:11" x14ac:dyDescent="0.3">
      <c r="A243" s="38" t="s">
        <v>153</v>
      </c>
      <c r="B243" s="117">
        <v>737.90465763769726</v>
      </c>
      <c r="C243" s="117">
        <v>633.29236641547675</v>
      </c>
      <c r="D243" s="117">
        <v>465.03070657484432</v>
      </c>
      <c r="E243" s="117">
        <v>721.68036665971795</v>
      </c>
      <c r="F243" s="117">
        <v>938.18330034997564</v>
      </c>
      <c r="G243" s="883"/>
      <c r="H243" s="172">
        <v>0</v>
      </c>
      <c r="I243" s="170">
        <v>841.41559468006994</v>
      </c>
      <c r="J243" s="170"/>
      <c r="K243" s="170">
        <v>1034.9510060198813</v>
      </c>
    </row>
    <row r="244" spans="1:11" x14ac:dyDescent="0.3">
      <c r="A244" s="38" t="s">
        <v>154</v>
      </c>
      <c r="B244" s="117">
        <v>1219.2538830187063</v>
      </c>
      <c r="C244" s="117">
        <v>986.86799995227216</v>
      </c>
      <c r="D244" s="117">
        <v>840.96039340564369</v>
      </c>
      <c r="E244" s="117">
        <v>997.14728557360502</v>
      </c>
      <c r="F244" s="117">
        <v>1065.8776506762285</v>
      </c>
      <c r="G244" s="883"/>
      <c r="H244" s="172">
        <v>0</v>
      </c>
      <c r="I244" s="170">
        <v>972.20692110780408</v>
      </c>
      <c r="J244" s="170"/>
      <c r="K244" s="170">
        <v>1159.5483802446531</v>
      </c>
    </row>
    <row r="245" spans="1:11" x14ac:dyDescent="0.3">
      <c r="A245" s="38" t="s">
        <v>155</v>
      </c>
      <c r="B245" s="117">
        <v>795.76578454835033</v>
      </c>
      <c r="C245" s="117">
        <v>670.52400982964707</v>
      </c>
      <c r="D245" s="117">
        <v>575.22134898649142</v>
      </c>
      <c r="E245" s="117">
        <v>787.57484971039844</v>
      </c>
      <c r="F245" s="117">
        <v>925.37987550492278</v>
      </c>
      <c r="G245" s="885"/>
      <c r="H245" s="172">
        <v>-1</v>
      </c>
      <c r="I245" s="170">
        <v>840.64003389683319</v>
      </c>
      <c r="J245" s="170"/>
      <c r="K245" s="170">
        <v>1010.1197171130124</v>
      </c>
    </row>
    <row r="246" spans="1:11" x14ac:dyDescent="0.3">
      <c r="A246" s="38" t="s">
        <v>156</v>
      </c>
      <c r="B246" s="117">
        <v>1246.6269524336096</v>
      </c>
      <c r="C246" s="117">
        <v>1092.7184291765536</v>
      </c>
      <c r="D246" s="117">
        <v>848.17502057670208</v>
      </c>
      <c r="E246" s="117">
        <v>1049.1529578840064</v>
      </c>
      <c r="F246" s="117">
        <v>1123.0021138593638</v>
      </c>
      <c r="G246" s="885"/>
      <c r="H246" s="172">
        <v>0</v>
      </c>
      <c r="I246" s="170">
        <v>1031.4305902448043</v>
      </c>
      <c r="J246" s="170"/>
      <c r="K246" s="170">
        <v>1214.5736374739233</v>
      </c>
    </row>
    <row r="247" spans="1:11" x14ac:dyDescent="0.3">
      <c r="A247" s="38" t="s">
        <v>157</v>
      </c>
      <c r="B247" s="117">
        <v>1282.0307404203327</v>
      </c>
      <c r="C247" s="117">
        <v>1107.1700142934617</v>
      </c>
      <c r="D247" s="117">
        <v>975.39760464429355</v>
      </c>
      <c r="E247" s="117">
        <v>1057.6911000079924</v>
      </c>
      <c r="F247" s="117">
        <v>1121.7823494277302</v>
      </c>
      <c r="G247" s="863"/>
      <c r="H247" s="172">
        <v>0</v>
      </c>
      <c r="I247" s="170">
        <v>1007.9098515655853</v>
      </c>
      <c r="J247" s="170"/>
      <c r="K247" s="170">
        <v>1235.6548472898751</v>
      </c>
    </row>
    <row r="248" spans="1:11" ht="15" thickBot="1" x14ac:dyDescent="0.35">
      <c r="A248" s="39" t="s">
        <v>158</v>
      </c>
      <c r="B248" s="205">
        <v>1060.7112783834227</v>
      </c>
      <c r="C248" s="205">
        <v>780.30616356034682</v>
      </c>
      <c r="D248" s="205">
        <v>593.65305395605344</v>
      </c>
      <c r="E248" s="205">
        <v>869.35117100543255</v>
      </c>
      <c r="F248" s="205">
        <v>1061.8446966294368</v>
      </c>
      <c r="G248" s="945"/>
      <c r="H248" s="172">
        <v>0</v>
      </c>
      <c r="I248" s="170">
        <v>955.99880625062917</v>
      </c>
      <c r="J248" s="170"/>
      <c r="K248" s="170">
        <v>1167.6905870082446</v>
      </c>
    </row>
    <row r="249" spans="1:11" ht="15" thickBot="1" x14ac:dyDescent="0.35">
      <c r="B249" s="8"/>
      <c r="C249" s="8"/>
      <c r="D249" s="8"/>
      <c r="E249" s="8"/>
      <c r="F249" s="8"/>
      <c r="G249" s="934"/>
      <c r="H249" s="172"/>
    </row>
    <row r="250" spans="1:11" ht="15" customHeight="1" thickBot="1" x14ac:dyDescent="0.35">
      <c r="A250" s="29" t="s">
        <v>32</v>
      </c>
      <c r="B250" s="26"/>
      <c r="C250" s="26"/>
      <c r="D250" s="26"/>
      <c r="E250" s="26"/>
      <c r="F250" s="26"/>
      <c r="G250" s="855"/>
      <c r="H250" s="172"/>
    </row>
    <row r="251" spans="1:11" ht="15" thickBot="1" x14ac:dyDescent="0.35">
      <c r="A251" s="61" t="s">
        <v>42</v>
      </c>
      <c r="B251" s="132" t="s">
        <v>444</v>
      </c>
      <c r="C251" s="132" t="s">
        <v>468</v>
      </c>
      <c r="D251" s="132" t="s">
        <v>526</v>
      </c>
      <c r="E251" s="132" t="s">
        <v>561</v>
      </c>
      <c r="F251" s="1536" t="s">
        <v>729</v>
      </c>
      <c r="G251" s="1537"/>
      <c r="H251" s="173"/>
      <c r="I251" s="68" t="s">
        <v>729</v>
      </c>
      <c r="K251" s="68" t="s">
        <v>729</v>
      </c>
    </row>
    <row r="252" spans="1:11" x14ac:dyDescent="0.3">
      <c r="A252" s="38" t="s">
        <v>0</v>
      </c>
      <c r="B252" s="106">
        <v>602.53579409253405</v>
      </c>
      <c r="C252" s="117">
        <v>603.05184080744141</v>
      </c>
      <c r="D252" s="106">
        <v>595.5506197046011</v>
      </c>
      <c r="E252" s="106">
        <v>599.85484141440043</v>
      </c>
      <c r="F252" s="106">
        <v>599.77425655712568</v>
      </c>
      <c r="G252" s="887"/>
      <c r="H252" s="172"/>
      <c r="I252" s="170">
        <v>595.82422625124741</v>
      </c>
      <c r="J252" s="170"/>
      <c r="K252" s="170">
        <v>603.72428686300395</v>
      </c>
    </row>
    <row r="253" spans="1:11" x14ac:dyDescent="0.3">
      <c r="A253" s="38" t="s">
        <v>147</v>
      </c>
      <c r="B253" s="106">
        <v>584.4167696022713</v>
      </c>
      <c r="C253" s="117">
        <v>581.25257480645143</v>
      </c>
      <c r="D253" s="106">
        <v>571.83997615546457</v>
      </c>
      <c r="E253" s="106">
        <v>582.75363071405047</v>
      </c>
      <c r="F253" s="106">
        <v>576.26345092740212</v>
      </c>
      <c r="G253" s="883">
        <f>H253</f>
        <v>-1</v>
      </c>
      <c r="H253" s="172">
        <v>-1</v>
      </c>
      <c r="I253" s="170">
        <v>561.52595539802246</v>
      </c>
      <c r="J253" s="170"/>
      <c r="K253" s="170">
        <v>591.00094645678178</v>
      </c>
    </row>
    <row r="254" spans="1:11" x14ac:dyDescent="0.3">
      <c r="A254" s="36" t="s">
        <v>148</v>
      </c>
      <c r="B254" s="108">
        <v>624.84447133178162</v>
      </c>
      <c r="C254" s="119">
        <v>616.10855890390735</v>
      </c>
      <c r="D254" s="108">
        <v>609.09210491669603</v>
      </c>
      <c r="E254" s="108">
        <v>619.81191912650161</v>
      </c>
      <c r="F254" s="108">
        <v>590.44170232511112</v>
      </c>
      <c r="G254" s="884">
        <f>H254</f>
        <v>0</v>
      </c>
      <c r="H254" s="172">
        <v>0</v>
      </c>
      <c r="I254" s="170">
        <v>555.93130668037873</v>
      </c>
      <c r="J254" s="170"/>
      <c r="K254" s="170">
        <v>624.95209796984352</v>
      </c>
    </row>
    <row r="255" spans="1:11" x14ac:dyDescent="0.3">
      <c r="A255" s="37" t="s">
        <v>149</v>
      </c>
      <c r="B255" s="166">
        <v>-3.0071283180033166E-2</v>
      </c>
      <c r="C255" s="166">
        <v>-3.6148245517006274E-2</v>
      </c>
      <c r="D255" s="166">
        <v>-3.9812977712788286E-2</v>
      </c>
      <c r="E255" s="166">
        <v>-2.8508915023552916E-2</v>
      </c>
      <c r="F255" s="166">
        <v>-3.9199424404578909E-2</v>
      </c>
      <c r="G255" s="865"/>
      <c r="H255" s="172"/>
      <c r="I255" s="169"/>
      <c r="J255" s="169"/>
      <c r="K255" s="169"/>
    </row>
    <row r="256" spans="1:11" ht="15" thickBot="1" x14ac:dyDescent="0.35">
      <c r="A256" s="39" t="s">
        <v>150</v>
      </c>
      <c r="B256" s="87">
        <v>6.9176149337781073E-2</v>
      </c>
      <c r="C256" s="87">
        <v>5.9967018828368107E-2</v>
      </c>
      <c r="D256" s="87">
        <v>6.5144324137114587E-2</v>
      </c>
      <c r="E256" s="87">
        <v>6.3591690311810598E-2</v>
      </c>
      <c r="F256" s="87">
        <v>2.4603766514935867E-2</v>
      </c>
      <c r="G256" s="945"/>
      <c r="H256" s="172"/>
      <c r="I256" s="169"/>
      <c r="J256" s="169"/>
      <c r="K256" s="169"/>
    </row>
    <row r="257" spans="1:11" x14ac:dyDescent="0.3">
      <c r="A257" s="38" t="s">
        <v>152</v>
      </c>
      <c r="B257" s="104">
        <v>553.29357643464994</v>
      </c>
      <c r="C257" s="115">
        <v>557.05937319327734</v>
      </c>
      <c r="D257" s="104">
        <v>547.79122553175137</v>
      </c>
      <c r="E257" s="104">
        <v>557.64956779498505</v>
      </c>
      <c r="F257" s="104">
        <v>569.05935058092064</v>
      </c>
      <c r="G257" s="863"/>
      <c r="H257" s="172">
        <v>0</v>
      </c>
      <c r="I257" s="170">
        <v>534.62348971323786</v>
      </c>
      <c r="J257" s="170"/>
      <c r="K257" s="170">
        <v>603.49521144860341</v>
      </c>
    </row>
    <row r="258" spans="1:11" x14ac:dyDescent="0.3">
      <c r="A258" s="38" t="s">
        <v>153</v>
      </c>
      <c r="B258" s="106">
        <v>541.08117056943399</v>
      </c>
      <c r="C258" s="117">
        <v>558.38335210153139</v>
      </c>
      <c r="D258" s="106">
        <v>535.44030065900074</v>
      </c>
      <c r="E258" s="106">
        <v>560.11334832750049</v>
      </c>
      <c r="F258" s="106">
        <v>546.33783294993032</v>
      </c>
      <c r="G258" s="883"/>
      <c r="H258" s="172">
        <v>0</v>
      </c>
      <c r="I258" s="170">
        <v>504.60781727157041</v>
      </c>
      <c r="J258" s="170"/>
      <c r="K258" s="170">
        <v>588.06784862829022</v>
      </c>
    </row>
    <row r="259" spans="1:11" x14ac:dyDescent="0.3">
      <c r="A259" s="38" t="s">
        <v>154</v>
      </c>
      <c r="B259" s="106">
        <v>575.90181143313339</v>
      </c>
      <c r="C259" s="117">
        <v>579.53866211873037</v>
      </c>
      <c r="D259" s="106">
        <v>555.76543825619876</v>
      </c>
      <c r="E259" s="106">
        <v>560.2310948444765</v>
      </c>
      <c r="F259" s="106">
        <v>567.83910946817809</v>
      </c>
      <c r="G259" s="883"/>
      <c r="H259" s="172">
        <v>0</v>
      </c>
      <c r="I259" s="170">
        <v>530.60209023146854</v>
      </c>
      <c r="J259" s="170"/>
      <c r="K259" s="170">
        <v>605.07612870488765</v>
      </c>
    </row>
    <row r="260" spans="1:11" x14ac:dyDescent="0.3">
      <c r="A260" s="38" t="s">
        <v>155</v>
      </c>
      <c r="B260" s="106">
        <v>574.57963376081261</v>
      </c>
      <c r="C260" s="117">
        <v>561.58893977249511</v>
      </c>
      <c r="D260" s="106">
        <v>561.7797532743914</v>
      </c>
      <c r="E260" s="106">
        <v>585.2322931354754</v>
      </c>
      <c r="F260" s="106">
        <v>564.6319679320419</v>
      </c>
      <c r="G260" s="883"/>
      <c r="H260" s="172">
        <v>0</v>
      </c>
      <c r="I260" s="170">
        <v>527.19859942692449</v>
      </c>
      <c r="J260" s="170"/>
      <c r="K260" s="170">
        <v>602.06533643715932</v>
      </c>
    </row>
    <row r="261" spans="1:11" x14ac:dyDescent="0.3">
      <c r="A261" s="38" t="s">
        <v>156</v>
      </c>
      <c r="B261" s="106">
        <v>620.09737915960011</v>
      </c>
      <c r="C261" s="117">
        <v>605.29253074691837</v>
      </c>
      <c r="D261" s="106">
        <v>599.53938903926019</v>
      </c>
      <c r="E261" s="106">
        <v>618.02625341354474</v>
      </c>
      <c r="F261" s="106">
        <v>597.30082035282976</v>
      </c>
      <c r="G261" s="885"/>
      <c r="H261" s="172">
        <v>0</v>
      </c>
      <c r="I261" s="170">
        <v>561.13029946022618</v>
      </c>
      <c r="J261" s="170"/>
      <c r="K261" s="170">
        <v>633.47134124543334</v>
      </c>
    </row>
    <row r="262" spans="1:11" x14ac:dyDescent="0.3">
      <c r="A262" s="38" t="s">
        <v>157</v>
      </c>
      <c r="B262" s="106">
        <v>640.10123169632823</v>
      </c>
      <c r="C262" s="117">
        <v>634.78405530200621</v>
      </c>
      <c r="D262" s="106">
        <v>617.89915247910062</v>
      </c>
      <c r="E262" s="106">
        <v>608.31422048575996</v>
      </c>
      <c r="F262" s="106">
        <v>620.43115843630846</v>
      </c>
      <c r="G262" s="885"/>
      <c r="H262" s="172">
        <v>0</v>
      </c>
      <c r="I262" s="170">
        <v>574.8901497031012</v>
      </c>
      <c r="J262" s="170"/>
      <c r="K262" s="170">
        <v>665.97216716951573</v>
      </c>
    </row>
    <row r="263" spans="1:11" ht="15" thickBot="1" x14ac:dyDescent="0.35">
      <c r="A263" s="39" t="s">
        <v>158</v>
      </c>
      <c r="B263" s="168">
        <v>598.33461938057837</v>
      </c>
      <c r="C263" s="205">
        <v>592.6467176861122</v>
      </c>
      <c r="D263" s="168">
        <v>593.32516774831549</v>
      </c>
      <c r="E263" s="168">
        <v>589.89151848769814</v>
      </c>
      <c r="F263" s="168">
        <v>575.08356407556437</v>
      </c>
      <c r="G263" s="863"/>
      <c r="H263" s="172">
        <v>0</v>
      </c>
      <c r="I263" s="170">
        <v>532.48072736937286</v>
      </c>
      <c r="J263" s="170"/>
      <c r="K263" s="170">
        <v>617.68640078175588</v>
      </c>
    </row>
    <row r="264" spans="1:11" ht="15" thickBot="1" x14ac:dyDescent="0.35">
      <c r="B264" s="8"/>
      <c r="C264" s="8"/>
      <c r="D264" s="8"/>
      <c r="E264" s="8"/>
      <c r="F264" s="8"/>
      <c r="G264" s="944"/>
      <c r="H264" s="172"/>
    </row>
    <row r="265" spans="1:11" ht="15" thickBot="1" x14ac:dyDescent="0.35">
      <c r="A265" s="29" t="s">
        <v>484</v>
      </c>
      <c r="B265" s="26"/>
      <c r="C265" s="26"/>
      <c r="D265" s="26"/>
      <c r="E265" s="26"/>
      <c r="F265" s="26"/>
      <c r="G265" s="190"/>
      <c r="H265" s="172"/>
    </row>
    <row r="266" spans="1:11" ht="15" thickBot="1" x14ac:dyDescent="0.35">
      <c r="A266" s="61" t="s">
        <v>18</v>
      </c>
      <c r="B266" s="132">
        <v>2020</v>
      </c>
      <c r="C266" s="132">
        <v>2021</v>
      </c>
      <c r="D266" s="132">
        <v>2022</v>
      </c>
      <c r="E266" s="132">
        <v>2022</v>
      </c>
      <c r="F266" s="1536">
        <v>2024</v>
      </c>
      <c r="G266" s="1537"/>
      <c r="H266" s="173"/>
      <c r="I266" s="68">
        <v>2024</v>
      </c>
      <c r="K266" s="68">
        <v>2024</v>
      </c>
    </row>
    <row r="267" spans="1:11" x14ac:dyDescent="0.3">
      <c r="A267" s="38" t="s">
        <v>0</v>
      </c>
      <c r="B267" s="106">
        <v>100.57258082900594</v>
      </c>
      <c r="C267" s="106">
        <v>112.29202301124546</v>
      </c>
      <c r="D267" s="106">
        <v>39.274090344218877</v>
      </c>
      <c r="E267" s="106">
        <v>19.389954699089618</v>
      </c>
      <c r="F267" s="106">
        <v>13.772876492126754</v>
      </c>
      <c r="G267" s="883"/>
      <c r="H267" s="172"/>
      <c r="I267" s="170">
        <v>12.18478098029863</v>
      </c>
      <c r="J267" s="170"/>
      <c r="K267" s="170">
        <v>15.360972003954878</v>
      </c>
    </row>
    <row r="268" spans="1:11" x14ac:dyDescent="0.3">
      <c r="A268" s="38" t="s">
        <v>147</v>
      </c>
      <c r="B268" s="106">
        <v>117.81102658154816</v>
      </c>
      <c r="C268" s="106">
        <v>104.16608288328348</v>
      </c>
      <c r="D268" s="106">
        <v>34.636171692627876</v>
      </c>
      <c r="E268" s="106">
        <v>21.729700141671717</v>
      </c>
      <c r="F268" s="106">
        <v>13.196730530353358</v>
      </c>
      <c r="G268" s="883">
        <f>H268</f>
        <v>0</v>
      </c>
      <c r="H268" s="571">
        <v>0</v>
      </c>
      <c r="I268" s="170">
        <v>7.0219228660401454</v>
      </c>
      <c r="J268" s="170"/>
      <c r="K268" s="170">
        <v>19.37153819466657</v>
      </c>
    </row>
    <row r="269" spans="1:11" x14ac:dyDescent="0.3">
      <c r="A269" s="36" t="s">
        <v>148</v>
      </c>
      <c r="B269" s="108">
        <v>120.45413851140908</v>
      </c>
      <c r="C269" s="108">
        <v>156.69050395865148</v>
      </c>
      <c r="D269" s="108">
        <v>37.93146546314307</v>
      </c>
      <c r="E269" s="108">
        <v>26.715820115445947</v>
      </c>
      <c r="F269" s="108">
        <v>24.691827602491109</v>
      </c>
      <c r="G269" s="884">
        <f>H269</f>
        <v>0</v>
      </c>
      <c r="H269" s="571">
        <v>0</v>
      </c>
      <c r="I269" s="170">
        <v>5.3528093243005124</v>
      </c>
      <c r="J269" s="170"/>
      <c r="K269" s="170">
        <v>44.03084588068171</v>
      </c>
    </row>
    <row r="270" spans="1:11" x14ac:dyDescent="0.3">
      <c r="A270" s="37" t="s">
        <v>149</v>
      </c>
      <c r="B270" s="166">
        <v>0.1714030365975307</v>
      </c>
      <c r="C270" s="166">
        <v>-5.992503211726069E-2</v>
      </c>
      <c r="D270" s="166">
        <v>-0.11809105216548191</v>
      </c>
      <c r="E270" s="166">
        <v>0.12066791691328467</v>
      </c>
      <c r="F270" s="166">
        <v>-4.1831926838431212E-2</v>
      </c>
      <c r="G270" s="888"/>
      <c r="H270" s="621"/>
      <c r="I270" s="169"/>
      <c r="J270" s="169"/>
      <c r="K270" s="169"/>
    </row>
    <row r="271" spans="1:11" ht="15" thickBot="1" x14ac:dyDescent="0.35">
      <c r="A271" s="39" t="s">
        <v>150</v>
      </c>
      <c r="B271" s="87">
        <v>2.243518290736032E-2</v>
      </c>
      <c r="C271" s="87">
        <v>0.50423726823078119</v>
      </c>
      <c r="D271" s="87">
        <v>9.5140242396262856E-2</v>
      </c>
      <c r="E271" s="87">
        <v>0.22946105750498569</v>
      </c>
      <c r="F271" s="87">
        <v>0.87105643672106992</v>
      </c>
      <c r="G271" s="864"/>
      <c r="H271" s="621"/>
      <c r="I271" s="169"/>
      <c r="J271" s="169"/>
      <c r="K271" s="169"/>
    </row>
    <row r="272" spans="1:11" x14ac:dyDescent="0.3">
      <c r="A272" s="38" t="s">
        <v>152</v>
      </c>
      <c r="B272" s="104">
        <v>123.57122290684993</v>
      </c>
      <c r="C272" s="104">
        <v>76.878237420909144</v>
      </c>
      <c r="D272" s="104">
        <v>24.402585587108963</v>
      </c>
      <c r="E272" s="104">
        <v>16.457791428251188</v>
      </c>
      <c r="F272" s="104">
        <v>15.542956928010227</v>
      </c>
      <c r="G272" s="912"/>
      <c r="H272" s="571">
        <v>0</v>
      </c>
      <c r="I272" s="170">
        <v>-0.44184495453622219</v>
      </c>
      <c r="J272" s="170"/>
      <c r="K272" s="170">
        <v>31.527758810556676</v>
      </c>
    </row>
    <row r="273" spans="1:11" x14ac:dyDescent="0.3">
      <c r="A273" s="38" t="s">
        <v>153</v>
      </c>
      <c r="B273" s="106">
        <v>80.818047319610343</v>
      </c>
      <c r="C273" s="106">
        <v>83.004930984316374</v>
      </c>
      <c r="D273" s="106">
        <v>27.959246067972003</v>
      </c>
      <c r="E273" s="106">
        <v>21.643068423182761</v>
      </c>
      <c r="F273" s="106">
        <v>15.894270655957818</v>
      </c>
      <c r="G273" s="863"/>
      <c r="H273" s="571">
        <v>0</v>
      </c>
      <c r="I273" s="170">
        <v>-3.526479382914335</v>
      </c>
      <c r="J273" s="170"/>
      <c r="K273" s="170">
        <v>35.315020694829968</v>
      </c>
    </row>
    <row r="274" spans="1:11" x14ac:dyDescent="0.3">
      <c r="A274" s="38" t="s">
        <v>154</v>
      </c>
      <c r="B274" s="106">
        <v>31.461511686226643</v>
      </c>
      <c r="C274" s="106">
        <v>128.25505250652418</v>
      </c>
      <c r="D274" s="106">
        <v>67.942235613950331</v>
      </c>
      <c r="E274" s="106">
        <v>0</v>
      </c>
      <c r="F274" s="106">
        <v>14.770185069737366</v>
      </c>
      <c r="G274" s="883"/>
      <c r="H274" s="571">
        <v>0</v>
      </c>
      <c r="I274" s="170">
        <v>-0.61144739455920494</v>
      </c>
      <c r="J274" s="170"/>
      <c r="K274" s="170">
        <v>30.151817534033938</v>
      </c>
    </row>
    <row r="275" spans="1:11" x14ac:dyDescent="0.3">
      <c r="A275" s="38" t="s">
        <v>155</v>
      </c>
      <c r="B275" s="106">
        <v>145.5415663158077</v>
      </c>
      <c r="C275" s="106">
        <v>95.200874689477672</v>
      </c>
      <c r="D275" s="106">
        <v>30.467154285309668</v>
      </c>
      <c r="E275" s="106">
        <v>27.764389416415284</v>
      </c>
      <c r="F275" s="106">
        <v>10.48713282575787</v>
      </c>
      <c r="G275" s="883"/>
      <c r="H275" s="571">
        <v>0</v>
      </c>
      <c r="I275" s="170">
        <v>-3.2080469406055254</v>
      </c>
      <c r="J275" s="170"/>
      <c r="K275" s="170">
        <v>24.182312592121264</v>
      </c>
    </row>
    <row r="276" spans="1:11" x14ac:dyDescent="0.3">
      <c r="A276" s="38" t="s">
        <v>156</v>
      </c>
      <c r="B276" s="106">
        <v>110.62811505893552</v>
      </c>
      <c r="C276" s="106">
        <v>140.28153315084043</v>
      </c>
      <c r="D276" s="106">
        <v>26.821014981867094</v>
      </c>
      <c r="E276" s="106">
        <v>30.162969458706215</v>
      </c>
      <c r="F276" s="106">
        <v>3.4716664475176056</v>
      </c>
      <c r="G276" s="883"/>
      <c r="H276" s="571">
        <v>0</v>
      </c>
      <c r="I276" s="170">
        <v>-4.7283477059540786</v>
      </c>
      <c r="J276" s="170"/>
      <c r="K276" s="170">
        <v>11.671680600989291</v>
      </c>
    </row>
    <row r="277" spans="1:11" x14ac:dyDescent="0.3">
      <c r="A277" s="38" t="s">
        <v>157</v>
      </c>
      <c r="B277" s="106">
        <v>224.19288058977767</v>
      </c>
      <c r="C277" s="106">
        <v>113.42614343693404</v>
      </c>
      <c r="D277" s="106">
        <v>49.544495658361939</v>
      </c>
      <c r="E277" s="106">
        <v>32.489444884117468</v>
      </c>
      <c r="F277" s="106">
        <v>16.89179190984246</v>
      </c>
      <c r="G277" s="885"/>
      <c r="H277" s="571">
        <v>0</v>
      </c>
      <c r="I277" s="170">
        <v>-4.2579782783651439</v>
      </c>
      <c r="J277" s="170"/>
      <c r="K277" s="170">
        <v>38.041562098050065</v>
      </c>
    </row>
    <row r="278" spans="1:11" ht="15" thickBot="1" x14ac:dyDescent="0.35">
      <c r="A278" s="39" t="s">
        <v>158</v>
      </c>
      <c r="B278" s="168">
        <v>70.029305076809067</v>
      </c>
      <c r="C278" s="168">
        <v>107.97043624072289</v>
      </c>
      <c r="D278" s="168">
        <v>36.106660040402573</v>
      </c>
      <c r="E278" s="168">
        <v>9.9771417991416698</v>
      </c>
      <c r="F278" s="168">
        <v>22.455195319936745</v>
      </c>
      <c r="G278" s="886"/>
      <c r="H278" s="571">
        <v>0</v>
      </c>
      <c r="I278" s="170">
        <v>-0.35194127814188292</v>
      </c>
      <c r="J278" s="170"/>
      <c r="K278" s="170">
        <v>45.262331918015377</v>
      </c>
    </row>
    <row r="279" spans="1:11" ht="15" thickBot="1" x14ac:dyDescent="0.35">
      <c r="B279" s="8"/>
      <c r="C279" s="8"/>
      <c r="D279" s="8"/>
      <c r="E279" s="8"/>
      <c r="F279" s="8"/>
      <c r="G279" s="867"/>
      <c r="H279" s="172"/>
    </row>
    <row r="280" spans="1:11" ht="15" thickBot="1" x14ac:dyDescent="0.35">
      <c r="A280" s="29" t="s">
        <v>33</v>
      </c>
      <c r="B280" s="26"/>
      <c r="C280" s="26"/>
      <c r="D280" s="26"/>
      <c r="E280" s="26"/>
      <c r="F280" s="26"/>
      <c r="G280" s="857"/>
      <c r="H280" s="172"/>
    </row>
    <row r="281" spans="1:11" ht="15" thickBot="1" x14ac:dyDescent="0.35">
      <c r="A281" s="61" t="s">
        <v>24</v>
      </c>
      <c r="B281" s="132" t="s">
        <v>469</v>
      </c>
      <c r="C281" s="132" t="s">
        <v>527</v>
      </c>
      <c r="D281" s="132" t="s">
        <v>562</v>
      </c>
      <c r="E281" s="132" t="s">
        <v>625</v>
      </c>
      <c r="F281" s="1536" t="s">
        <v>724</v>
      </c>
      <c r="G281" s="1537"/>
      <c r="H281" s="173"/>
      <c r="I281" s="68" t="s">
        <v>724</v>
      </c>
      <c r="K281" s="68" t="s">
        <v>724</v>
      </c>
    </row>
    <row r="282" spans="1:11" x14ac:dyDescent="0.3">
      <c r="A282" s="38" t="s">
        <v>0</v>
      </c>
      <c r="B282" s="117">
        <v>14863.522148656168</v>
      </c>
      <c r="C282" s="117">
        <v>18305.670486526051</v>
      </c>
      <c r="D282" s="117">
        <v>20042.373707913102</v>
      </c>
      <c r="E282" s="117">
        <v>20694.937230155603</v>
      </c>
      <c r="F282" s="117">
        <v>20142.375872586308</v>
      </c>
      <c r="G282" s="883"/>
      <c r="H282" s="172"/>
      <c r="I282" s="170">
        <v>20079.983559241784</v>
      </c>
      <c r="J282" s="170"/>
      <c r="K282" s="170">
        <v>20204.768185930832</v>
      </c>
    </row>
    <row r="283" spans="1:11" x14ac:dyDescent="0.3">
      <c r="A283" s="38" t="s">
        <v>147</v>
      </c>
      <c r="B283" s="117">
        <v>13504.659226061553</v>
      </c>
      <c r="C283" s="117">
        <v>16861.185667240556</v>
      </c>
      <c r="D283" s="117">
        <v>20241.321274754249</v>
      </c>
      <c r="E283" s="117">
        <v>21866.073217246703</v>
      </c>
      <c r="F283" s="117">
        <v>21751.062663641111</v>
      </c>
      <c r="G283" s="883">
        <f>H283</f>
        <v>1</v>
      </c>
      <c r="H283" s="172">
        <v>1</v>
      </c>
      <c r="I283" s="170">
        <v>21504.712344913569</v>
      </c>
      <c r="J283" s="170"/>
      <c r="K283" s="170">
        <v>21997.412982368653</v>
      </c>
    </row>
    <row r="284" spans="1:11" x14ac:dyDescent="0.3">
      <c r="A284" s="36" t="s">
        <v>148</v>
      </c>
      <c r="B284" s="119">
        <v>14958.910985759439</v>
      </c>
      <c r="C284" s="119">
        <v>18424.130320849326</v>
      </c>
      <c r="D284" s="119">
        <v>21768.596494437857</v>
      </c>
      <c r="E284" s="119">
        <v>23396.387373628466</v>
      </c>
      <c r="F284" s="119">
        <v>22388.35108657656</v>
      </c>
      <c r="G284" s="883">
        <f>H284</f>
        <v>0</v>
      </c>
      <c r="H284" s="172">
        <v>0</v>
      </c>
      <c r="I284" s="170">
        <v>21804.745875914879</v>
      </c>
      <c r="J284" s="170"/>
      <c r="K284" s="170">
        <v>22971.956297238241</v>
      </c>
    </row>
    <row r="285" spans="1:11" x14ac:dyDescent="0.3">
      <c r="A285" s="37" t="s">
        <v>149</v>
      </c>
      <c r="B285" s="166">
        <v>-9.1422672836496688E-2</v>
      </c>
      <c r="C285" s="166">
        <v>-7.478417608580698E-2</v>
      </c>
      <c r="D285" s="166">
        <v>9.9263475345037957E-3</v>
      </c>
      <c r="E285" s="166">
        <v>5.6590458529373104E-2</v>
      </c>
      <c r="F285" s="166">
        <v>7.9865791465257019E-2</v>
      </c>
      <c r="G285" s="888"/>
      <c r="H285" s="172"/>
      <c r="I285" s="169"/>
      <c r="J285" s="169"/>
      <c r="K285" s="169"/>
    </row>
    <row r="286" spans="1:11" ht="15" thickBot="1" x14ac:dyDescent="0.35">
      <c r="A286" s="39" t="s">
        <v>150</v>
      </c>
      <c r="B286" s="87">
        <v>0.10768518741231498</v>
      </c>
      <c r="C286" s="87">
        <v>9.269482493425131E-2</v>
      </c>
      <c r="D286" s="87">
        <v>7.545333622012533E-2</v>
      </c>
      <c r="E286" s="87">
        <v>6.9985778478722852E-2</v>
      </c>
      <c r="F286" s="87">
        <v>2.9299185643960987E-2</v>
      </c>
      <c r="G286" s="886"/>
      <c r="H286" s="172"/>
      <c r="I286" s="169"/>
      <c r="J286" s="169"/>
      <c r="K286" s="169"/>
    </row>
    <row r="287" spans="1:11" x14ac:dyDescent="0.3">
      <c r="A287" s="38" t="s">
        <v>152</v>
      </c>
      <c r="B287" s="115">
        <v>13433.382270743125</v>
      </c>
      <c r="C287" s="115">
        <v>15875.680793612746</v>
      </c>
      <c r="D287" s="115">
        <v>21133.482347819103</v>
      </c>
      <c r="E287" s="115">
        <v>25767.053982476613</v>
      </c>
      <c r="F287" s="115">
        <v>24068.810022622198</v>
      </c>
      <c r="G287" s="863"/>
      <c r="H287" s="172">
        <v>1</v>
      </c>
      <c r="I287" s="170">
        <v>23451.663333991313</v>
      </c>
      <c r="J287" s="170"/>
      <c r="K287" s="170">
        <v>24685.956711253082</v>
      </c>
    </row>
    <row r="288" spans="1:11" x14ac:dyDescent="0.3">
      <c r="A288" s="38" t="s">
        <v>153</v>
      </c>
      <c r="B288" s="117">
        <v>11527.328130736325</v>
      </c>
      <c r="C288" s="117">
        <v>14591.827220557392</v>
      </c>
      <c r="D288" s="117">
        <v>17904.460754303549</v>
      </c>
      <c r="E288" s="117">
        <v>21174.748092817281</v>
      </c>
      <c r="F288" s="117">
        <v>21829.57601482957</v>
      </c>
      <c r="G288" s="912"/>
      <c r="H288" s="172">
        <v>0</v>
      </c>
      <c r="I288" s="170">
        <v>21122.382192224974</v>
      </c>
      <c r="J288" s="170"/>
      <c r="K288" s="170">
        <v>22536.769837434167</v>
      </c>
    </row>
    <row r="289" spans="1:11" x14ac:dyDescent="0.3">
      <c r="A289" s="38" t="s">
        <v>154</v>
      </c>
      <c r="B289" s="117">
        <v>15348.250423023319</v>
      </c>
      <c r="C289" s="117">
        <v>19080.991646826984</v>
      </c>
      <c r="D289" s="117">
        <v>22540.205448077621</v>
      </c>
      <c r="E289" s="117">
        <v>22214.639697908358</v>
      </c>
      <c r="F289" s="117">
        <v>22032.499560663964</v>
      </c>
      <c r="G289" s="931"/>
      <c r="H289" s="172">
        <v>0</v>
      </c>
      <c r="I289" s="170">
        <v>21370.068966764153</v>
      </c>
      <c r="J289" s="170"/>
      <c r="K289" s="170">
        <v>22694.930154563775</v>
      </c>
    </row>
    <row r="290" spans="1:11" x14ac:dyDescent="0.3">
      <c r="A290" s="38" t="s">
        <v>155</v>
      </c>
      <c r="B290" s="117">
        <v>12151.370115300093</v>
      </c>
      <c r="C290" s="117">
        <v>16068.91727978471</v>
      </c>
      <c r="D290" s="117">
        <v>18210.059599389857</v>
      </c>
      <c r="E290" s="117">
        <v>19264.069332166571</v>
      </c>
      <c r="F290" s="117">
        <v>19585.016141677996</v>
      </c>
      <c r="G290" s="897"/>
      <c r="H290" s="172">
        <v>-1</v>
      </c>
      <c r="I290" s="170">
        <v>19005.610854357055</v>
      </c>
      <c r="J290" s="170"/>
      <c r="K290" s="170">
        <v>20164.421428998936</v>
      </c>
    </row>
    <row r="291" spans="1:11" x14ac:dyDescent="0.3">
      <c r="A291" s="38" t="s">
        <v>156</v>
      </c>
      <c r="B291" s="117">
        <v>15140.439266636147</v>
      </c>
      <c r="C291" s="117">
        <v>17674.839673768511</v>
      </c>
      <c r="D291" s="117">
        <v>21507.525559644197</v>
      </c>
      <c r="E291" s="117">
        <v>24482.140368292628</v>
      </c>
      <c r="F291" s="117">
        <v>22687.589325944704</v>
      </c>
      <c r="G291" s="898"/>
      <c r="H291" s="172">
        <v>1</v>
      </c>
      <c r="I291" s="170">
        <v>22078.625639015059</v>
      </c>
      <c r="J291" s="170"/>
      <c r="K291" s="170">
        <v>23296.553012874348</v>
      </c>
    </row>
    <row r="292" spans="1:11" x14ac:dyDescent="0.3">
      <c r="A292" s="38" t="s">
        <v>157</v>
      </c>
      <c r="B292" s="117">
        <v>14365.398737449934</v>
      </c>
      <c r="C292" s="117">
        <v>19391.630112007009</v>
      </c>
      <c r="D292" s="117">
        <v>20404.364081726933</v>
      </c>
      <c r="E292" s="117">
        <v>19759.407191689283</v>
      </c>
      <c r="F292" s="117">
        <v>20925.868905881995</v>
      </c>
      <c r="G292" s="898"/>
      <c r="H292" s="172">
        <v>0</v>
      </c>
      <c r="I292" s="170">
        <v>20206.719377901056</v>
      </c>
      <c r="J292" s="170"/>
      <c r="K292" s="170">
        <v>21645.018433862933</v>
      </c>
    </row>
    <row r="293" spans="1:11" ht="15" thickBot="1" x14ac:dyDescent="0.35">
      <c r="A293" s="39" t="s">
        <v>158</v>
      </c>
      <c r="B293" s="205">
        <v>12870.004129557592</v>
      </c>
      <c r="C293" s="205">
        <v>16232.42428512773</v>
      </c>
      <c r="D293" s="205">
        <v>20356.414956829834</v>
      </c>
      <c r="E293" s="205">
        <v>19766.600263396711</v>
      </c>
      <c r="F293" s="205">
        <v>21517.140361901387</v>
      </c>
      <c r="G293" s="886"/>
      <c r="H293" s="172">
        <v>0</v>
      </c>
      <c r="I293" s="170">
        <v>20811.347531936251</v>
      </c>
      <c r="J293" s="170"/>
      <c r="K293" s="170">
        <v>22222.933191866523</v>
      </c>
    </row>
    <row r="294" spans="1:11" ht="15" thickBot="1" x14ac:dyDescent="0.35">
      <c r="B294" s="8"/>
      <c r="C294" s="8"/>
      <c r="D294" s="8"/>
      <c r="E294" s="8"/>
      <c r="F294" s="8"/>
      <c r="G294" s="929"/>
      <c r="H294" s="172"/>
    </row>
    <row r="295" spans="1:11" ht="15" thickBot="1" x14ac:dyDescent="0.35">
      <c r="A295" s="29" t="s">
        <v>34</v>
      </c>
      <c r="B295" s="26"/>
      <c r="C295" s="26"/>
      <c r="D295" s="26"/>
      <c r="E295" s="26"/>
      <c r="F295" s="26"/>
      <c r="G295" s="910"/>
      <c r="H295" s="172"/>
    </row>
    <row r="296" spans="1:11" ht="15" thickBot="1" x14ac:dyDescent="0.35">
      <c r="A296" s="61" t="s">
        <v>24</v>
      </c>
      <c r="B296" s="132" t="s">
        <v>469</v>
      </c>
      <c r="C296" s="132" t="s">
        <v>527</v>
      </c>
      <c r="D296" s="132" t="s">
        <v>562</v>
      </c>
      <c r="E296" s="132" t="s">
        <v>625</v>
      </c>
      <c r="F296" s="1536" t="s">
        <v>724</v>
      </c>
      <c r="G296" s="1537"/>
      <c r="H296" s="173"/>
      <c r="I296" s="68" t="s">
        <v>724</v>
      </c>
      <c r="K296" s="68" t="s">
        <v>724</v>
      </c>
    </row>
    <row r="297" spans="1:11" x14ac:dyDescent="0.3">
      <c r="A297" s="38" t="s">
        <v>0</v>
      </c>
      <c r="B297" s="117">
        <v>6892.2208746888273</v>
      </c>
      <c r="C297" s="117">
        <v>7754.1577421648153</v>
      </c>
      <c r="D297" s="117">
        <v>7650.5426483883584</v>
      </c>
      <c r="E297" s="117">
        <v>7568.1162865423885</v>
      </c>
      <c r="F297" s="117">
        <v>7493.7068390010218</v>
      </c>
      <c r="G297" s="931"/>
      <c r="H297" s="172"/>
      <c r="I297" s="170">
        <v>7455.6299894906278</v>
      </c>
      <c r="J297" s="170"/>
      <c r="K297" s="170">
        <v>7531.7836885114157</v>
      </c>
    </row>
    <row r="298" spans="1:11" x14ac:dyDescent="0.3">
      <c r="A298" s="38" t="s">
        <v>147</v>
      </c>
      <c r="B298" s="117">
        <v>6160.8018179491246</v>
      </c>
      <c r="C298" s="117">
        <v>6672.9420430666569</v>
      </c>
      <c r="D298" s="117">
        <v>6701.3740463621289</v>
      </c>
      <c r="E298" s="117">
        <v>6847.6301244965389</v>
      </c>
      <c r="F298" s="117">
        <v>6753.5635411687927</v>
      </c>
      <c r="G298" s="883">
        <f>H298</f>
        <v>-1</v>
      </c>
      <c r="H298" s="172">
        <v>-1</v>
      </c>
      <c r="I298" s="170">
        <v>6616.6898110410793</v>
      </c>
      <c r="J298" s="170"/>
      <c r="K298" s="170">
        <v>6890.437271296506</v>
      </c>
    </row>
    <row r="299" spans="1:11" x14ac:dyDescent="0.3">
      <c r="A299" s="36" t="s">
        <v>148</v>
      </c>
      <c r="B299" s="119">
        <v>7597.1195450048799</v>
      </c>
      <c r="C299" s="119">
        <v>7931.5363653491468</v>
      </c>
      <c r="D299" s="119">
        <v>7831.6401943265701</v>
      </c>
      <c r="E299" s="119">
        <v>7884.0407189442831</v>
      </c>
      <c r="F299" s="119">
        <v>7793.9955016880685</v>
      </c>
      <c r="G299" s="883">
        <f>H299</f>
        <v>1</v>
      </c>
      <c r="H299" s="172">
        <v>1</v>
      </c>
      <c r="I299" s="170">
        <v>7449.9744269100029</v>
      </c>
      <c r="J299" s="170"/>
      <c r="K299" s="170">
        <v>8138.0165764661342</v>
      </c>
    </row>
    <row r="300" spans="1:11" x14ac:dyDescent="0.3">
      <c r="A300" s="37" t="s">
        <v>149</v>
      </c>
      <c r="B300" s="166">
        <v>-0.10612240525050282</v>
      </c>
      <c r="C300" s="166">
        <v>-0.13509720667493244</v>
      </c>
      <c r="D300" s="166">
        <v>-0.12406552654486264</v>
      </c>
      <c r="E300" s="166">
        <v>-9.5200197085636332E-2</v>
      </c>
      <c r="F300" s="166">
        <v>-9.8768648645307405E-2</v>
      </c>
      <c r="G300" s="932"/>
      <c r="H300" s="172"/>
      <c r="I300" s="169"/>
      <c r="J300" s="169"/>
      <c r="K300" s="169"/>
    </row>
    <row r="301" spans="1:11" ht="15" thickBot="1" x14ac:dyDescent="0.35">
      <c r="A301" s="39" t="s">
        <v>150</v>
      </c>
      <c r="B301" s="87">
        <v>0.23313811570291551</v>
      </c>
      <c r="C301" s="87">
        <v>0.18861160701825649</v>
      </c>
      <c r="D301" s="87">
        <v>0.16866185056152944</v>
      </c>
      <c r="E301" s="87">
        <v>0.15135317994763109</v>
      </c>
      <c r="F301" s="87">
        <v>0.15405673674008485</v>
      </c>
      <c r="G301" s="886"/>
      <c r="H301" s="172"/>
      <c r="I301" s="169"/>
      <c r="J301" s="169"/>
      <c r="K301" s="169"/>
    </row>
    <row r="302" spans="1:11" x14ac:dyDescent="0.3">
      <c r="A302" s="38" t="s">
        <v>152</v>
      </c>
      <c r="B302" s="115">
        <v>6675.7493852228954</v>
      </c>
      <c r="C302" s="115">
        <v>6637.9991584580112</v>
      </c>
      <c r="D302" s="115">
        <v>6725.4802624871127</v>
      </c>
      <c r="E302" s="115">
        <v>7502.8583117864946</v>
      </c>
      <c r="F302" s="115">
        <v>7050.8369478482055</v>
      </c>
      <c r="G302" s="885"/>
      <c r="H302" s="172">
        <v>0</v>
      </c>
      <c r="I302" s="170">
        <v>6715.3704321392352</v>
      </c>
      <c r="J302" s="170"/>
      <c r="K302" s="170">
        <v>7386.3034635571757</v>
      </c>
    </row>
    <row r="303" spans="1:11" x14ac:dyDescent="0.3">
      <c r="A303" s="38" t="s">
        <v>153</v>
      </c>
      <c r="B303" s="117">
        <v>4993.3038324608988</v>
      </c>
      <c r="C303" s="117">
        <v>5668.9514441449801</v>
      </c>
      <c r="D303" s="117">
        <v>5713.6930095097814</v>
      </c>
      <c r="E303" s="117">
        <v>6434.5838200559883</v>
      </c>
      <c r="F303" s="117">
        <v>6623.2505689347117</v>
      </c>
      <c r="G303" s="863"/>
      <c r="H303" s="172">
        <v>0</v>
      </c>
      <c r="I303" s="170">
        <v>6233.2436042020927</v>
      </c>
      <c r="J303" s="170"/>
      <c r="K303" s="170">
        <v>7013.2575336673308</v>
      </c>
    </row>
    <row r="304" spans="1:11" x14ac:dyDescent="0.3">
      <c r="A304" s="38" t="s">
        <v>154</v>
      </c>
      <c r="B304" s="117">
        <v>5670.6390882861733</v>
      </c>
      <c r="C304" s="117">
        <v>6277.864210038103</v>
      </c>
      <c r="D304" s="117">
        <v>6731.6326410575602</v>
      </c>
      <c r="E304" s="117">
        <v>6138.487786267483</v>
      </c>
      <c r="F304" s="117">
        <v>6209.8675530089085</v>
      </c>
      <c r="G304" s="912"/>
      <c r="H304" s="172">
        <v>-1</v>
      </c>
      <c r="I304" s="170">
        <v>5855.0251022062312</v>
      </c>
      <c r="J304" s="170"/>
      <c r="K304" s="170">
        <v>6564.7100038115859</v>
      </c>
    </row>
    <row r="305" spans="1:11" x14ac:dyDescent="0.3">
      <c r="A305" s="38" t="s">
        <v>155</v>
      </c>
      <c r="B305" s="117">
        <v>5471.5397878053982</v>
      </c>
      <c r="C305" s="117">
        <v>6300.4902022716533</v>
      </c>
      <c r="D305" s="117">
        <v>6176.0678611854737</v>
      </c>
      <c r="E305" s="117">
        <v>6332.2396022657585</v>
      </c>
      <c r="F305" s="117">
        <v>6163.8685012178648</v>
      </c>
      <c r="G305" s="931"/>
      <c r="H305" s="172">
        <v>-1</v>
      </c>
      <c r="I305" s="170">
        <v>5843.9888590471501</v>
      </c>
      <c r="J305" s="170"/>
      <c r="K305" s="170">
        <v>6483.7481433885796</v>
      </c>
    </row>
    <row r="306" spans="1:11" x14ac:dyDescent="0.3">
      <c r="A306" s="38" t="s">
        <v>156</v>
      </c>
      <c r="B306" s="117">
        <v>7383.5013757694351</v>
      </c>
      <c r="C306" s="117">
        <v>7580.3371842284068</v>
      </c>
      <c r="D306" s="117">
        <v>7031.112289507174</v>
      </c>
      <c r="E306" s="117">
        <v>7866.9948406459089</v>
      </c>
      <c r="F306" s="117">
        <v>7756.5934316514586</v>
      </c>
      <c r="G306" s="885"/>
      <c r="H306" s="172">
        <v>1</v>
      </c>
      <c r="I306" s="170">
        <v>7403.863609683156</v>
      </c>
      <c r="J306" s="170"/>
      <c r="K306" s="170">
        <v>8109.3232536197611</v>
      </c>
    </row>
    <row r="307" spans="1:11" x14ac:dyDescent="0.3">
      <c r="A307" s="38" t="s">
        <v>157</v>
      </c>
      <c r="B307" s="117">
        <v>6635.9175317432864</v>
      </c>
      <c r="C307" s="117">
        <v>7758.911133104536</v>
      </c>
      <c r="D307" s="117">
        <v>7933.813037153709</v>
      </c>
      <c r="E307" s="117">
        <v>6776.857927434894</v>
      </c>
      <c r="F307" s="117">
        <v>6992.7082990590443</v>
      </c>
      <c r="G307" s="901"/>
      <c r="H307" s="172">
        <v>0</v>
      </c>
      <c r="I307" s="170">
        <v>6576.3694131401016</v>
      </c>
      <c r="J307" s="170"/>
      <c r="K307" s="170">
        <v>7409.0471849779869</v>
      </c>
    </row>
    <row r="308" spans="1:11" ht="15" thickBot="1" x14ac:dyDescent="0.35">
      <c r="A308" s="39" t="s">
        <v>158</v>
      </c>
      <c r="B308" s="205">
        <v>5978.5313971534606</v>
      </c>
      <c r="C308" s="205">
        <v>6433.065455275666</v>
      </c>
      <c r="D308" s="205">
        <v>6775.2388248679317</v>
      </c>
      <c r="E308" s="205">
        <v>6609.1199459617656</v>
      </c>
      <c r="F308" s="205">
        <v>6457.16894422101</v>
      </c>
      <c r="G308" s="943"/>
      <c r="H308" s="172">
        <v>0</v>
      </c>
      <c r="I308" s="170">
        <v>6071.8830274413885</v>
      </c>
      <c r="J308" s="170"/>
      <c r="K308" s="170">
        <v>6842.4548610006314</v>
      </c>
    </row>
    <row r="309" spans="1:11" ht="15" thickBot="1" x14ac:dyDescent="0.35">
      <c r="B309" s="8"/>
      <c r="C309" s="8"/>
      <c r="D309" s="8"/>
      <c r="E309" s="8"/>
      <c r="F309" s="8"/>
      <c r="G309" s="929"/>
      <c r="H309" s="172"/>
    </row>
    <row r="310" spans="1:11" ht="15" thickBot="1" x14ac:dyDescent="0.35">
      <c r="A310" s="29" t="s">
        <v>436</v>
      </c>
      <c r="B310" s="26"/>
      <c r="C310" s="26"/>
      <c r="D310" s="26"/>
      <c r="E310" s="26"/>
      <c r="F310" s="26"/>
      <c r="G310" s="909"/>
      <c r="H310" s="172"/>
    </row>
    <row r="311" spans="1:11" ht="15" thickBot="1" x14ac:dyDescent="0.35">
      <c r="A311" s="61" t="s">
        <v>437</v>
      </c>
      <c r="B311" s="132" t="s">
        <v>469</v>
      </c>
      <c r="C311" s="132" t="s">
        <v>527</v>
      </c>
      <c r="D311" s="132" t="s">
        <v>562</v>
      </c>
      <c r="E311" s="132" t="s">
        <v>625</v>
      </c>
      <c r="F311" s="1536" t="s">
        <v>724</v>
      </c>
      <c r="G311" s="1537"/>
      <c r="H311" s="173"/>
      <c r="I311" s="68" t="s">
        <v>724</v>
      </c>
      <c r="K311" s="68" t="s">
        <v>724</v>
      </c>
    </row>
    <row r="312" spans="1:11" x14ac:dyDescent="0.3">
      <c r="A312" s="342" t="s">
        <v>0</v>
      </c>
      <c r="B312" s="116">
        <v>31793.820906233563</v>
      </c>
      <c r="C312" s="55">
        <v>38119.605491042872</v>
      </c>
      <c r="D312" s="117">
        <v>39390.940537913426</v>
      </c>
      <c r="E312" s="117">
        <v>39725.640360821635</v>
      </c>
      <c r="F312" s="117">
        <v>40718.605651913225</v>
      </c>
      <c r="G312" s="912"/>
      <c r="H312" s="172"/>
      <c r="I312" s="170">
        <v>40628.744324612708</v>
      </c>
      <c r="J312" s="170"/>
      <c r="K312" s="170">
        <v>40808.466979213743</v>
      </c>
    </row>
    <row r="313" spans="1:11" x14ac:dyDescent="0.3">
      <c r="A313" s="38" t="s">
        <v>147</v>
      </c>
      <c r="B313" s="116">
        <v>30917.097384020861</v>
      </c>
      <c r="C313" s="55">
        <v>36995.438250919397</v>
      </c>
      <c r="D313" s="117">
        <v>38106.214077579556</v>
      </c>
      <c r="E313" s="117">
        <v>39690.140226598691</v>
      </c>
      <c r="F313" s="117">
        <v>39249.736028847117</v>
      </c>
      <c r="G313" s="883">
        <f>H313</f>
        <v>-1</v>
      </c>
      <c r="H313" s="172">
        <v>-1</v>
      </c>
      <c r="I313" s="170">
        <v>38923.859010498571</v>
      </c>
      <c r="J313" s="170"/>
      <c r="K313" s="170">
        <v>39575.613047195664</v>
      </c>
    </row>
    <row r="314" spans="1:11" x14ac:dyDescent="0.3">
      <c r="A314" s="36" t="s">
        <v>148</v>
      </c>
      <c r="B314" s="118">
        <v>37181.061015253516</v>
      </c>
      <c r="C314" s="56">
        <v>44084.676323687941</v>
      </c>
      <c r="D314" s="119">
        <v>45356.389524308644</v>
      </c>
      <c r="E314" s="119">
        <v>46758.791994339779</v>
      </c>
      <c r="F314" s="119">
        <v>46212.722558544076</v>
      </c>
      <c r="G314" s="883">
        <f>H314</f>
        <v>1</v>
      </c>
      <c r="H314" s="172">
        <v>1</v>
      </c>
      <c r="I314" s="170">
        <v>45382.282251384357</v>
      </c>
      <c r="J314" s="170"/>
      <c r="K314" s="170">
        <v>47043.162865703795</v>
      </c>
    </row>
    <row r="315" spans="1:11" x14ac:dyDescent="0.3">
      <c r="A315" s="37" t="s">
        <v>149</v>
      </c>
      <c r="B315" s="86">
        <v>-2.7575280265883666E-2</v>
      </c>
      <c r="C315" s="86">
        <v>-2.9490526610712851E-2</v>
      </c>
      <c r="D315" s="165">
        <v>-3.2614769863068702E-2</v>
      </c>
      <c r="E315" s="165">
        <v>-8.9363277471432275E-4</v>
      </c>
      <c r="F315" s="165">
        <v>-3.607367196271101E-2</v>
      </c>
      <c r="G315" s="932"/>
      <c r="H315" s="172"/>
      <c r="I315" s="169"/>
      <c r="J315" s="169"/>
      <c r="K315" s="169"/>
    </row>
    <row r="316" spans="1:11" ht="15" thickBot="1" x14ac:dyDescent="0.35">
      <c r="A316" s="39" t="s">
        <v>150</v>
      </c>
      <c r="B316" s="88">
        <v>0.20260516546647458</v>
      </c>
      <c r="C316" s="60">
        <v>0.1916246544962166</v>
      </c>
      <c r="D316" s="89">
        <v>0.19026228719464561</v>
      </c>
      <c r="E316" s="89">
        <v>0.17809591317603787</v>
      </c>
      <c r="F316" s="89">
        <v>0.17740212378955666</v>
      </c>
      <c r="G316" s="933"/>
      <c r="H316" s="172"/>
      <c r="I316" s="169"/>
      <c r="J316" s="169"/>
      <c r="K316" s="169"/>
    </row>
    <row r="317" spans="1:11" x14ac:dyDescent="0.3">
      <c r="A317" s="38" t="s">
        <v>152</v>
      </c>
      <c r="B317" s="115">
        <v>31692.407765799606</v>
      </c>
      <c r="C317" s="115">
        <v>35345.659411657944</v>
      </c>
      <c r="D317" s="115">
        <v>38044.204285970351</v>
      </c>
      <c r="E317" s="115">
        <v>40985.830708235524</v>
      </c>
      <c r="F317" s="115">
        <v>40495.229740508519</v>
      </c>
      <c r="G317" s="885"/>
      <c r="H317" s="172">
        <v>1</v>
      </c>
      <c r="I317" s="170">
        <v>39702.435661648262</v>
      </c>
      <c r="J317" s="170"/>
      <c r="K317" s="170">
        <v>41288.023819368776</v>
      </c>
    </row>
    <row r="318" spans="1:11" x14ac:dyDescent="0.3">
      <c r="A318" s="38" t="s">
        <v>153</v>
      </c>
      <c r="B318" s="117">
        <v>29880.263245826012</v>
      </c>
      <c r="C318" s="117">
        <v>37555.105047644392</v>
      </c>
      <c r="D318" s="117">
        <v>37755.253134649109</v>
      </c>
      <c r="E318" s="117">
        <v>39789.426367421001</v>
      </c>
      <c r="F318" s="117">
        <v>39794.546932911857</v>
      </c>
      <c r="G318" s="885"/>
      <c r="H318" s="172">
        <v>0</v>
      </c>
      <c r="I318" s="170">
        <v>38859.334211441645</v>
      </c>
      <c r="J318" s="170"/>
      <c r="K318" s="170">
        <v>40729.759654382069</v>
      </c>
    </row>
    <row r="319" spans="1:11" x14ac:dyDescent="0.3">
      <c r="A319" s="38" t="s">
        <v>154</v>
      </c>
      <c r="B319" s="117">
        <v>28320.751202543524</v>
      </c>
      <c r="C319" s="117">
        <v>34739.555402665064</v>
      </c>
      <c r="D319" s="117">
        <v>35843.776966767</v>
      </c>
      <c r="E319" s="117">
        <v>35519.965005650782</v>
      </c>
      <c r="F319" s="117">
        <v>36256.102757540066</v>
      </c>
      <c r="G319" s="863"/>
      <c r="H319" s="172">
        <v>-1</v>
      </c>
      <c r="I319" s="170">
        <v>35382.347273507978</v>
      </c>
      <c r="J319" s="170"/>
      <c r="K319" s="170">
        <v>37129.858241572154</v>
      </c>
    </row>
    <row r="320" spans="1:11" x14ac:dyDescent="0.3">
      <c r="A320" s="38" t="s">
        <v>155</v>
      </c>
      <c r="B320" s="117">
        <v>28931.344053646011</v>
      </c>
      <c r="C320" s="117">
        <v>34365.287484288223</v>
      </c>
      <c r="D320" s="117">
        <v>34509.601658656065</v>
      </c>
      <c r="E320" s="117">
        <v>36433.301928928435</v>
      </c>
      <c r="F320" s="117">
        <v>36966.801984840029</v>
      </c>
      <c r="G320" s="912"/>
      <c r="H320" s="172">
        <v>-1</v>
      </c>
      <c r="I320" s="170">
        <v>36201.01144360091</v>
      </c>
      <c r="J320" s="170"/>
      <c r="K320" s="170">
        <v>37732.592526079148</v>
      </c>
    </row>
    <row r="321" spans="1:11" x14ac:dyDescent="0.3">
      <c r="A321" s="38" t="s">
        <v>156</v>
      </c>
      <c r="B321" s="117">
        <v>38984.780082170051</v>
      </c>
      <c r="C321" s="117">
        <v>45846.079003586281</v>
      </c>
      <c r="D321" s="117">
        <v>45762.460647736225</v>
      </c>
      <c r="E321" s="117">
        <v>48308.46000220751</v>
      </c>
      <c r="F321" s="117">
        <v>45944.483470331012</v>
      </c>
      <c r="G321" s="931"/>
      <c r="H321" s="172">
        <v>1</v>
      </c>
      <c r="I321" s="170">
        <v>45090.576072857009</v>
      </c>
      <c r="J321" s="170"/>
      <c r="K321" s="170">
        <v>46798.390867805014</v>
      </c>
    </row>
    <row r="322" spans="1:11" x14ac:dyDescent="0.3">
      <c r="A322" s="38" t="s">
        <v>157</v>
      </c>
      <c r="B322" s="117">
        <v>30436.351958660329</v>
      </c>
      <c r="C322" s="117">
        <v>38301.431974849707</v>
      </c>
      <c r="D322" s="117">
        <v>40798.975477801017</v>
      </c>
      <c r="E322" s="117">
        <v>39167.514724767228</v>
      </c>
      <c r="F322" s="117">
        <v>39114.809537672656</v>
      </c>
      <c r="G322" s="883"/>
      <c r="H322" s="172">
        <v>0</v>
      </c>
      <c r="I322" s="170">
        <v>38151.282087478932</v>
      </c>
      <c r="J322" s="170"/>
      <c r="K322" s="170">
        <v>40078.33698786638</v>
      </c>
    </row>
    <row r="323" spans="1:11" ht="15" thickBot="1" x14ac:dyDescent="0.35">
      <c r="A323" s="39" t="s">
        <v>158</v>
      </c>
      <c r="B323" s="205">
        <v>26980.707750102345</v>
      </c>
      <c r="C323" s="205">
        <v>32712.509109101509</v>
      </c>
      <c r="D323" s="205">
        <v>34031.620275992813</v>
      </c>
      <c r="E323" s="205">
        <v>36955.359247563829</v>
      </c>
      <c r="F323" s="205">
        <v>35235.646410332665</v>
      </c>
      <c r="G323" s="943"/>
      <c r="H323" s="172">
        <v>-1</v>
      </c>
      <c r="I323" s="170">
        <v>34352.02137256111</v>
      </c>
      <c r="J323" s="170"/>
      <c r="K323" s="170">
        <v>36119.27144810422</v>
      </c>
    </row>
    <row r="324" spans="1:11" ht="15" thickBot="1" x14ac:dyDescent="0.35">
      <c r="B324" s="8"/>
      <c r="C324" s="8"/>
      <c r="D324" s="8"/>
      <c r="E324" s="8"/>
      <c r="F324" s="8"/>
      <c r="G324" s="942"/>
      <c r="H324" s="172"/>
    </row>
    <row r="325" spans="1:11" ht="15" thickBot="1" x14ac:dyDescent="0.35">
      <c r="A325" s="29" t="s">
        <v>35</v>
      </c>
      <c r="B325" s="26"/>
      <c r="C325" s="26"/>
      <c r="D325" s="26"/>
      <c r="E325" s="26"/>
      <c r="F325" s="26"/>
      <c r="G325" s="909"/>
      <c r="H325" s="172"/>
    </row>
    <row r="326" spans="1:11" ht="15" thickBot="1" x14ac:dyDescent="0.35">
      <c r="A326" s="61" t="s">
        <v>24</v>
      </c>
      <c r="B326" s="132" t="s">
        <v>469</v>
      </c>
      <c r="C326" s="132" t="s">
        <v>527</v>
      </c>
      <c r="D326" s="132" t="s">
        <v>562</v>
      </c>
      <c r="E326" s="132" t="s">
        <v>625</v>
      </c>
      <c r="F326" s="1536" t="s">
        <v>724</v>
      </c>
      <c r="G326" s="1537"/>
      <c r="H326" s="173"/>
      <c r="I326" s="68" t="s">
        <v>724</v>
      </c>
      <c r="K326" s="68" t="s">
        <v>724</v>
      </c>
    </row>
    <row r="327" spans="1:11" x14ac:dyDescent="0.3">
      <c r="A327" s="38" t="s">
        <v>0</v>
      </c>
      <c r="B327" s="117">
        <v>1190.2605360932221</v>
      </c>
      <c r="C327" s="117">
        <v>1475.9695231666751</v>
      </c>
      <c r="D327" s="117">
        <v>1758.9069025403926</v>
      </c>
      <c r="E327" s="117">
        <v>1913.2982225696142</v>
      </c>
      <c r="F327" s="117">
        <v>2074.0470828852331</v>
      </c>
      <c r="G327" s="863"/>
      <c r="H327" s="172"/>
      <c r="I327" s="170">
        <v>2053.9876648495824</v>
      </c>
      <c r="J327" s="170"/>
      <c r="K327" s="170">
        <v>2094.1065009208837</v>
      </c>
    </row>
    <row r="328" spans="1:11" x14ac:dyDescent="0.3">
      <c r="A328" s="38" t="s">
        <v>147</v>
      </c>
      <c r="B328" s="117">
        <v>1311.3038326644614</v>
      </c>
      <c r="C328" s="117">
        <v>1663.7482543503281</v>
      </c>
      <c r="D328" s="117">
        <v>2187.7349452911371</v>
      </c>
      <c r="E328" s="117">
        <v>2299.3802739633529</v>
      </c>
      <c r="F328" s="117">
        <v>2517.7701880248092</v>
      </c>
      <c r="G328" s="883">
        <f>H328</f>
        <v>1</v>
      </c>
      <c r="H328" s="172">
        <v>1</v>
      </c>
      <c r="I328" s="170">
        <v>2434.1317460222599</v>
      </c>
      <c r="J328" s="170"/>
      <c r="K328" s="170">
        <v>2601.4086300273584</v>
      </c>
    </row>
    <row r="329" spans="1:11" x14ac:dyDescent="0.3">
      <c r="A329" s="36" t="s">
        <v>148</v>
      </c>
      <c r="B329" s="119">
        <v>1364.0025002933828</v>
      </c>
      <c r="C329" s="119">
        <v>1669.834157206958</v>
      </c>
      <c r="D329" s="119">
        <v>2351.9334654431582</v>
      </c>
      <c r="E329" s="119">
        <v>2684.8244468440416</v>
      </c>
      <c r="F329" s="119">
        <v>2678.9442526436865</v>
      </c>
      <c r="G329" s="883">
        <f>H329</f>
        <v>0</v>
      </c>
      <c r="H329" s="172">
        <v>0</v>
      </c>
      <c r="I329" s="170">
        <v>2476.9823012848956</v>
      </c>
      <c r="J329" s="170"/>
      <c r="K329" s="170">
        <v>2880.9062040024774</v>
      </c>
    </row>
    <row r="330" spans="1:11" x14ac:dyDescent="0.3">
      <c r="A330" s="37" t="s">
        <v>149</v>
      </c>
      <c r="B330" s="166">
        <v>0.1016947910988785</v>
      </c>
      <c r="C330" s="166">
        <v>0.13134545204660866</v>
      </c>
      <c r="D330" s="166">
        <v>0.24380371816802093</v>
      </c>
      <c r="E330" s="166">
        <v>0.20178874722165349</v>
      </c>
      <c r="F330" s="166">
        <v>0.21394070983302235</v>
      </c>
      <c r="G330" s="888"/>
      <c r="H330" s="172"/>
      <c r="I330" s="169"/>
      <c r="J330" s="169"/>
      <c r="K330" s="169"/>
    </row>
    <row r="331" spans="1:11" ht="15" thickBot="1" x14ac:dyDescent="0.35">
      <c r="A331" s="39" t="s">
        <v>150</v>
      </c>
      <c r="B331" s="87">
        <v>4.0187991765296707E-2</v>
      </c>
      <c r="C331" s="87">
        <v>3.6579469524410505E-3</v>
      </c>
      <c r="D331" s="87">
        <v>7.5054119561165575E-2</v>
      </c>
      <c r="E331" s="87">
        <v>0.16762959013139375</v>
      </c>
      <c r="F331" s="87">
        <v>6.4014605219119849E-2</v>
      </c>
      <c r="G331" s="943"/>
      <c r="H331" s="172"/>
      <c r="I331" s="169"/>
      <c r="J331" s="169"/>
      <c r="K331" s="169"/>
    </row>
    <row r="332" spans="1:11" x14ac:dyDescent="0.3">
      <c r="A332" s="38" t="s">
        <v>152</v>
      </c>
      <c r="B332" s="115">
        <v>1259.4926972927515</v>
      </c>
      <c r="C332" s="115">
        <v>1541.7629033391477</v>
      </c>
      <c r="D332" s="115">
        <v>2346.3175470951487</v>
      </c>
      <c r="E332" s="115">
        <v>2160.7212939519486</v>
      </c>
      <c r="F332" s="115">
        <v>2688.2010004478502</v>
      </c>
      <c r="G332" s="901"/>
      <c r="H332" s="172">
        <v>0</v>
      </c>
      <c r="I332" s="170">
        <v>2482.8580816350477</v>
      </c>
      <c r="J332" s="170"/>
      <c r="K332" s="170">
        <v>2893.5439192606527</v>
      </c>
    </row>
    <row r="333" spans="1:11" x14ac:dyDescent="0.3">
      <c r="A333" s="38" t="s">
        <v>153</v>
      </c>
      <c r="B333" s="117">
        <v>1193.4708707000195</v>
      </c>
      <c r="C333" s="117">
        <v>1526.901169921437</v>
      </c>
      <c r="D333" s="117">
        <v>1961.9275728233542</v>
      </c>
      <c r="E333" s="117">
        <v>2209.0862924830985</v>
      </c>
      <c r="F333" s="117">
        <v>2463.8676789194524</v>
      </c>
      <c r="G333" s="885"/>
      <c r="H333" s="172">
        <v>0</v>
      </c>
      <c r="I333" s="170">
        <v>2225.9911198995801</v>
      </c>
      <c r="J333" s="170"/>
      <c r="K333" s="170">
        <v>2701.7442379393246</v>
      </c>
    </row>
    <row r="334" spans="1:11" x14ac:dyDescent="0.3">
      <c r="A334" s="38" t="s">
        <v>154</v>
      </c>
      <c r="B334" s="117">
        <v>1623.2835028348636</v>
      </c>
      <c r="C334" s="117">
        <v>1747.343904594474</v>
      </c>
      <c r="D334" s="117">
        <v>2440.0973549390033</v>
      </c>
      <c r="E334" s="117">
        <v>2901.395320000795</v>
      </c>
      <c r="F334" s="117">
        <v>2872.5405815606268</v>
      </c>
      <c r="G334" s="885"/>
      <c r="H334" s="172">
        <v>1</v>
      </c>
      <c r="I334" s="170">
        <v>2630.1706879283192</v>
      </c>
      <c r="J334" s="170"/>
      <c r="K334" s="170">
        <v>3114.9104751929344</v>
      </c>
    </row>
    <row r="335" spans="1:11" x14ac:dyDescent="0.3">
      <c r="A335" s="38" t="s">
        <v>155</v>
      </c>
      <c r="B335" s="117">
        <v>1139.8909580943309</v>
      </c>
      <c r="C335" s="117">
        <v>1576.8638193774063</v>
      </c>
      <c r="D335" s="117">
        <v>2011.779385791001</v>
      </c>
      <c r="E335" s="117">
        <v>2127.5051048945288</v>
      </c>
      <c r="F335" s="117">
        <v>2302.0389731581427</v>
      </c>
      <c r="G335" s="863"/>
      <c r="H335" s="172">
        <v>0</v>
      </c>
      <c r="I335" s="170">
        <v>2105.9756670013485</v>
      </c>
      <c r="J335" s="170"/>
      <c r="K335" s="170">
        <v>2498.1022793149368</v>
      </c>
    </row>
    <row r="336" spans="1:11" x14ac:dyDescent="0.3">
      <c r="A336" s="38" t="s">
        <v>156</v>
      </c>
      <c r="B336" s="117">
        <v>1394.8643540070509</v>
      </c>
      <c r="C336" s="117">
        <v>1778.6882875055326</v>
      </c>
      <c r="D336" s="117">
        <v>2282.1100905036474</v>
      </c>
      <c r="E336" s="117">
        <v>2173.2699075600485</v>
      </c>
      <c r="F336" s="117">
        <v>2377.3167899565487</v>
      </c>
      <c r="G336" s="912"/>
      <c r="H336" s="172">
        <v>0</v>
      </c>
      <c r="I336" s="170">
        <v>2181.4226413569536</v>
      </c>
      <c r="J336" s="170"/>
      <c r="K336" s="170">
        <v>2573.2109385561439</v>
      </c>
    </row>
    <row r="337" spans="1:11" x14ac:dyDescent="0.3">
      <c r="A337" s="38" t="s">
        <v>157</v>
      </c>
      <c r="B337" s="117">
        <v>1376.7381194195787</v>
      </c>
      <c r="C337" s="117">
        <v>1888.5252376783544</v>
      </c>
      <c r="D337" s="117">
        <v>2279.2029388916976</v>
      </c>
      <c r="E337" s="117">
        <v>2489.7601099799572</v>
      </c>
      <c r="F337" s="117">
        <v>2651.4664727630038</v>
      </c>
      <c r="G337" s="931"/>
      <c r="H337" s="172">
        <v>0</v>
      </c>
      <c r="I337" s="170">
        <v>2395.0355207255584</v>
      </c>
      <c r="J337" s="170"/>
      <c r="K337" s="170">
        <v>2907.8974248004492</v>
      </c>
    </row>
    <row r="338" spans="1:11" ht="15" thickBot="1" x14ac:dyDescent="0.35">
      <c r="A338" s="39" t="s">
        <v>158</v>
      </c>
      <c r="B338" s="205">
        <v>1342.4414438114741</v>
      </c>
      <c r="C338" s="205">
        <v>1645.8018072094451</v>
      </c>
      <c r="D338" s="205">
        <v>2087.8985565437597</v>
      </c>
      <c r="E338" s="205">
        <v>2265.5643811903556</v>
      </c>
      <c r="F338" s="205">
        <v>2415.1815278059748</v>
      </c>
      <c r="G338" s="886"/>
      <c r="H338" s="172">
        <v>0</v>
      </c>
      <c r="I338" s="170">
        <v>2177.0493756405849</v>
      </c>
      <c r="J338" s="170"/>
      <c r="K338" s="170">
        <v>2653.3136799713648</v>
      </c>
    </row>
    <row r="339" spans="1:11" ht="15" thickBot="1" x14ac:dyDescent="0.35">
      <c r="B339" s="8"/>
      <c r="C339" s="8"/>
      <c r="D339" s="8"/>
      <c r="E339" s="8"/>
      <c r="F339" s="8"/>
      <c r="G339" s="942"/>
      <c r="H339" s="172"/>
    </row>
    <row r="340" spans="1:11" ht="15" thickBot="1" x14ac:dyDescent="0.35">
      <c r="A340" s="29" t="s">
        <v>36</v>
      </c>
      <c r="B340" s="26"/>
      <c r="C340" s="26"/>
      <c r="D340" s="26"/>
      <c r="E340" s="26"/>
      <c r="F340" s="26"/>
      <c r="G340" s="911"/>
      <c r="H340" s="172"/>
    </row>
    <row r="341" spans="1:11" ht="15" thickBot="1" x14ac:dyDescent="0.35">
      <c r="A341" s="61" t="s">
        <v>24</v>
      </c>
      <c r="B341" s="132" t="s">
        <v>469</v>
      </c>
      <c r="C341" s="132" t="s">
        <v>527</v>
      </c>
      <c r="D341" s="132" t="s">
        <v>562</v>
      </c>
      <c r="E341" s="132" t="s">
        <v>625</v>
      </c>
      <c r="F341" s="1536" t="s">
        <v>724</v>
      </c>
      <c r="G341" s="1537"/>
      <c r="H341" s="173"/>
      <c r="I341" s="68" t="s">
        <v>724</v>
      </c>
      <c r="K341" s="68" t="s">
        <v>724</v>
      </c>
    </row>
    <row r="342" spans="1:11" x14ac:dyDescent="0.3">
      <c r="A342" s="38" t="s">
        <v>0</v>
      </c>
      <c r="B342" s="117">
        <v>5713.9721639909867</v>
      </c>
      <c r="C342" s="117">
        <v>8013.7413657739735</v>
      </c>
      <c r="D342" s="117">
        <v>9590.0245463039464</v>
      </c>
      <c r="E342" s="117">
        <v>10160.604078674691</v>
      </c>
      <c r="F342" s="117">
        <v>9980.8384837411086</v>
      </c>
      <c r="G342" s="885"/>
      <c r="H342" s="172"/>
      <c r="I342" s="170">
        <v>9936.9642014852579</v>
      </c>
      <c r="J342" s="170"/>
      <c r="K342" s="170">
        <v>10024.712765996959</v>
      </c>
    </row>
    <row r="343" spans="1:11" x14ac:dyDescent="0.3">
      <c r="A343" s="38" t="s">
        <v>147</v>
      </c>
      <c r="B343" s="117">
        <v>4809.3292019634264</v>
      </c>
      <c r="C343" s="117">
        <v>7225.5800462641455</v>
      </c>
      <c r="D343" s="117">
        <v>10083.573884830481</v>
      </c>
      <c r="E343" s="117">
        <v>11310.073548808617</v>
      </c>
      <c r="F343" s="117">
        <v>11499.151412503397</v>
      </c>
      <c r="G343" s="883">
        <f>H343</f>
        <v>1</v>
      </c>
      <c r="H343" s="172">
        <v>1</v>
      </c>
      <c r="I343" s="170">
        <v>11319.578646820311</v>
      </c>
      <c r="J343" s="170"/>
      <c r="K343" s="170">
        <v>11678.724178186483</v>
      </c>
    </row>
    <row r="344" spans="1:11" x14ac:dyDescent="0.3">
      <c r="A344" s="36" t="s">
        <v>148</v>
      </c>
      <c r="B344" s="119">
        <v>4735.5714372517432</v>
      </c>
      <c r="C344" s="119">
        <v>7531.534440848277</v>
      </c>
      <c r="D344" s="119">
        <v>10238.862352325372</v>
      </c>
      <c r="E344" s="119">
        <v>11384.418222502296</v>
      </c>
      <c r="F344" s="119">
        <v>11054.983806510618</v>
      </c>
      <c r="G344" s="883">
        <f>H344</f>
        <v>0</v>
      </c>
      <c r="H344" s="172">
        <v>0</v>
      </c>
      <c r="I344" s="170">
        <v>10644.565810127786</v>
      </c>
      <c r="J344" s="170"/>
      <c r="K344" s="170">
        <v>11465.40180289345</v>
      </c>
    </row>
    <row r="345" spans="1:11" x14ac:dyDescent="0.3">
      <c r="A345" s="37" t="s">
        <v>149</v>
      </c>
      <c r="B345" s="166">
        <v>-0.15832120564544411</v>
      </c>
      <c r="C345" s="166">
        <v>-9.489916532503144E-2</v>
      </c>
      <c r="D345" s="166">
        <v>5.1464867075522905E-2</v>
      </c>
      <c r="E345" s="166">
        <v>0.11313003254860207</v>
      </c>
      <c r="F345" s="166">
        <v>0.15212278319458195</v>
      </c>
      <c r="G345" s="941"/>
      <c r="H345" s="172"/>
      <c r="I345" s="169"/>
      <c r="J345" s="169"/>
      <c r="K345" s="169"/>
    </row>
    <row r="346" spans="1:11" ht="15" thickBot="1" x14ac:dyDescent="0.35">
      <c r="A346" s="39" t="s">
        <v>150</v>
      </c>
      <c r="B346" s="87">
        <v>-1.5336393416689237E-2</v>
      </c>
      <c r="C346" s="87">
        <v>4.2343229557372297E-2</v>
      </c>
      <c r="D346" s="87">
        <v>1.5400141781923539E-2</v>
      </c>
      <c r="E346" s="87">
        <v>6.5733147864020583E-3</v>
      </c>
      <c r="F346" s="87">
        <v>-3.8626120316132349E-2</v>
      </c>
      <c r="G346" s="864"/>
      <c r="H346" s="172"/>
      <c r="I346" s="169"/>
      <c r="J346" s="169"/>
      <c r="K346" s="169"/>
    </row>
    <row r="347" spans="1:11" x14ac:dyDescent="0.3">
      <c r="A347" s="38" t="s">
        <v>152</v>
      </c>
      <c r="B347" s="115">
        <v>3923.9659352077751</v>
      </c>
      <c r="C347" s="115">
        <v>6083.4478693161764</v>
      </c>
      <c r="D347" s="115">
        <v>10609.580085775397</v>
      </c>
      <c r="E347" s="115">
        <v>14129.138968563288</v>
      </c>
      <c r="F347" s="115">
        <v>13164.187235211151</v>
      </c>
      <c r="G347" s="863"/>
      <c r="H347" s="172">
        <v>1</v>
      </c>
      <c r="I347" s="170">
        <v>12708.452956548559</v>
      </c>
      <c r="J347" s="170"/>
      <c r="K347" s="170">
        <v>13619.921513873744</v>
      </c>
    </row>
    <row r="348" spans="1:11" x14ac:dyDescent="0.3">
      <c r="A348" s="38" t="s">
        <v>153</v>
      </c>
      <c r="B348" s="117">
        <v>4070.1309460225143</v>
      </c>
      <c r="C348" s="117">
        <v>6031.2670054326245</v>
      </c>
      <c r="D348" s="117">
        <v>8805.0446573320751</v>
      </c>
      <c r="E348" s="117">
        <v>11059.430650497292</v>
      </c>
      <c r="F348" s="117">
        <v>11518.016745416353</v>
      </c>
      <c r="G348" s="863"/>
      <c r="H348" s="172">
        <v>0</v>
      </c>
      <c r="I348" s="170">
        <v>11004.949975487709</v>
      </c>
      <c r="J348" s="170"/>
      <c r="K348" s="170">
        <v>12031.083515344997</v>
      </c>
    </row>
    <row r="349" spans="1:11" x14ac:dyDescent="0.3">
      <c r="A349" s="38" t="s">
        <v>154</v>
      </c>
      <c r="B349" s="117">
        <v>7667.8204905781886</v>
      </c>
      <c r="C349" s="117">
        <v>10621.160848262025</v>
      </c>
      <c r="D349" s="117">
        <v>12787.138659612627</v>
      </c>
      <c r="E349" s="117">
        <v>12777.187773089217</v>
      </c>
      <c r="F349" s="117">
        <v>12569.051176068166</v>
      </c>
      <c r="G349" s="863"/>
      <c r="H349" s="172">
        <v>1</v>
      </c>
      <c r="I349" s="170">
        <v>12072.7824699459</v>
      </c>
      <c r="J349" s="170"/>
      <c r="K349" s="170">
        <v>13065.319882190432</v>
      </c>
    </row>
    <row r="350" spans="1:11" x14ac:dyDescent="0.3">
      <c r="A350" s="38" t="s">
        <v>155</v>
      </c>
      <c r="B350" s="117">
        <v>4308.5088679777982</v>
      </c>
      <c r="C350" s="117">
        <v>6597.7621521451483</v>
      </c>
      <c r="D350" s="117">
        <v>8492.048484158151</v>
      </c>
      <c r="E350" s="117">
        <v>9276.6466625522735</v>
      </c>
      <c r="F350" s="117">
        <v>10067.910770427234</v>
      </c>
      <c r="G350" s="863"/>
      <c r="H350" s="172">
        <v>-1</v>
      </c>
      <c r="I350" s="170">
        <v>9646.3243078019368</v>
      </c>
      <c r="J350" s="170"/>
      <c r="K350" s="170">
        <v>10489.497233052531</v>
      </c>
    </row>
    <row r="351" spans="1:11" x14ac:dyDescent="0.3">
      <c r="A351" s="38" t="s">
        <v>156</v>
      </c>
      <c r="B351" s="117">
        <v>4827.0287992936501</v>
      </c>
      <c r="C351" s="117">
        <v>6879.5170346588275</v>
      </c>
      <c r="D351" s="117">
        <v>10932.504539639795</v>
      </c>
      <c r="E351" s="117">
        <v>12588.455171258898</v>
      </c>
      <c r="F351" s="117">
        <v>11351.249522741842</v>
      </c>
      <c r="G351" s="863"/>
      <c r="H351" s="172">
        <v>0</v>
      </c>
      <c r="I351" s="170">
        <v>10916.668404606642</v>
      </c>
      <c r="J351" s="170"/>
      <c r="K351" s="170">
        <v>11785.830640877042</v>
      </c>
    </row>
    <row r="352" spans="1:11" x14ac:dyDescent="0.3">
      <c r="A352" s="38" t="s">
        <v>157</v>
      </c>
      <c r="B352" s="117">
        <v>5848.7588719195946</v>
      </c>
      <c r="C352" s="117">
        <v>9159.60436019796</v>
      </c>
      <c r="D352" s="117">
        <v>9775.8585948576001</v>
      </c>
      <c r="E352" s="117">
        <v>9913.8151089259281</v>
      </c>
      <c r="F352" s="117">
        <v>10751.74258533174</v>
      </c>
      <c r="G352" s="935"/>
      <c r="H352" s="172">
        <v>-1</v>
      </c>
      <c r="I352" s="170">
        <v>10236.896867816582</v>
      </c>
      <c r="J352" s="170"/>
      <c r="K352" s="170">
        <v>11266.588302846898</v>
      </c>
    </row>
    <row r="353" spans="1:11" ht="15" thickBot="1" x14ac:dyDescent="0.35">
      <c r="A353" s="39" t="s">
        <v>158</v>
      </c>
      <c r="B353" s="205">
        <v>3853.8670240214856</v>
      </c>
      <c r="C353" s="205">
        <v>6570.9369122650869</v>
      </c>
      <c r="D353" s="205">
        <v>9607.20754891447</v>
      </c>
      <c r="E353" s="205">
        <v>9345.3504398811128</v>
      </c>
      <c r="F353" s="205">
        <v>11559.429780746315</v>
      </c>
      <c r="G353" s="940"/>
      <c r="H353" s="172">
        <v>0</v>
      </c>
      <c r="I353" s="170">
        <v>11042.074002305288</v>
      </c>
      <c r="J353" s="170"/>
      <c r="K353" s="170">
        <v>12076.785559187343</v>
      </c>
    </row>
    <row r="354" spans="1:11" ht="15" thickBot="1" x14ac:dyDescent="0.35">
      <c r="B354" s="8"/>
      <c r="C354" s="8"/>
      <c r="D354" s="8"/>
      <c r="E354" s="8"/>
      <c r="F354" s="8"/>
      <c r="G354" s="867"/>
      <c r="H354" s="172"/>
    </row>
    <row r="355" spans="1:11" ht="15" thickBot="1" x14ac:dyDescent="0.35">
      <c r="A355" s="29" t="s">
        <v>70</v>
      </c>
      <c r="B355" s="26"/>
      <c r="C355" s="26"/>
      <c r="D355" s="26"/>
      <c r="E355" s="26"/>
      <c r="F355" s="26"/>
      <c r="G355" s="53"/>
      <c r="H355" s="174"/>
    </row>
    <row r="356" spans="1:11" ht="15" thickBot="1" x14ac:dyDescent="0.35">
      <c r="A356" s="61" t="s">
        <v>24</v>
      </c>
      <c r="B356" s="132" t="s">
        <v>470</v>
      </c>
      <c r="C356" s="132" t="s">
        <v>528</v>
      </c>
      <c r="D356" s="132" t="s">
        <v>563</v>
      </c>
      <c r="E356" s="132" t="s">
        <v>626</v>
      </c>
      <c r="F356" s="1536" t="s">
        <v>730</v>
      </c>
      <c r="G356" s="1537"/>
      <c r="H356" s="174"/>
      <c r="I356" s="68" t="s">
        <v>730</v>
      </c>
      <c r="K356" s="68" t="s">
        <v>730</v>
      </c>
    </row>
    <row r="357" spans="1:11" x14ac:dyDescent="0.3">
      <c r="A357" s="38" t="s">
        <v>0</v>
      </c>
      <c r="B357" s="106">
        <v>111.1448479770486</v>
      </c>
      <c r="C357" s="106">
        <v>102.20547243691443</v>
      </c>
      <c r="D357" s="106">
        <v>90.921542876828056</v>
      </c>
      <c r="E357" s="106">
        <v>78.195750301359666</v>
      </c>
      <c r="F357" s="106">
        <v>61.404772085400282</v>
      </c>
      <c r="G357" s="863"/>
      <c r="H357" s="174"/>
      <c r="I357" s="126">
        <v>59.825286139756102</v>
      </c>
      <c r="J357" s="126"/>
      <c r="K357" s="126">
        <v>62.984258031044462</v>
      </c>
    </row>
    <row r="358" spans="1:11" x14ac:dyDescent="0.3">
      <c r="A358" s="38" t="s">
        <v>147</v>
      </c>
      <c r="B358" s="106">
        <v>106.99324750251793</v>
      </c>
      <c r="C358" s="106">
        <v>92.463388390919491</v>
      </c>
      <c r="D358" s="106">
        <v>80.873982203963976</v>
      </c>
      <c r="E358" s="106">
        <v>65.271686716933644</v>
      </c>
      <c r="F358" s="106">
        <v>47.537280003732505</v>
      </c>
      <c r="G358" s="883">
        <f>H358</f>
        <v>-1</v>
      </c>
      <c r="H358" s="174">
        <v>-1</v>
      </c>
      <c r="I358" s="126">
        <v>42.537452637310885</v>
      </c>
      <c r="J358" s="126"/>
      <c r="K358" s="126">
        <v>52.537107370154125</v>
      </c>
    </row>
    <row r="359" spans="1:11" x14ac:dyDescent="0.3">
      <c r="A359" s="36" t="s">
        <v>148</v>
      </c>
      <c r="B359" s="108">
        <v>190.7128848082055</v>
      </c>
      <c r="C359" s="108">
        <v>156.92018632173708</v>
      </c>
      <c r="D359" s="108">
        <v>133.30077766372281</v>
      </c>
      <c r="E359" s="108">
        <v>96.957686275036508</v>
      </c>
      <c r="F359" s="108">
        <v>81.00210409574089</v>
      </c>
      <c r="G359" s="883">
        <f>H359</f>
        <v>1</v>
      </c>
      <c r="H359" s="174">
        <v>1</v>
      </c>
      <c r="I359" s="126">
        <v>65.442469748626081</v>
      </c>
      <c r="J359" s="126"/>
      <c r="K359" s="126">
        <v>96.561738442855699</v>
      </c>
    </row>
    <row r="360" spans="1:11" x14ac:dyDescent="0.3">
      <c r="A360" s="37" t="s">
        <v>149</v>
      </c>
      <c r="B360" s="435">
        <v>-3.7353062693360042E-2</v>
      </c>
      <c r="C360" s="435">
        <v>-9.5318614685805325E-2</v>
      </c>
      <c r="D360" s="435">
        <v>-0.11050803093471004</v>
      </c>
      <c r="E360" s="435">
        <v>-0.16527833718095675</v>
      </c>
      <c r="F360" s="435">
        <v>-0.22583736753197622</v>
      </c>
      <c r="G360" s="937"/>
      <c r="H360" s="174"/>
      <c r="I360" s="126"/>
      <c r="J360" s="126"/>
      <c r="K360" s="126"/>
    </row>
    <row r="361" spans="1:11" ht="15" thickBot="1" x14ac:dyDescent="0.35">
      <c r="A361" s="39" t="s">
        <v>150</v>
      </c>
      <c r="B361" s="436">
        <v>0.78247589693655528</v>
      </c>
      <c r="C361" s="436">
        <v>0.69710616334224307</v>
      </c>
      <c r="D361" s="436">
        <v>0.64825292425366898</v>
      </c>
      <c r="E361" s="436">
        <v>0.48544784349632047</v>
      </c>
      <c r="F361" s="436">
        <v>0.70397010702717555</v>
      </c>
      <c r="G361" s="939"/>
      <c r="H361" s="174"/>
      <c r="I361" s="126"/>
      <c r="J361" s="126"/>
      <c r="K361" s="126"/>
    </row>
    <row r="362" spans="1:11" ht="15" thickBot="1" x14ac:dyDescent="0.35">
      <c r="B362" s="8"/>
      <c r="C362" s="8"/>
      <c r="D362" s="8"/>
      <c r="E362" s="8"/>
      <c r="F362" s="8"/>
      <c r="G362" s="867"/>
      <c r="H362" s="174"/>
    </row>
    <row r="363" spans="1:11" ht="15" thickBot="1" x14ac:dyDescent="0.35">
      <c r="A363" s="29" t="s">
        <v>719</v>
      </c>
      <c r="B363" s="26"/>
      <c r="C363" s="26"/>
      <c r="D363" s="26"/>
      <c r="E363" s="26"/>
      <c r="F363" s="26"/>
      <c r="G363" s="53"/>
      <c r="H363" s="172"/>
    </row>
    <row r="364" spans="1:11" ht="15" thickBot="1" x14ac:dyDescent="0.35">
      <c r="A364" s="61" t="s">
        <v>18</v>
      </c>
      <c r="B364" s="132" t="s">
        <v>466</v>
      </c>
      <c r="C364" s="132" t="s">
        <v>524</v>
      </c>
      <c r="D364" s="132" t="s">
        <v>559</v>
      </c>
      <c r="E364" s="132" t="s">
        <v>622</v>
      </c>
      <c r="F364" s="1536" t="s">
        <v>727</v>
      </c>
      <c r="G364" s="1537"/>
      <c r="H364" s="173"/>
      <c r="I364" s="68" t="s">
        <v>727</v>
      </c>
      <c r="K364" s="68" t="s">
        <v>727</v>
      </c>
    </row>
    <row r="365" spans="1:11" x14ac:dyDescent="0.3">
      <c r="A365" s="38" t="s">
        <v>0</v>
      </c>
      <c r="B365" s="75">
        <v>12.763532915367886</v>
      </c>
      <c r="C365" s="75">
        <v>13.223168910879362</v>
      </c>
      <c r="D365" s="75">
        <v>13.286996005102143</v>
      </c>
      <c r="E365" s="75">
        <v>13.082219331815528</v>
      </c>
      <c r="F365" s="75">
        <v>14.100085127849802</v>
      </c>
      <c r="G365" s="863"/>
      <c r="H365" s="172"/>
      <c r="I365" s="170">
        <v>11.532562267150322</v>
      </c>
      <c r="J365" s="127"/>
      <c r="K365" s="170">
        <v>12.93452829360298</v>
      </c>
    </row>
    <row r="366" spans="1:11" x14ac:dyDescent="0.3">
      <c r="A366" s="38" t="s">
        <v>147</v>
      </c>
      <c r="B366" s="75">
        <v>10.405271429325587</v>
      </c>
      <c r="C366" s="75">
        <v>11.105542660404083</v>
      </c>
      <c r="D366" s="75">
        <v>10.829991656957699</v>
      </c>
      <c r="E366" s="75">
        <v>9.8494789460119403</v>
      </c>
      <c r="F366" s="75">
        <v>12.618942478968068</v>
      </c>
      <c r="G366" s="883">
        <f>H366</f>
        <v>0</v>
      </c>
      <c r="H366" s="172">
        <v>0</v>
      </c>
      <c r="I366" s="170">
        <v>8.3073307984812157</v>
      </c>
      <c r="J366" s="127"/>
      <c r="K366" s="170">
        <v>13.126055084249961</v>
      </c>
    </row>
    <row r="367" spans="1:11" x14ac:dyDescent="0.3">
      <c r="A367" s="36" t="s">
        <v>148</v>
      </c>
      <c r="B367" s="77">
        <v>18.328631681679504</v>
      </c>
      <c r="C367" s="77">
        <v>16.626656832497844</v>
      </c>
      <c r="D367" s="77">
        <v>15.140138905641518</v>
      </c>
      <c r="E367" s="77">
        <v>13.475907204536536</v>
      </c>
      <c r="F367" s="77">
        <v>15.800498282772086</v>
      </c>
      <c r="G367" s="884">
        <f>H367</f>
        <v>0</v>
      </c>
      <c r="H367" s="172">
        <v>0</v>
      </c>
      <c r="I367" s="170">
        <v>7.0184148612686412</v>
      </c>
      <c r="J367" s="127"/>
      <c r="K367" s="170">
        <v>19.73680564569689</v>
      </c>
    </row>
    <row r="368" spans="1:11" x14ac:dyDescent="0.3">
      <c r="A368" s="37" t="s">
        <v>149</v>
      </c>
      <c r="B368" s="166">
        <v>-0.18476557405221578</v>
      </c>
      <c r="C368" s="166">
        <v>-0.16014514105866123</v>
      </c>
      <c r="D368" s="166">
        <v>-0.18491797146630934</v>
      </c>
      <c r="E368" s="166">
        <v>-0.2471094776665049</v>
      </c>
      <c r="F368" s="166">
        <v>-0.10504494373273346</v>
      </c>
      <c r="G368" s="937"/>
      <c r="H368" s="172"/>
      <c r="I368" s="169"/>
      <c r="J368" s="125"/>
      <c r="K368" s="169"/>
    </row>
    <row r="369" spans="1:11" ht="15" thickBot="1" x14ac:dyDescent="0.35">
      <c r="A369" s="39" t="s">
        <v>150</v>
      </c>
      <c r="B369" s="87">
        <v>0.28643580792694073</v>
      </c>
      <c r="C369" s="87">
        <v>0.27683009888737586</v>
      </c>
      <c r="D369" s="87">
        <v>0.27425127095357466</v>
      </c>
      <c r="E369" s="87">
        <v>0.28408381649180336</v>
      </c>
      <c r="F369" s="87">
        <v>0.23334522491787391</v>
      </c>
      <c r="G369" s="938"/>
      <c r="H369" s="172"/>
      <c r="I369" s="169"/>
      <c r="J369" s="125"/>
      <c r="K369" s="169"/>
    </row>
    <row r="370" spans="1:11" x14ac:dyDescent="0.3">
      <c r="A370" s="38" t="s">
        <v>152</v>
      </c>
      <c r="B370" s="72">
        <v>10.785765561123696</v>
      </c>
      <c r="C370" s="73">
        <v>12.613838315843033</v>
      </c>
      <c r="D370" s="73">
        <v>11.661732937260341</v>
      </c>
      <c r="E370" s="73">
        <v>9.9776062128711676</v>
      </c>
      <c r="F370" s="73">
        <v>12.549812595523942</v>
      </c>
      <c r="G370" s="863"/>
      <c r="H370" s="172">
        <v>0</v>
      </c>
      <c r="I370" s="170">
        <v>5.4411909805374439</v>
      </c>
      <c r="J370" s="127"/>
      <c r="K370" s="170">
        <v>17.412429512920589</v>
      </c>
    </row>
    <row r="371" spans="1:11" x14ac:dyDescent="0.3">
      <c r="A371" s="38" t="s">
        <v>153</v>
      </c>
      <c r="B371" s="74">
        <v>5.6905717683261807</v>
      </c>
      <c r="C371" s="75">
        <v>5.4308512306971348</v>
      </c>
      <c r="D371" s="75">
        <v>4.1975587805664674</v>
      </c>
      <c r="E371" s="75">
        <v>4.0059465262293896</v>
      </c>
      <c r="F371" s="75">
        <v>7.3164318862484006</v>
      </c>
      <c r="G371" s="863"/>
      <c r="H371" s="172">
        <v>0</v>
      </c>
      <c r="I371" s="170">
        <v>0.7069556379812213</v>
      </c>
      <c r="J371" s="127"/>
      <c r="K371" s="170">
        <v>10.743808595140688</v>
      </c>
    </row>
    <row r="372" spans="1:11" x14ac:dyDescent="0.3">
      <c r="A372" s="38" t="s">
        <v>154</v>
      </c>
      <c r="B372" s="74">
        <v>12.828631203193943</v>
      </c>
      <c r="C372" s="75">
        <v>13.608761952890783</v>
      </c>
      <c r="D372" s="75">
        <v>13.665027007067559</v>
      </c>
      <c r="E372" s="75">
        <v>10.048158420912868</v>
      </c>
      <c r="F372" s="75">
        <v>10.151000238483464</v>
      </c>
      <c r="G372" s="863"/>
      <c r="H372" s="172">
        <v>0</v>
      </c>
      <c r="I372" s="170">
        <v>2.7280996913291276</v>
      </c>
      <c r="J372" s="127"/>
      <c r="K372" s="170">
        <v>15.041753302398407</v>
      </c>
    </row>
    <row r="373" spans="1:11" x14ac:dyDescent="0.3">
      <c r="A373" s="38" t="s">
        <v>155</v>
      </c>
      <c r="B373" s="74">
        <v>10.749500674219119</v>
      </c>
      <c r="C373" s="75">
        <v>11.728263899340307</v>
      </c>
      <c r="D373" s="75">
        <v>11.809787103172036</v>
      </c>
      <c r="E373" s="75">
        <v>10.162550979895363</v>
      </c>
      <c r="F373" s="75">
        <v>11.109550462610036</v>
      </c>
      <c r="G373" s="863"/>
      <c r="H373" s="172">
        <v>0</v>
      </c>
      <c r="I373" s="170">
        <v>4.7914916173467716</v>
      </c>
      <c r="J373" s="127"/>
      <c r="K373" s="170">
        <v>16.205229501713227</v>
      </c>
    </row>
    <row r="374" spans="1:11" x14ac:dyDescent="0.3">
      <c r="A374" s="38" t="s">
        <v>156</v>
      </c>
      <c r="B374" s="74">
        <v>11.724059559443544</v>
      </c>
      <c r="C374" s="75">
        <v>11.906085962808575</v>
      </c>
      <c r="D374" s="75">
        <v>10.203679787916011</v>
      </c>
      <c r="E374" s="75">
        <v>11.925884417939429</v>
      </c>
      <c r="F374" s="75">
        <v>14.111936704784283</v>
      </c>
      <c r="G374" s="863"/>
      <c r="H374" s="172">
        <v>0</v>
      </c>
      <c r="I374" s="170">
        <v>4.9689839878754469</v>
      </c>
      <c r="J374" s="127"/>
      <c r="K374" s="170">
        <v>16.80552369586503</v>
      </c>
    </row>
    <row r="375" spans="1:11" x14ac:dyDescent="0.3">
      <c r="A375" s="38" t="s">
        <v>157</v>
      </c>
      <c r="B375" s="74">
        <v>8.1240158797331734</v>
      </c>
      <c r="C375" s="75">
        <v>6.9129942019250796</v>
      </c>
      <c r="D375" s="75">
        <v>10.117278412750659</v>
      </c>
      <c r="E375" s="75">
        <v>11.423084801533349</v>
      </c>
      <c r="F375" s="75">
        <v>20.065328948697253</v>
      </c>
      <c r="G375" s="863"/>
      <c r="H375" s="172">
        <v>0</v>
      </c>
      <c r="I375" s="170">
        <v>8.314222251334547</v>
      </c>
      <c r="J375" s="127"/>
      <c r="K375" s="170">
        <v>26.606456090945603</v>
      </c>
    </row>
    <row r="376" spans="1:11" ht="15" thickBot="1" x14ac:dyDescent="0.35">
      <c r="A376" s="39" t="s">
        <v>158</v>
      </c>
      <c r="B376" s="79">
        <v>12.055177515666514</v>
      </c>
      <c r="C376" s="80">
        <v>13.496979928521171</v>
      </c>
      <c r="D376" s="80">
        <v>12.208797769148024</v>
      </c>
      <c r="E376" s="80">
        <v>9.3083061037566726</v>
      </c>
      <c r="F376" s="80">
        <v>12.046227624077478</v>
      </c>
      <c r="G376" s="936"/>
      <c r="H376" s="172">
        <v>0</v>
      </c>
      <c r="I376" s="170">
        <v>3.6335968600452007</v>
      </c>
      <c r="J376" s="127"/>
      <c r="K376" s="170">
        <v>17.328736017080843</v>
      </c>
    </row>
    <row r="377" spans="1:11" ht="15" thickBot="1" x14ac:dyDescent="0.35">
      <c r="B377" s="8"/>
      <c r="C377" s="8"/>
      <c r="D377" s="8"/>
      <c r="E377" s="8"/>
      <c r="F377" s="8"/>
      <c r="G377" s="934"/>
      <c r="H377" s="172"/>
    </row>
    <row r="378" spans="1:11" ht="15" thickBot="1" x14ac:dyDescent="0.35">
      <c r="A378" s="29" t="s">
        <v>37</v>
      </c>
      <c r="B378" s="26"/>
      <c r="C378" s="26"/>
      <c r="D378" s="26"/>
      <c r="E378" s="26"/>
      <c r="F378" s="26"/>
      <c r="G378" s="812"/>
      <c r="H378" s="172"/>
    </row>
    <row r="379" spans="1:11" ht="15" thickBot="1" x14ac:dyDescent="0.35">
      <c r="A379" s="61" t="s">
        <v>28</v>
      </c>
      <c r="B379" s="132">
        <v>2020</v>
      </c>
      <c r="C379" s="132">
        <v>2021</v>
      </c>
      <c r="D379" s="132">
        <v>2022</v>
      </c>
      <c r="E379" s="132">
        <v>2023</v>
      </c>
      <c r="F379" s="1536">
        <v>2024</v>
      </c>
      <c r="G379" s="1537"/>
      <c r="H379" s="173"/>
      <c r="I379" s="68">
        <v>2024</v>
      </c>
      <c r="K379" s="68">
        <v>2024</v>
      </c>
    </row>
    <row r="380" spans="1:11" x14ac:dyDescent="0.3">
      <c r="A380" s="38" t="s">
        <v>0</v>
      </c>
      <c r="B380" s="106">
        <v>214.35025234851918</v>
      </c>
      <c r="C380" s="106">
        <v>221.0353427671952</v>
      </c>
      <c r="D380" s="106">
        <v>224.74219556627756</v>
      </c>
      <c r="E380" s="106">
        <v>227.99627109147869</v>
      </c>
      <c r="F380" s="106">
        <v>228.36205474436403</v>
      </c>
      <c r="G380" s="883"/>
      <c r="H380" s="172"/>
      <c r="I380" s="170">
        <v>227.70088984369156</v>
      </c>
      <c r="J380" s="170"/>
      <c r="K380" s="170">
        <v>229.02321964503651</v>
      </c>
    </row>
    <row r="381" spans="1:11" x14ac:dyDescent="0.3">
      <c r="A381" s="38" t="s">
        <v>147</v>
      </c>
      <c r="B381" s="106">
        <v>214.04693515584626</v>
      </c>
      <c r="C381" s="106">
        <v>219.52343581412322</v>
      </c>
      <c r="D381" s="106">
        <v>223.89717191747189</v>
      </c>
      <c r="E381" s="106">
        <v>227.89415519774909</v>
      </c>
      <c r="F381" s="106">
        <v>227.5456391162183</v>
      </c>
      <c r="G381" s="883">
        <f>H381</f>
        <v>0</v>
      </c>
      <c r="H381" s="172">
        <v>0</v>
      </c>
      <c r="I381" s="170">
        <v>225.0804255851935</v>
      </c>
      <c r="J381" s="170"/>
      <c r="K381" s="170">
        <v>230.0108526472431</v>
      </c>
    </row>
    <row r="382" spans="1:11" x14ac:dyDescent="0.3">
      <c r="A382" s="36" t="s">
        <v>148</v>
      </c>
      <c r="B382" s="108">
        <v>268.43048952412073</v>
      </c>
      <c r="C382" s="108">
        <v>275.75572031101774</v>
      </c>
      <c r="D382" s="108">
        <v>278.96667747020501</v>
      </c>
      <c r="E382" s="108">
        <v>280.88449385427475</v>
      </c>
      <c r="F382" s="108">
        <v>283.1328699665076</v>
      </c>
      <c r="G382" s="884">
        <f>H382</f>
        <v>1</v>
      </c>
      <c r="H382" s="172">
        <v>1</v>
      </c>
      <c r="I382" s="170">
        <v>276.72555526064025</v>
      </c>
      <c r="J382" s="170"/>
      <c r="K382" s="170">
        <v>289.54018467237495</v>
      </c>
    </row>
    <row r="383" spans="1:11" x14ac:dyDescent="0.3">
      <c r="A383" s="37" t="s">
        <v>149</v>
      </c>
      <c r="B383" s="166">
        <v>-1.4150540498536364E-3</v>
      </c>
      <c r="C383" s="166">
        <v>-4.7472130395096726E-3</v>
      </c>
      <c r="D383" s="166">
        <v>-3.7599688241741996E-3</v>
      </c>
      <c r="E383" s="166">
        <v>-4.478840519660594E-4</v>
      </c>
      <c r="F383" s="166">
        <v>-3.5750931960200488E-3</v>
      </c>
      <c r="G383" s="932"/>
      <c r="H383" s="172"/>
      <c r="I383" s="169"/>
      <c r="J383" s="169"/>
      <c r="K383" s="169"/>
    </row>
    <row r="384" spans="1:11" ht="15" thickBot="1" x14ac:dyDescent="0.35">
      <c r="A384" s="39" t="s">
        <v>150</v>
      </c>
      <c r="B384" s="87">
        <v>0.25407303462989622</v>
      </c>
      <c r="C384" s="87">
        <v>0.256156178898858</v>
      </c>
      <c r="D384" s="87">
        <v>0.24595891534097467</v>
      </c>
      <c r="E384" s="87">
        <v>0.23252170996024321</v>
      </c>
      <c r="F384" s="87">
        <v>0.24429046878766278</v>
      </c>
      <c r="G384" s="933"/>
      <c r="H384" s="172"/>
      <c r="I384" s="169"/>
      <c r="J384" s="169"/>
      <c r="K384" s="169"/>
    </row>
    <row r="385" spans="1:11" x14ac:dyDescent="0.3">
      <c r="A385" s="38" t="s">
        <v>152</v>
      </c>
      <c r="B385" s="104">
        <v>220.42670432170397</v>
      </c>
      <c r="C385" s="104">
        <v>221.15837878032175</v>
      </c>
      <c r="D385" s="104">
        <v>224.46243264971679</v>
      </c>
      <c r="E385" s="104">
        <v>229.28666759530483</v>
      </c>
      <c r="F385" s="104">
        <v>230.08026050117309</v>
      </c>
      <c r="G385" s="863"/>
      <c r="H385" s="172">
        <v>0</v>
      </c>
      <c r="I385" s="170">
        <v>224.16081684575511</v>
      </c>
      <c r="J385" s="170"/>
      <c r="K385" s="170">
        <v>235.99970415659106</v>
      </c>
    </row>
    <row r="386" spans="1:11" x14ac:dyDescent="0.3">
      <c r="A386" s="38" t="s">
        <v>153</v>
      </c>
      <c r="B386" s="106">
        <v>175.04083463670315</v>
      </c>
      <c r="C386" s="106">
        <v>183.74835240794644</v>
      </c>
      <c r="D386" s="106">
        <v>191.6959368645642</v>
      </c>
      <c r="E386" s="106">
        <v>196.38713836139655</v>
      </c>
      <c r="F386" s="106">
        <v>197.19649170820347</v>
      </c>
      <c r="G386" s="883"/>
      <c r="H386" s="172">
        <v>-1</v>
      </c>
      <c r="I386" s="170">
        <v>190.69220033383218</v>
      </c>
      <c r="J386" s="170"/>
      <c r="K386" s="170">
        <v>203.70078308257476</v>
      </c>
    </row>
    <row r="387" spans="1:11" x14ac:dyDescent="0.3">
      <c r="A387" s="38" t="s">
        <v>154</v>
      </c>
      <c r="B387" s="106">
        <v>222.45506921685097</v>
      </c>
      <c r="C387" s="106">
        <v>230.19621894129179</v>
      </c>
      <c r="D387" s="106">
        <v>238.4836981852896</v>
      </c>
      <c r="E387" s="106">
        <v>240.23619645691747</v>
      </c>
      <c r="F387" s="106">
        <v>238.91385487395439</v>
      </c>
      <c r="G387" s="883"/>
      <c r="H387" s="172">
        <v>1</v>
      </c>
      <c r="I387" s="170">
        <v>232.03822400621914</v>
      </c>
      <c r="J387" s="170"/>
      <c r="K387" s="170">
        <v>245.78948574168965</v>
      </c>
    </row>
    <row r="388" spans="1:11" x14ac:dyDescent="0.3">
      <c r="A388" s="38" t="s">
        <v>155</v>
      </c>
      <c r="B388" s="106">
        <v>200.99002198412418</v>
      </c>
      <c r="C388" s="106">
        <v>209.100279701516</v>
      </c>
      <c r="D388" s="106">
        <v>209.90559167781078</v>
      </c>
      <c r="E388" s="106">
        <v>209.40593106109205</v>
      </c>
      <c r="F388" s="106">
        <v>211.382447541473</v>
      </c>
      <c r="G388" s="883"/>
      <c r="H388" s="172">
        <v>-1</v>
      </c>
      <c r="I388" s="170">
        <v>205.54747217374035</v>
      </c>
      <c r="J388" s="170"/>
      <c r="K388" s="170">
        <v>217.21742290920565</v>
      </c>
    </row>
    <row r="389" spans="1:11" x14ac:dyDescent="0.3">
      <c r="A389" s="38" t="s">
        <v>156</v>
      </c>
      <c r="B389" s="106">
        <v>236.85476000055161</v>
      </c>
      <c r="C389" s="106">
        <v>239.03881771251665</v>
      </c>
      <c r="D389" s="106">
        <v>245.17389360785663</v>
      </c>
      <c r="E389" s="106">
        <v>252.52662885511845</v>
      </c>
      <c r="F389" s="106">
        <v>252.98006491201056</v>
      </c>
      <c r="G389" s="885"/>
      <c r="H389" s="172">
        <v>1</v>
      </c>
      <c r="I389" s="170">
        <v>246.72272629753397</v>
      </c>
      <c r="J389" s="170"/>
      <c r="K389" s="170">
        <v>259.23740352648718</v>
      </c>
    </row>
    <row r="390" spans="1:11" x14ac:dyDescent="0.3">
      <c r="A390" s="38" t="s">
        <v>157</v>
      </c>
      <c r="B390" s="106">
        <v>258.17680028124516</v>
      </c>
      <c r="C390" s="106">
        <v>262.41629256064112</v>
      </c>
      <c r="D390" s="106">
        <v>264.48708920265312</v>
      </c>
      <c r="E390" s="106">
        <v>266.24180743436716</v>
      </c>
      <c r="F390" s="106">
        <v>265.35240222900597</v>
      </c>
      <c r="G390" s="885"/>
      <c r="H390" s="172">
        <v>1</v>
      </c>
      <c r="I390" s="170">
        <v>257.39243186695501</v>
      </c>
      <c r="J390" s="170"/>
      <c r="K390" s="170">
        <v>273.31237259105694</v>
      </c>
    </row>
    <row r="391" spans="1:11" ht="15" thickBot="1" x14ac:dyDescent="0.35">
      <c r="A391" s="39" t="s">
        <v>158</v>
      </c>
      <c r="B391" s="168">
        <v>189.79316952730741</v>
      </c>
      <c r="C391" s="168">
        <v>198.67870284919701</v>
      </c>
      <c r="D391" s="168">
        <v>203.36437605177539</v>
      </c>
      <c r="E391" s="168">
        <v>213.33483249777993</v>
      </c>
      <c r="F391" s="168">
        <v>207.52884811861512</v>
      </c>
      <c r="G391" s="864"/>
      <c r="H391" s="172">
        <v>-1</v>
      </c>
      <c r="I391" s="170">
        <v>200.76977848398502</v>
      </c>
      <c r="J391" s="170"/>
      <c r="K391" s="170">
        <v>214.28791775324521</v>
      </c>
    </row>
    <row r="392" spans="1:11" ht="15" thickBot="1" x14ac:dyDescent="0.35">
      <c r="B392" s="8"/>
      <c r="C392" s="8"/>
      <c r="D392" s="8"/>
      <c r="E392" s="8"/>
      <c r="F392" s="8"/>
      <c r="G392" s="903"/>
      <c r="H392" s="172"/>
    </row>
    <row r="393" spans="1:11" ht="15" thickBot="1" x14ac:dyDescent="0.35">
      <c r="A393" s="29" t="s">
        <v>39</v>
      </c>
      <c r="B393" s="26"/>
      <c r="C393" s="26"/>
      <c r="D393" s="26"/>
      <c r="E393" s="26"/>
      <c r="F393" s="26"/>
      <c r="G393" s="190"/>
      <c r="H393" s="172"/>
    </row>
    <row r="394" spans="1:11" ht="15" thickBot="1" x14ac:dyDescent="0.35">
      <c r="A394" s="61" t="s">
        <v>24</v>
      </c>
      <c r="B394" s="1107" t="s">
        <v>467</v>
      </c>
      <c r="C394" s="132" t="s">
        <v>525</v>
      </c>
      <c r="D394" s="132" t="s">
        <v>560</v>
      </c>
      <c r="E394" s="132" t="s">
        <v>623</v>
      </c>
      <c r="F394" s="1536" t="s">
        <v>728</v>
      </c>
      <c r="G394" s="1537"/>
      <c r="H394" s="173"/>
      <c r="I394" s="714" t="s">
        <v>731</v>
      </c>
      <c r="K394" s="68" t="s">
        <v>731</v>
      </c>
    </row>
    <row r="395" spans="1:11" x14ac:dyDescent="0.3">
      <c r="A395" s="38" t="s">
        <v>0</v>
      </c>
      <c r="B395" s="106">
        <v>609.36239162773552</v>
      </c>
      <c r="C395" s="106">
        <v>566.69437619513974</v>
      </c>
      <c r="D395" s="106">
        <v>517.28716534049624</v>
      </c>
      <c r="E395" s="106">
        <v>525.24311918772503</v>
      </c>
      <c r="F395" s="106">
        <v>504.80834790960614</v>
      </c>
      <c r="G395" s="883"/>
      <c r="H395" s="172"/>
      <c r="I395" s="170">
        <v>499.10863073852238</v>
      </c>
      <c r="J395" s="170"/>
      <c r="K395" s="170">
        <v>510.5080650806899</v>
      </c>
    </row>
    <row r="396" spans="1:11" x14ac:dyDescent="0.3">
      <c r="A396" s="38" t="s">
        <v>147</v>
      </c>
      <c r="B396" s="106">
        <v>435.52831135887794</v>
      </c>
      <c r="C396" s="106">
        <v>376.38540242030103</v>
      </c>
      <c r="D396" s="106">
        <v>373.41204625545976</v>
      </c>
      <c r="E396" s="106">
        <v>405.40206324352175</v>
      </c>
      <c r="F396" s="106">
        <v>392.79153886255853</v>
      </c>
      <c r="G396" s="883">
        <f>H396</f>
        <v>-1</v>
      </c>
      <c r="H396" s="172">
        <v>-1</v>
      </c>
      <c r="I396" s="170">
        <v>373.71049085930866</v>
      </c>
      <c r="J396" s="170"/>
      <c r="K396" s="170">
        <v>411.87258686580839</v>
      </c>
    </row>
    <row r="397" spans="1:11" x14ac:dyDescent="0.3">
      <c r="A397" s="36" t="s">
        <v>148</v>
      </c>
      <c r="B397" s="108">
        <v>920.84793128612966</v>
      </c>
      <c r="C397" s="108">
        <v>760.24575139493152</v>
      </c>
      <c r="D397" s="108">
        <v>702.817508327219</v>
      </c>
      <c r="E397" s="108">
        <v>665.25678569125353</v>
      </c>
      <c r="F397" s="108">
        <v>616.16432737246021</v>
      </c>
      <c r="G397" s="883">
        <f>H397</f>
        <v>1</v>
      </c>
      <c r="H397" s="172">
        <v>1</v>
      </c>
      <c r="I397" s="170">
        <v>561.06367466202778</v>
      </c>
      <c r="J397" s="170"/>
      <c r="K397" s="170">
        <v>671.26498008289263</v>
      </c>
    </row>
    <row r="398" spans="1:11" x14ac:dyDescent="0.3">
      <c r="A398" s="37" t="s">
        <v>149</v>
      </c>
      <c r="B398" s="166">
        <v>-0.28527208547365396</v>
      </c>
      <c r="C398" s="166">
        <v>-0.33169327365288731</v>
      </c>
      <c r="D398" s="166">
        <v>-0.2781339432427884</v>
      </c>
      <c r="E398" s="166">
        <v>-0.22816301930720079</v>
      </c>
      <c r="F398" s="166">
        <v>-0.22189967640373884</v>
      </c>
      <c r="G398" s="888"/>
      <c r="H398" s="172"/>
      <c r="I398" s="169"/>
      <c r="J398" s="169"/>
      <c r="K398" s="169"/>
    </row>
    <row r="399" spans="1:11" ht="15" thickBot="1" x14ac:dyDescent="0.35">
      <c r="A399" s="39" t="s">
        <v>150</v>
      </c>
      <c r="B399" s="87">
        <v>1.1143239308898691</v>
      </c>
      <c r="C399" s="87">
        <v>1.019859820562282</v>
      </c>
      <c r="D399" s="87">
        <v>0.8821500682021528</v>
      </c>
      <c r="E399" s="87">
        <v>0.64098026627861326</v>
      </c>
      <c r="F399" s="87">
        <v>0.56868024488700086</v>
      </c>
      <c r="G399" s="864"/>
      <c r="H399" s="172"/>
      <c r="I399" s="169"/>
      <c r="J399" s="169"/>
      <c r="K399" s="169"/>
    </row>
    <row r="400" spans="1:11" x14ac:dyDescent="0.3">
      <c r="A400" s="38" t="s">
        <v>152</v>
      </c>
      <c r="B400" s="104">
        <v>402.80383366404158</v>
      </c>
      <c r="C400" s="104">
        <v>362.98205080572552</v>
      </c>
      <c r="D400" s="104">
        <v>487.17395027158869</v>
      </c>
      <c r="E400" s="104">
        <v>661.64095700832092</v>
      </c>
      <c r="F400" s="104">
        <v>627.80821697362251</v>
      </c>
      <c r="G400" s="930"/>
      <c r="H400" s="172">
        <v>1</v>
      </c>
      <c r="I400" s="170">
        <v>569.8363059533076</v>
      </c>
      <c r="J400" s="170"/>
      <c r="K400" s="170">
        <v>685.78012799393741</v>
      </c>
    </row>
    <row r="401" spans="1:11" x14ac:dyDescent="0.3">
      <c r="A401" s="38" t="s">
        <v>153</v>
      </c>
      <c r="B401" s="106">
        <v>229.29478623841203</v>
      </c>
      <c r="C401" s="106">
        <v>219.82877162895349</v>
      </c>
      <c r="D401" s="106">
        <v>194.40514940553939</v>
      </c>
      <c r="E401" s="106">
        <v>197.45282474962895</v>
      </c>
      <c r="F401" s="106">
        <v>218.61949777389111</v>
      </c>
      <c r="G401" s="931"/>
      <c r="H401" s="172">
        <v>-1</v>
      </c>
      <c r="I401" s="170">
        <v>177.77510273784083</v>
      </c>
      <c r="J401" s="170"/>
      <c r="K401" s="170">
        <v>259.4638928099414</v>
      </c>
    </row>
    <row r="402" spans="1:11" x14ac:dyDescent="0.3">
      <c r="A402" s="38" t="s">
        <v>154</v>
      </c>
      <c r="B402" s="106">
        <v>377.11075971052071</v>
      </c>
      <c r="C402" s="106">
        <v>298.43570712860765</v>
      </c>
      <c r="D402" s="106">
        <v>270.04054912466103</v>
      </c>
      <c r="E402" s="106">
        <v>244.63608194706606</v>
      </c>
      <c r="F402" s="106">
        <v>252.49212783099233</v>
      </c>
      <c r="G402" s="883"/>
      <c r="H402" s="172">
        <v>-1</v>
      </c>
      <c r="I402" s="170">
        <v>211.47034541522873</v>
      </c>
      <c r="J402" s="170"/>
      <c r="K402" s="170">
        <v>293.51391024675593</v>
      </c>
    </row>
    <row r="403" spans="1:11" x14ac:dyDescent="0.3">
      <c r="A403" s="38" t="s">
        <v>155</v>
      </c>
      <c r="B403" s="106">
        <v>344.11087901613354</v>
      </c>
      <c r="C403" s="106">
        <v>333.69461297463448</v>
      </c>
      <c r="D403" s="106">
        <v>318.32218337283774</v>
      </c>
      <c r="E403" s="106">
        <v>372.67685689194923</v>
      </c>
      <c r="F403" s="106">
        <v>361.3273799407678</v>
      </c>
      <c r="G403" s="883"/>
      <c r="H403" s="172">
        <v>0</v>
      </c>
      <c r="I403" s="170">
        <v>316.06846791930053</v>
      </c>
      <c r="J403" s="170"/>
      <c r="K403" s="170">
        <v>406.58629196223507</v>
      </c>
    </row>
    <row r="404" spans="1:11" x14ac:dyDescent="0.3">
      <c r="A404" s="38" t="s">
        <v>156</v>
      </c>
      <c r="B404" s="106">
        <v>773.40223048313123</v>
      </c>
      <c r="C404" s="106">
        <v>624.13089410432576</v>
      </c>
      <c r="D404" s="106">
        <v>585.84677142663656</v>
      </c>
      <c r="E404" s="106">
        <v>551.73731323921083</v>
      </c>
      <c r="F404" s="106">
        <v>528.40559205858153</v>
      </c>
      <c r="G404" s="883"/>
      <c r="H404" s="172">
        <v>1</v>
      </c>
      <c r="I404" s="170">
        <v>475.40833698036511</v>
      </c>
      <c r="J404" s="170"/>
      <c r="K404" s="170">
        <v>581.40284713679796</v>
      </c>
    </row>
    <row r="405" spans="1:11" x14ac:dyDescent="0.3">
      <c r="A405" s="38" t="s">
        <v>157</v>
      </c>
      <c r="B405" s="106">
        <v>527.61544602555239</v>
      </c>
      <c r="C405" s="106">
        <v>394.87434232793191</v>
      </c>
      <c r="D405" s="106">
        <v>361.86364277130338</v>
      </c>
      <c r="E405" s="106">
        <v>383.87072365231677</v>
      </c>
      <c r="F405" s="106">
        <v>377.19284595110224</v>
      </c>
      <c r="G405" s="885"/>
      <c r="H405" s="172">
        <v>0</v>
      </c>
      <c r="I405" s="170">
        <v>322.02068215920991</v>
      </c>
      <c r="J405" s="170"/>
      <c r="K405" s="170">
        <v>432.36500974299457</v>
      </c>
    </row>
    <row r="406" spans="1:11" ht="15" thickBot="1" x14ac:dyDescent="0.35">
      <c r="A406" s="39" t="s">
        <v>158</v>
      </c>
      <c r="B406" s="168">
        <v>373.52655390261316</v>
      </c>
      <c r="C406" s="168">
        <v>366.71035768097641</v>
      </c>
      <c r="D406" s="168">
        <v>326.72595335888957</v>
      </c>
      <c r="E406" s="168">
        <v>311.05918530935321</v>
      </c>
      <c r="F406" s="168">
        <v>275.35357470116332</v>
      </c>
      <c r="G406" s="886"/>
      <c r="H406" s="172">
        <v>-1</v>
      </c>
      <c r="I406" s="170">
        <v>229.83895902364932</v>
      </c>
      <c r="J406" s="170"/>
      <c r="K406" s="170">
        <v>320.86819037867735</v>
      </c>
    </row>
    <row r="407" spans="1:11" ht="15" thickBot="1" x14ac:dyDescent="0.35">
      <c r="B407" s="8"/>
      <c r="C407" s="8"/>
      <c r="D407" s="8"/>
      <c r="E407" s="8"/>
      <c r="F407" s="8"/>
      <c r="G407" s="867"/>
      <c r="H407" s="172"/>
    </row>
    <row r="408" spans="1:11" ht="15" thickBot="1" x14ac:dyDescent="0.35">
      <c r="A408" s="29" t="s">
        <v>40</v>
      </c>
      <c r="B408" s="26"/>
      <c r="C408" s="26"/>
      <c r="D408" s="26"/>
      <c r="E408" s="26"/>
      <c r="F408" s="26"/>
      <c r="G408" s="858"/>
      <c r="H408" s="172"/>
    </row>
    <row r="409" spans="1:11" ht="15" thickBot="1" x14ac:dyDescent="0.35">
      <c r="A409" s="61" t="s">
        <v>18</v>
      </c>
      <c r="B409" s="132" t="s">
        <v>466</v>
      </c>
      <c r="C409" s="132" t="s">
        <v>524</v>
      </c>
      <c r="D409" s="132" t="s">
        <v>559</v>
      </c>
      <c r="E409" s="132" t="s">
        <v>622</v>
      </c>
      <c r="F409" s="1536" t="s">
        <v>727</v>
      </c>
      <c r="G409" s="1537"/>
      <c r="H409" s="173"/>
      <c r="I409" s="68" t="s">
        <v>727</v>
      </c>
      <c r="K409" s="68" t="s">
        <v>727</v>
      </c>
    </row>
    <row r="410" spans="1:11" x14ac:dyDescent="0.3">
      <c r="A410" s="38" t="s">
        <v>0</v>
      </c>
      <c r="B410" s="75">
        <v>17.584585652714715</v>
      </c>
      <c r="C410" s="75">
        <v>18.210953357475208</v>
      </c>
      <c r="D410" s="75">
        <v>18.545015623582604</v>
      </c>
      <c r="E410" s="75">
        <v>19.042900167935169</v>
      </c>
      <c r="F410" s="75">
        <v>19.587676692576874</v>
      </c>
      <c r="G410" s="883"/>
      <c r="H410" s="172"/>
      <c r="I410" s="675">
        <v>18.719406744405134</v>
      </c>
      <c r="J410" s="675"/>
      <c r="K410" s="675">
        <v>20.455946640748614</v>
      </c>
    </row>
    <row r="411" spans="1:11" x14ac:dyDescent="0.3">
      <c r="A411" s="38" t="s">
        <v>147</v>
      </c>
      <c r="B411" s="75">
        <v>14.468330983367913</v>
      </c>
      <c r="C411" s="75">
        <v>14.826406108878441</v>
      </c>
      <c r="D411" s="75">
        <v>13.19978614482881</v>
      </c>
      <c r="E411" s="75">
        <v>15.699274308867709</v>
      </c>
      <c r="F411" s="75">
        <v>16.155978550617938</v>
      </c>
      <c r="G411" s="883">
        <f>H411</f>
        <v>0</v>
      </c>
      <c r="H411" s="172">
        <v>0</v>
      </c>
      <c r="I411" s="675">
        <v>13.166494799136881</v>
      </c>
      <c r="J411" s="675"/>
      <c r="K411" s="675">
        <v>19.145462302098995</v>
      </c>
    </row>
    <row r="412" spans="1:11" x14ac:dyDescent="0.3">
      <c r="A412" s="36" t="s">
        <v>148</v>
      </c>
      <c r="B412" s="77">
        <v>32.986115376302706</v>
      </c>
      <c r="C412" s="77">
        <v>34.419309381757259</v>
      </c>
      <c r="D412" s="77">
        <v>27.910178438579727</v>
      </c>
      <c r="E412" s="77">
        <v>34.670510207215266</v>
      </c>
      <c r="F412" s="77">
        <v>31.890970135655994</v>
      </c>
      <c r="G412" s="884">
        <f>H412</f>
        <v>1</v>
      </c>
      <c r="H412" s="172">
        <v>1</v>
      </c>
      <c r="I412" s="675">
        <v>22.136230443889534</v>
      </c>
      <c r="J412" s="675"/>
      <c r="K412" s="675">
        <v>41.645709827422451</v>
      </c>
    </row>
    <row r="413" spans="1:11" x14ac:dyDescent="0.3">
      <c r="A413" s="37" t="s">
        <v>149</v>
      </c>
      <c r="B413" s="166">
        <v>-0.17721513209870335</v>
      </c>
      <c r="C413" s="166">
        <v>-0.18003750534427232</v>
      </c>
      <c r="D413" s="166">
        <v>-0.28822997980959264</v>
      </c>
      <c r="E413" s="166">
        <v>-0.17558385695354989</v>
      </c>
      <c r="F413" s="166">
        <v>-0.17519679315819237</v>
      </c>
      <c r="G413" s="885"/>
      <c r="H413" s="172"/>
      <c r="I413" s="169"/>
      <c r="J413" s="125"/>
      <c r="K413" s="169"/>
    </row>
    <row r="414" spans="1:11" ht="15" thickBot="1" x14ac:dyDescent="0.35">
      <c r="A414" s="39" t="s">
        <v>150</v>
      </c>
      <c r="B414" s="89">
        <v>1.2798839350732254</v>
      </c>
      <c r="C414" s="89">
        <v>1.3214870231529725</v>
      </c>
      <c r="D414" s="89">
        <v>1.1144417138541223</v>
      </c>
      <c r="E414" s="89">
        <v>1.2084148302085331</v>
      </c>
      <c r="F414" s="89">
        <v>0.9739423418853338</v>
      </c>
      <c r="G414" s="886"/>
      <c r="H414" s="172"/>
      <c r="I414" s="169"/>
      <c r="J414" s="125"/>
      <c r="K414" s="169"/>
    </row>
    <row r="415" spans="1:11" ht="15" thickBot="1" x14ac:dyDescent="0.35">
      <c r="B415" s="8"/>
      <c r="C415" s="8"/>
      <c r="D415" s="8"/>
      <c r="E415" s="8"/>
      <c r="F415" s="8"/>
      <c r="G415" s="867"/>
      <c r="H415" s="172"/>
    </row>
    <row r="416" spans="1:11" ht="15" thickBot="1" x14ac:dyDescent="0.35">
      <c r="A416" s="29" t="s">
        <v>540</v>
      </c>
      <c r="B416" s="26"/>
      <c r="C416" s="26"/>
      <c r="D416" s="26"/>
      <c r="E416" s="26"/>
      <c r="F416" s="26"/>
      <c r="G416" s="858"/>
      <c r="H416" s="172"/>
    </row>
    <row r="417" spans="1:11" ht="15" thickBot="1" x14ac:dyDescent="0.35">
      <c r="A417" s="61" t="s">
        <v>18</v>
      </c>
      <c r="B417" s="132" t="s">
        <v>466</v>
      </c>
      <c r="C417" s="132" t="s">
        <v>524</v>
      </c>
      <c r="D417" s="132" t="s">
        <v>559</v>
      </c>
      <c r="E417" s="132" t="s">
        <v>622</v>
      </c>
      <c r="F417" s="1536" t="s">
        <v>727</v>
      </c>
      <c r="G417" s="1537"/>
      <c r="H417" s="173"/>
      <c r="I417" s="68" t="s">
        <v>727</v>
      </c>
      <c r="K417" s="68" t="s">
        <v>727</v>
      </c>
    </row>
    <row r="418" spans="1:11" x14ac:dyDescent="0.3">
      <c r="A418" s="38" t="s">
        <v>0</v>
      </c>
      <c r="B418" s="106">
        <v>234.0501167017465</v>
      </c>
      <c r="C418" s="106">
        <v>223.55018067540325</v>
      </c>
      <c r="D418" s="106">
        <v>212.00014905398515</v>
      </c>
      <c r="E418" s="106">
        <v>204.07214488558336</v>
      </c>
      <c r="F418" s="106">
        <v>197.76732523400315</v>
      </c>
      <c r="G418" s="883"/>
      <c r="H418" s="172"/>
      <c r="I418" s="170">
        <v>194.10202940290085</v>
      </c>
      <c r="J418" s="170"/>
      <c r="K418" s="170">
        <v>201.43262106510545</v>
      </c>
    </row>
    <row r="419" spans="1:11" x14ac:dyDescent="0.3">
      <c r="A419" s="38" t="s">
        <v>147</v>
      </c>
      <c r="B419" s="106">
        <v>220.89674710419567</v>
      </c>
      <c r="C419" s="106">
        <v>209.56121437260089</v>
      </c>
      <c r="D419" s="106">
        <v>200.78362876691813</v>
      </c>
      <c r="E419" s="106">
        <v>194.04871166426503</v>
      </c>
      <c r="F419" s="106">
        <v>189.37804114094106</v>
      </c>
      <c r="G419" s="883">
        <f>H419</f>
        <v>0</v>
      </c>
      <c r="H419" s="172">
        <v>0</v>
      </c>
      <c r="I419" s="170">
        <v>176.12299995128504</v>
      </c>
      <c r="J419" s="170"/>
      <c r="K419" s="170">
        <v>202.63308233059709</v>
      </c>
    </row>
    <row r="420" spans="1:11" x14ac:dyDescent="0.3">
      <c r="A420" s="36" t="s">
        <v>148</v>
      </c>
      <c r="B420" s="108">
        <v>300.42736949826764</v>
      </c>
      <c r="C420" s="108">
        <v>278.70849203237265</v>
      </c>
      <c r="D420" s="108">
        <v>272.26332747827564</v>
      </c>
      <c r="E420" s="108">
        <v>251.15393352687181</v>
      </c>
      <c r="F420" s="108">
        <v>243.1792443610714</v>
      </c>
      <c r="G420" s="884">
        <f>H420</f>
        <v>1</v>
      </c>
      <c r="H420" s="172">
        <v>1</v>
      </c>
      <c r="I420" s="170">
        <v>207.22292615513365</v>
      </c>
      <c r="J420" s="170"/>
      <c r="K420" s="170">
        <v>279.13556256700917</v>
      </c>
    </row>
    <row r="421" spans="1:11" x14ac:dyDescent="0.3">
      <c r="A421" s="37" t="s">
        <v>149</v>
      </c>
      <c r="B421" s="166">
        <v>-5.6198944836726432E-2</v>
      </c>
      <c r="C421" s="166">
        <v>-6.2576403474772696E-2</v>
      </c>
      <c r="D421" s="166">
        <v>-5.2908077362770041E-2</v>
      </c>
      <c r="E421" s="166">
        <v>-4.9117106241707523E-2</v>
      </c>
      <c r="F421" s="166">
        <v>-4.2419970453337938E-2</v>
      </c>
      <c r="G421" s="888"/>
      <c r="H421" s="172"/>
      <c r="I421" s="169"/>
      <c r="J421" s="169"/>
      <c r="K421" s="169"/>
    </row>
    <row r="422" spans="1:11" ht="15" thickBot="1" x14ac:dyDescent="0.35">
      <c r="A422" s="39" t="s">
        <v>150</v>
      </c>
      <c r="B422" s="87">
        <v>0.36003528090233872</v>
      </c>
      <c r="C422" s="87">
        <v>0.32996219203438837</v>
      </c>
      <c r="D422" s="87">
        <v>0.356003620167337</v>
      </c>
      <c r="E422" s="87">
        <v>0.29428292191605915</v>
      </c>
      <c r="F422" s="87">
        <v>0.28409420065808894</v>
      </c>
      <c r="G422" s="886"/>
      <c r="H422" s="172"/>
      <c r="I422" s="169"/>
      <c r="J422" s="169"/>
      <c r="K422" s="169"/>
    </row>
    <row r="423" spans="1:11" x14ac:dyDescent="0.3">
      <c r="A423" s="38" t="s">
        <v>152</v>
      </c>
      <c r="B423" s="104">
        <v>236.90869725376018</v>
      </c>
      <c r="C423" s="104">
        <v>225.34051336176631</v>
      </c>
      <c r="D423" s="104">
        <v>219.93988022779359</v>
      </c>
      <c r="E423" s="104">
        <v>201.60779234230921</v>
      </c>
      <c r="F423" s="104">
        <v>192.20373759063105</v>
      </c>
      <c r="G423" s="745"/>
      <c r="H423" s="172">
        <v>0</v>
      </c>
      <c r="I423" s="170">
        <v>160.327466825795</v>
      </c>
      <c r="J423" s="170"/>
      <c r="K423" s="170">
        <v>224.0800083554671</v>
      </c>
    </row>
    <row r="424" spans="1:11" x14ac:dyDescent="0.3">
      <c r="A424" s="38" t="s">
        <v>153</v>
      </c>
      <c r="B424" s="106">
        <v>179.92845669109079</v>
      </c>
      <c r="C424" s="106">
        <v>165.29734368455914</v>
      </c>
      <c r="D424" s="106">
        <v>164.37575288173394</v>
      </c>
      <c r="E424" s="106">
        <v>169.73495085906455</v>
      </c>
      <c r="F424" s="106">
        <v>158.91612267256031</v>
      </c>
      <c r="G424" s="930"/>
      <c r="H424" s="172">
        <v>0</v>
      </c>
      <c r="I424" s="170">
        <v>124.25281338949407</v>
      </c>
      <c r="J424" s="170"/>
      <c r="K424" s="170">
        <v>193.57943195562655</v>
      </c>
    </row>
    <row r="425" spans="1:11" x14ac:dyDescent="0.3">
      <c r="A425" s="38" t="s">
        <v>154</v>
      </c>
      <c r="B425" s="106">
        <v>221.48891214870503</v>
      </c>
      <c r="C425" s="106">
        <v>208.86569887371115</v>
      </c>
      <c r="D425" s="106">
        <v>198.56335159325292</v>
      </c>
      <c r="E425" s="106">
        <v>191.51207001430674</v>
      </c>
      <c r="F425" s="106">
        <v>178.7724386217979</v>
      </c>
      <c r="G425" s="863"/>
      <c r="H425" s="172">
        <v>0</v>
      </c>
      <c r="I425" s="170">
        <v>144.29532086590152</v>
      </c>
      <c r="J425" s="170"/>
      <c r="K425" s="170">
        <v>213.24955637769429</v>
      </c>
    </row>
    <row r="426" spans="1:11" x14ac:dyDescent="0.3">
      <c r="A426" s="38" t="s">
        <v>155</v>
      </c>
      <c r="B426" s="106">
        <v>201.02210630655733</v>
      </c>
      <c r="C426" s="106">
        <v>195.99993517378601</v>
      </c>
      <c r="D426" s="106">
        <v>183.37357436765001</v>
      </c>
      <c r="E426" s="106">
        <v>185.42612270700096</v>
      </c>
      <c r="F426" s="106">
        <v>183.46476500976959</v>
      </c>
      <c r="G426" s="883"/>
      <c r="H426" s="172">
        <v>0</v>
      </c>
      <c r="I426" s="170">
        <v>151.74197418609805</v>
      </c>
      <c r="J426" s="170"/>
      <c r="K426" s="170">
        <v>215.18755583344114</v>
      </c>
    </row>
    <row r="427" spans="1:11" x14ac:dyDescent="0.3">
      <c r="A427" s="38" t="s">
        <v>156</v>
      </c>
      <c r="B427" s="106">
        <v>254.24820450246622</v>
      </c>
      <c r="C427" s="106">
        <v>241.32596794433138</v>
      </c>
      <c r="D427" s="106">
        <v>223.95016352885051</v>
      </c>
      <c r="E427" s="106">
        <v>214.87850085397889</v>
      </c>
      <c r="F427" s="106">
        <v>204.15726399402709</v>
      </c>
      <c r="G427" s="883"/>
      <c r="H427" s="172">
        <v>0</v>
      </c>
      <c r="I427" s="170">
        <v>169.89260493778005</v>
      </c>
      <c r="J427" s="170"/>
      <c r="K427" s="170">
        <v>238.42192305027413</v>
      </c>
    </row>
    <row r="428" spans="1:11" x14ac:dyDescent="0.3">
      <c r="A428" s="38" t="s">
        <v>157</v>
      </c>
      <c r="B428" s="106">
        <v>234.77216363323257</v>
      </c>
      <c r="C428" s="106">
        <v>231.4010930648964</v>
      </c>
      <c r="D428" s="106">
        <v>220.23357453586911</v>
      </c>
      <c r="E428" s="106">
        <v>201.3609642239179</v>
      </c>
      <c r="F428" s="106">
        <v>217.1211877736759</v>
      </c>
      <c r="G428" s="883"/>
      <c r="H428" s="172">
        <v>0</v>
      </c>
      <c r="I428" s="170">
        <v>175.7608401535615</v>
      </c>
      <c r="J428" s="170"/>
      <c r="K428" s="170">
        <v>258.4815353937903</v>
      </c>
    </row>
    <row r="429" spans="1:11" ht="15" thickBot="1" x14ac:dyDescent="0.35">
      <c r="A429" s="39" t="s">
        <v>158</v>
      </c>
      <c r="B429" s="168">
        <v>220.22228240287245</v>
      </c>
      <c r="C429" s="168">
        <v>199.10413136354833</v>
      </c>
      <c r="D429" s="168">
        <v>199.55984217791385</v>
      </c>
      <c r="E429" s="168">
        <v>196.52461866502637</v>
      </c>
      <c r="F429" s="168">
        <v>195.32583724305528</v>
      </c>
      <c r="G429" s="886"/>
      <c r="H429" s="172">
        <v>0</v>
      </c>
      <c r="I429" s="170">
        <v>157.00854654416102</v>
      </c>
      <c r="J429" s="170"/>
      <c r="K429" s="170">
        <v>233.64312794194953</v>
      </c>
    </row>
    <row r="430" spans="1:11" ht="15" thickBot="1" x14ac:dyDescent="0.35">
      <c r="B430" s="8"/>
      <c r="C430" s="8"/>
      <c r="D430" s="8"/>
      <c r="E430" s="8"/>
      <c r="F430" s="8"/>
      <c r="G430" s="929"/>
      <c r="H430" s="172"/>
    </row>
    <row r="431" spans="1:11" ht="15" thickBot="1" x14ac:dyDescent="0.35">
      <c r="A431" s="29" t="s">
        <v>41</v>
      </c>
      <c r="B431" s="26"/>
      <c r="C431" s="26"/>
      <c r="D431" s="26"/>
      <c r="E431" s="26"/>
      <c r="F431" s="26"/>
      <c r="H431" s="172"/>
    </row>
    <row r="432" spans="1:11" ht="15" thickBot="1" x14ac:dyDescent="0.35">
      <c r="A432" s="61" t="s">
        <v>42</v>
      </c>
      <c r="B432" s="132" t="s">
        <v>444</v>
      </c>
      <c r="C432" s="132" t="s">
        <v>468</v>
      </c>
      <c r="D432" s="132" t="s">
        <v>526</v>
      </c>
      <c r="E432" s="132" t="s">
        <v>561</v>
      </c>
      <c r="F432" s="1536" t="s">
        <v>729</v>
      </c>
      <c r="G432" s="1537"/>
      <c r="H432" s="173"/>
      <c r="I432" s="68" t="s">
        <v>729</v>
      </c>
      <c r="K432" s="68" t="s">
        <v>729</v>
      </c>
    </row>
    <row r="433" spans="1:11" x14ac:dyDescent="0.3">
      <c r="A433" s="38" t="s">
        <v>0</v>
      </c>
      <c r="B433" s="106">
        <v>84.238363805482791</v>
      </c>
      <c r="C433" s="106">
        <v>84.382797501750758</v>
      </c>
      <c r="D433" s="106">
        <v>83.608543376455756</v>
      </c>
      <c r="E433" s="106">
        <v>82.906969791551091</v>
      </c>
      <c r="F433" s="106">
        <v>81.963568515928685</v>
      </c>
      <c r="G433" s="6"/>
      <c r="H433" s="172"/>
      <c r="I433" s="170">
        <v>80.516469655692077</v>
      </c>
      <c r="J433" s="170"/>
      <c r="K433" s="170">
        <v>83.410667376165293</v>
      </c>
    </row>
    <row r="434" spans="1:11" x14ac:dyDescent="0.3">
      <c r="A434" s="38" t="s">
        <v>147</v>
      </c>
      <c r="B434" s="106">
        <v>76.994861814503977</v>
      </c>
      <c r="C434" s="106">
        <v>74.472483482237223</v>
      </c>
      <c r="D434" s="106">
        <v>73.707333116348821</v>
      </c>
      <c r="E434" s="106">
        <v>72.572547187035227</v>
      </c>
      <c r="F434" s="106">
        <v>72.244930595747363</v>
      </c>
      <c r="G434" s="883">
        <f>H434</f>
        <v>-1</v>
      </c>
      <c r="H434" s="172">
        <v>-1</v>
      </c>
      <c r="I434" s="170">
        <v>67.026298661707827</v>
      </c>
      <c r="J434" s="170"/>
      <c r="K434" s="170">
        <v>77.463562529786898</v>
      </c>
    </row>
    <row r="435" spans="1:11" x14ac:dyDescent="0.3">
      <c r="A435" s="36" t="s">
        <v>148</v>
      </c>
      <c r="B435" s="108">
        <v>100.61889614301109</v>
      </c>
      <c r="C435" s="108">
        <v>99.894898988861158</v>
      </c>
      <c r="D435" s="108">
        <v>98.927327624196579</v>
      </c>
      <c r="E435" s="108">
        <v>99.541485786776647</v>
      </c>
      <c r="F435" s="108">
        <v>97.575973845134001</v>
      </c>
      <c r="G435" s="884">
        <f>H435</f>
        <v>1</v>
      </c>
      <c r="H435" s="172">
        <v>1</v>
      </c>
      <c r="I435" s="170">
        <v>83.516492595479065</v>
      </c>
      <c r="J435" s="170"/>
      <c r="K435" s="170">
        <v>111.63545509478894</v>
      </c>
    </row>
    <row r="436" spans="1:11" x14ac:dyDescent="0.3">
      <c r="A436" s="37" t="s">
        <v>149</v>
      </c>
      <c r="B436" s="166">
        <v>-8.598816102013794E-2</v>
      </c>
      <c r="C436" s="166">
        <v>-0.11744471993012459</v>
      </c>
      <c r="D436" s="166">
        <v>-0.11842342732280067</v>
      </c>
      <c r="E436" s="166">
        <v>-0.1200003817595172</v>
      </c>
      <c r="F436" s="166">
        <v>-0.11857265485326711</v>
      </c>
      <c r="G436" s="919"/>
      <c r="H436" s="172"/>
      <c r="I436" s="169"/>
      <c r="J436" s="169"/>
      <c r="K436" s="169"/>
    </row>
    <row r="437" spans="1:11" ht="15" thickBot="1" x14ac:dyDescent="0.35">
      <c r="A437" s="39" t="s">
        <v>150</v>
      </c>
      <c r="B437" s="87">
        <v>0.30682611503897667</v>
      </c>
      <c r="C437" s="87">
        <v>0.34136656007567617</v>
      </c>
      <c r="D437" s="87">
        <v>0.34216398072682108</v>
      </c>
      <c r="E437" s="87">
        <v>0.37161350462505616</v>
      </c>
      <c r="F437" s="87">
        <v>0.35062727641235675</v>
      </c>
      <c r="G437" s="918"/>
      <c r="H437" s="172"/>
      <c r="I437" s="169"/>
      <c r="J437" s="169"/>
      <c r="K437" s="169"/>
    </row>
    <row r="438" spans="1:11" x14ac:dyDescent="0.3">
      <c r="A438" s="38" t="s">
        <v>152</v>
      </c>
      <c r="B438" s="104">
        <v>76.101213337963387</v>
      </c>
      <c r="C438" s="104">
        <v>75.260561455185879</v>
      </c>
      <c r="D438" s="104">
        <v>79.651182920920363</v>
      </c>
      <c r="E438" s="104">
        <v>78.039880141443675</v>
      </c>
      <c r="F438" s="104">
        <v>81.631645871923766</v>
      </c>
      <c r="G438" s="6"/>
      <c r="H438" s="172">
        <v>0</v>
      </c>
      <c r="I438" s="170">
        <v>68.616667769675587</v>
      </c>
      <c r="J438" s="170"/>
      <c r="K438" s="170">
        <v>94.646623974171945</v>
      </c>
    </row>
    <row r="439" spans="1:11" x14ac:dyDescent="0.3">
      <c r="A439" s="38" t="s">
        <v>153</v>
      </c>
      <c r="B439" s="106">
        <v>73.143283084610445</v>
      </c>
      <c r="C439" s="106">
        <v>63.854018347445184</v>
      </c>
      <c r="D439" s="106">
        <v>55.611724498643319</v>
      </c>
      <c r="E439" s="106">
        <v>58.815187281080568</v>
      </c>
      <c r="F439" s="106">
        <v>52.945978775875894</v>
      </c>
      <c r="G439" s="6"/>
      <c r="H439" s="172">
        <v>-1</v>
      </c>
      <c r="I439" s="170">
        <v>39.857266765047314</v>
      </c>
      <c r="J439" s="170"/>
      <c r="K439" s="170">
        <v>66.034690786704473</v>
      </c>
    </row>
    <row r="440" spans="1:11" x14ac:dyDescent="0.3">
      <c r="A440" s="38" t="s">
        <v>154</v>
      </c>
      <c r="B440" s="106">
        <v>65.834719783466014</v>
      </c>
      <c r="C440" s="106">
        <v>59.256960105665101</v>
      </c>
      <c r="D440" s="106">
        <v>60.812954951043118</v>
      </c>
      <c r="E440" s="106">
        <v>65.516959224819487</v>
      </c>
      <c r="F440" s="106">
        <v>74.550483404463549</v>
      </c>
      <c r="G440" s="6"/>
      <c r="H440" s="172">
        <v>0</v>
      </c>
      <c r="I440" s="170">
        <v>61.432101471092601</v>
      </c>
      <c r="J440" s="170"/>
      <c r="K440" s="170">
        <v>87.668865337834504</v>
      </c>
    </row>
    <row r="441" spans="1:11" x14ac:dyDescent="0.3">
      <c r="A441" s="38" t="s">
        <v>155</v>
      </c>
      <c r="B441" s="106">
        <v>66.772382274512537</v>
      </c>
      <c r="C441" s="106">
        <v>68.773574410467148</v>
      </c>
      <c r="D441" s="106">
        <v>68.787258448442543</v>
      </c>
      <c r="E441" s="106">
        <v>67.387309123849931</v>
      </c>
      <c r="F441" s="106">
        <v>65.050131981397712</v>
      </c>
      <c r="G441" s="6"/>
      <c r="H441" s="172">
        <v>0</v>
      </c>
      <c r="I441" s="170">
        <v>52.190703079151099</v>
      </c>
      <c r="J441" s="170"/>
      <c r="K441" s="170">
        <v>77.909560883644332</v>
      </c>
    </row>
    <row r="442" spans="1:11" x14ac:dyDescent="0.3">
      <c r="A442" s="38" t="s">
        <v>156</v>
      </c>
      <c r="B442" s="106">
        <v>92.873054738456332</v>
      </c>
      <c r="C442" s="106">
        <v>89.416391484017197</v>
      </c>
      <c r="D442" s="106">
        <v>88.745225204924324</v>
      </c>
      <c r="E442" s="106">
        <v>83.851337364674436</v>
      </c>
      <c r="F442" s="106">
        <v>82.844979031191627</v>
      </c>
      <c r="G442" s="6"/>
      <c r="H442" s="172">
        <v>0</v>
      </c>
      <c r="I442" s="170">
        <v>69.290521755756004</v>
      </c>
      <c r="J442" s="170"/>
      <c r="K442" s="170">
        <v>96.399436306627251</v>
      </c>
    </row>
    <row r="443" spans="1:11" x14ac:dyDescent="0.3">
      <c r="A443" s="38" t="s">
        <v>157</v>
      </c>
      <c r="B443" s="106">
        <v>82.398598231911095</v>
      </c>
      <c r="C443" s="106">
        <v>81.760418453287102</v>
      </c>
      <c r="D443" s="106">
        <v>82.452405883243742</v>
      </c>
      <c r="E443" s="106">
        <v>80.288233815331637</v>
      </c>
      <c r="F443" s="106">
        <v>74.960892205888015</v>
      </c>
      <c r="G443" s="6"/>
      <c r="H443" s="172">
        <v>0</v>
      </c>
      <c r="I443" s="170">
        <v>59.106103901695548</v>
      </c>
      <c r="J443" s="170"/>
      <c r="K443" s="170">
        <v>90.815680510080483</v>
      </c>
    </row>
    <row r="444" spans="1:11" ht="15" thickBot="1" x14ac:dyDescent="0.35">
      <c r="A444" s="39" t="s">
        <v>158</v>
      </c>
      <c r="B444" s="168">
        <v>82.863132990175103</v>
      </c>
      <c r="C444" s="168">
        <v>80.101844167858729</v>
      </c>
      <c r="D444" s="168">
        <v>76.053872993073924</v>
      </c>
      <c r="E444" s="168">
        <v>71.808395348382533</v>
      </c>
      <c r="F444" s="168">
        <v>73.113654745617112</v>
      </c>
      <c r="G444" s="918"/>
      <c r="H444" s="172">
        <v>0</v>
      </c>
      <c r="I444" s="170">
        <v>58.019181322608439</v>
      </c>
      <c r="J444" s="170"/>
      <c r="K444" s="170">
        <v>88.208128168625791</v>
      </c>
    </row>
    <row r="445" spans="1:11" ht="15" thickBot="1" x14ac:dyDescent="0.35">
      <c r="B445" s="8"/>
      <c r="C445" s="8"/>
      <c r="D445" s="8"/>
      <c r="E445" s="8"/>
      <c r="F445" s="8"/>
      <c r="G445" s="820"/>
      <c r="H445" s="172"/>
    </row>
    <row r="446" spans="1:11" ht="15" thickBot="1" x14ac:dyDescent="0.35">
      <c r="A446" s="29" t="s">
        <v>43</v>
      </c>
      <c r="B446" s="26"/>
      <c r="C446" s="26"/>
      <c r="D446" s="26"/>
      <c r="E446" s="26"/>
      <c r="F446" s="26"/>
      <c r="H446" s="172"/>
    </row>
    <row r="447" spans="1:11" ht="15" thickBot="1" x14ac:dyDescent="0.35">
      <c r="A447" s="61" t="s">
        <v>18</v>
      </c>
      <c r="B447" s="132" t="s">
        <v>466</v>
      </c>
      <c r="C447" s="132" t="s">
        <v>524</v>
      </c>
      <c r="D447" s="132" t="s">
        <v>559</v>
      </c>
      <c r="E447" s="132" t="s">
        <v>622</v>
      </c>
      <c r="F447" s="1536" t="s">
        <v>727</v>
      </c>
      <c r="G447" s="1537"/>
      <c r="H447" s="173"/>
      <c r="I447" s="68" t="s">
        <v>727</v>
      </c>
      <c r="K447" s="68" t="s">
        <v>727</v>
      </c>
    </row>
    <row r="448" spans="1:11" x14ac:dyDescent="0.3">
      <c r="A448" s="38" t="s">
        <v>0</v>
      </c>
      <c r="B448" s="105">
        <v>64.444032023837053</v>
      </c>
      <c r="C448" s="105">
        <v>62.312133905546226</v>
      </c>
      <c r="D448" s="106">
        <v>60.981927277920427</v>
      </c>
      <c r="E448" s="106">
        <v>59.225287063902492</v>
      </c>
      <c r="F448" s="106">
        <v>57.145472536982801</v>
      </c>
      <c r="G448" s="6"/>
      <c r="H448" s="172"/>
      <c r="I448" s="170">
        <v>55.693591138048468</v>
      </c>
      <c r="J448" s="170"/>
      <c r="K448" s="170">
        <v>58.597353935917134</v>
      </c>
    </row>
    <row r="449" spans="1:11" x14ac:dyDescent="0.3">
      <c r="A449" s="38" t="s">
        <v>147</v>
      </c>
      <c r="B449" s="105">
        <v>56.488222340232234</v>
      </c>
      <c r="C449" s="105">
        <v>54.601497438527332</v>
      </c>
      <c r="D449" s="106">
        <v>53.405964213720964</v>
      </c>
      <c r="E449" s="106">
        <v>51.409925767625964</v>
      </c>
      <c r="F449" s="106">
        <v>50.440223175783061</v>
      </c>
      <c r="G449" s="883">
        <f>H449</f>
        <v>0</v>
      </c>
      <c r="H449" s="172">
        <v>0</v>
      </c>
      <c r="I449" s="170">
        <v>45.138376359237085</v>
      </c>
      <c r="J449" s="170"/>
      <c r="K449" s="170">
        <v>55.742069992329036</v>
      </c>
    </row>
    <row r="450" spans="1:11" x14ac:dyDescent="0.3">
      <c r="A450" s="36" t="s">
        <v>148</v>
      </c>
      <c r="B450" s="107">
        <v>80.453624789195359</v>
      </c>
      <c r="C450" s="107">
        <v>77.20285269402855</v>
      </c>
      <c r="D450" s="108">
        <v>80.851097485604896</v>
      </c>
      <c r="E450" s="108">
        <v>68.404714654443538</v>
      </c>
      <c r="F450" s="108">
        <v>68.654405262683028</v>
      </c>
      <c r="G450" s="884">
        <f>H450</f>
        <v>0</v>
      </c>
      <c r="H450" s="172">
        <v>0</v>
      </c>
      <c r="I450" s="170">
        <v>54.351149169178775</v>
      </c>
      <c r="J450" s="170"/>
      <c r="K450" s="170">
        <v>82.957661356187288</v>
      </c>
    </row>
    <row r="451" spans="1:11" x14ac:dyDescent="0.3">
      <c r="A451" s="37" t="s">
        <v>149</v>
      </c>
      <c r="B451" s="86">
        <v>-0.12345300928194659</v>
      </c>
      <c r="C451" s="86">
        <v>-0.1237421346973417</v>
      </c>
      <c r="D451" s="166">
        <v>-0.12423292280797549</v>
      </c>
      <c r="E451" s="166">
        <v>-0.13195987193517464</v>
      </c>
      <c r="F451" s="166">
        <v>-0.11733649340042307</v>
      </c>
      <c r="G451" s="6"/>
      <c r="H451" s="172"/>
      <c r="I451" s="169"/>
      <c r="J451" s="169"/>
      <c r="K451" s="169"/>
    </row>
    <row r="452" spans="1:11" ht="15" thickBot="1" x14ac:dyDescent="0.35">
      <c r="A452" s="39" t="s">
        <v>150</v>
      </c>
      <c r="B452" s="88">
        <v>0.4242548527128</v>
      </c>
      <c r="C452" s="88">
        <v>0.41393288308524462</v>
      </c>
      <c r="D452" s="89">
        <v>0.51389640981021323</v>
      </c>
      <c r="E452" s="89">
        <v>0.33057407948096262</v>
      </c>
      <c r="F452" s="89">
        <v>0.36110431199766796</v>
      </c>
      <c r="G452" s="918"/>
      <c r="H452" s="172"/>
      <c r="I452" s="169"/>
      <c r="J452" s="169"/>
      <c r="K452" s="169"/>
    </row>
    <row r="453" spans="1:11" ht="15" thickBot="1" x14ac:dyDescent="0.35">
      <c r="B453" s="8"/>
      <c r="C453" s="8"/>
      <c r="D453" s="8"/>
      <c r="E453" s="8"/>
      <c r="F453" s="8"/>
      <c r="G453" s="820"/>
      <c r="H453" s="172"/>
    </row>
    <row r="454" spans="1:11" ht="15" thickBot="1" x14ac:dyDescent="0.35">
      <c r="A454" s="29" t="s">
        <v>44</v>
      </c>
      <c r="B454" s="26"/>
      <c r="C454" s="26"/>
      <c r="D454" s="26"/>
      <c r="E454" s="26"/>
      <c r="F454" s="26"/>
      <c r="H454" s="172"/>
    </row>
    <row r="455" spans="1:11" ht="15" thickBot="1" x14ac:dyDescent="0.35">
      <c r="A455" s="61" t="s">
        <v>24</v>
      </c>
      <c r="B455" s="1107" t="s">
        <v>467</v>
      </c>
      <c r="C455" s="132" t="s">
        <v>525</v>
      </c>
      <c r="D455" s="132" t="s">
        <v>560</v>
      </c>
      <c r="E455" s="132" t="s">
        <v>623</v>
      </c>
      <c r="F455" s="1536" t="s">
        <v>728</v>
      </c>
      <c r="G455" s="1537"/>
      <c r="H455" s="173"/>
      <c r="I455" s="714" t="s">
        <v>731</v>
      </c>
      <c r="K455" s="68" t="s">
        <v>731</v>
      </c>
    </row>
    <row r="456" spans="1:11" x14ac:dyDescent="0.3">
      <c r="A456" s="38" t="s">
        <v>0</v>
      </c>
      <c r="B456" s="106">
        <v>178.08012969468459</v>
      </c>
      <c r="C456" s="106">
        <v>161.15880628768662</v>
      </c>
      <c r="D456" s="106">
        <v>135.94473377637792</v>
      </c>
      <c r="E456" s="106">
        <v>126.32496841421224</v>
      </c>
      <c r="F456" s="106">
        <v>117.01583511103939</v>
      </c>
      <c r="G456" s="6"/>
      <c r="H456" s="172"/>
      <c r="I456" s="170">
        <v>114.23973997378918</v>
      </c>
      <c r="J456" s="170"/>
      <c r="K456" s="170">
        <v>119.7919302482896</v>
      </c>
    </row>
    <row r="457" spans="1:11" x14ac:dyDescent="0.3">
      <c r="A457" s="38" t="s">
        <v>147</v>
      </c>
      <c r="B457" s="106">
        <v>144.88225744797847</v>
      </c>
      <c r="C457" s="106">
        <v>121.31807700717529</v>
      </c>
      <c r="D457" s="106">
        <v>95.390957584055528</v>
      </c>
      <c r="E457" s="106">
        <v>76.45422598495017</v>
      </c>
      <c r="F457" s="106">
        <v>65.071727064758335</v>
      </c>
      <c r="G457" s="883">
        <f>H457</f>
        <v>-1</v>
      </c>
      <c r="H457" s="172">
        <v>-1</v>
      </c>
      <c r="I457" s="170">
        <v>57.568832024419841</v>
      </c>
      <c r="J457" s="170"/>
      <c r="K457" s="170">
        <v>72.574622105096822</v>
      </c>
    </row>
    <row r="458" spans="1:11" x14ac:dyDescent="0.3">
      <c r="A458" s="36" t="s">
        <v>148</v>
      </c>
      <c r="B458" s="108">
        <v>258.75528251647836</v>
      </c>
      <c r="C458" s="108">
        <v>206.21346875257362</v>
      </c>
      <c r="D458" s="108">
        <v>189.46622599227419</v>
      </c>
      <c r="E458" s="108">
        <v>144.27338882478313</v>
      </c>
      <c r="F458" s="108">
        <v>112.50747769903529</v>
      </c>
      <c r="G458" s="883">
        <f>H458</f>
        <v>1</v>
      </c>
      <c r="H458" s="172">
        <v>1</v>
      </c>
      <c r="I458" s="170">
        <v>89.325243792724876</v>
      </c>
      <c r="J458" s="170"/>
      <c r="K458" s="170">
        <v>135.68971160534571</v>
      </c>
    </row>
    <row r="459" spans="1:11" x14ac:dyDescent="0.3">
      <c r="A459" s="37" t="s">
        <v>149</v>
      </c>
      <c r="B459" s="166">
        <v>-0.18642097972201227</v>
      </c>
      <c r="C459" s="166">
        <v>-0.24550213990114797</v>
      </c>
      <c r="D459" s="166">
        <v>-0.29831075515607147</v>
      </c>
      <c r="E459" s="166">
        <v>-0.39478135680777532</v>
      </c>
      <c r="F459" s="166">
        <v>-0.4439066558555082</v>
      </c>
      <c r="G459" s="919"/>
      <c r="H459" s="172"/>
      <c r="I459" s="169"/>
      <c r="J459" s="169"/>
      <c r="K459" s="169"/>
    </row>
    <row r="460" spans="1:11" ht="15" thickBot="1" x14ac:dyDescent="0.35">
      <c r="A460" s="39" t="s">
        <v>150</v>
      </c>
      <c r="B460" s="87">
        <v>0.78596942837798622</v>
      </c>
      <c r="C460" s="87">
        <v>0.69977528361562502</v>
      </c>
      <c r="D460" s="87">
        <v>0.98620740152778608</v>
      </c>
      <c r="E460" s="87">
        <v>0.88705577704995653</v>
      </c>
      <c r="F460" s="87">
        <v>0.72897635845856157</v>
      </c>
      <c r="G460" s="918"/>
      <c r="H460" s="172"/>
      <c r="I460" s="169"/>
      <c r="J460" s="169"/>
      <c r="K460" s="169"/>
    </row>
    <row r="461" spans="1:11" x14ac:dyDescent="0.3">
      <c r="A461" s="38" t="s">
        <v>152</v>
      </c>
      <c r="B461" s="104">
        <v>154.27371459885381</v>
      </c>
      <c r="C461" s="104">
        <v>136.86445080858198</v>
      </c>
      <c r="D461" s="104">
        <v>80.702692264950969</v>
      </c>
      <c r="E461" s="104">
        <v>54.436571909898888</v>
      </c>
      <c r="F461" s="104">
        <v>51.691575724932115</v>
      </c>
      <c r="G461" s="6"/>
      <c r="H461" s="172">
        <v>0</v>
      </c>
      <c r="I461" s="170">
        <v>35.364942473158941</v>
      </c>
      <c r="J461" s="170"/>
      <c r="K461" s="170">
        <v>68.018208976705296</v>
      </c>
    </row>
    <row r="462" spans="1:11" x14ac:dyDescent="0.3">
      <c r="A462" s="38" t="s">
        <v>153</v>
      </c>
      <c r="B462" s="106">
        <v>65.485666226306421</v>
      </c>
      <c r="C462" s="106">
        <v>55.727835881362594</v>
      </c>
      <c r="D462" s="106">
        <v>37.094780733698208</v>
      </c>
      <c r="E462" s="106">
        <v>27.328774253452519</v>
      </c>
      <c r="F462" s="106">
        <v>29.802318272719855</v>
      </c>
      <c r="G462" s="6"/>
      <c r="H462" s="172">
        <v>-1</v>
      </c>
      <c r="I462" s="170">
        <v>15.456392458530804</v>
      </c>
      <c r="J462" s="170"/>
      <c r="K462" s="170">
        <v>44.148244086908903</v>
      </c>
    </row>
    <row r="463" spans="1:11" x14ac:dyDescent="0.3">
      <c r="A463" s="38" t="s">
        <v>154</v>
      </c>
      <c r="B463" s="106">
        <v>101.81024139956656</v>
      </c>
      <c r="C463" s="106">
        <v>79.422427152447838</v>
      </c>
      <c r="D463" s="106">
        <v>60.024834285685884</v>
      </c>
      <c r="E463" s="106">
        <v>58.450062930831322</v>
      </c>
      <c r="F463" s="106">
        <v>55.845646280939825</v>
      </c>
      <c r="G463" s="6"/>
      <c r="H463" s="172">
        <v>0</v>
      </c>
      <c r="I463" s="170">
        <v>35.630443439264532</v>
      </c>
      <c r="J463" s="170"/>
      <c r="K463" s="170">
        <v>76.06084912261511</v>
      </c>
    </row>
    <row r="464" spans="1:11" x14ac:dyDescent="0.3">
      <c r="A464" s="38" t="s">
        <v>155</v>
      </c>
      <c r="B464" s="106">
        <v>151.34960332925891</v>
      </c>
      <c r="C464" s="106">
        <v>131.76466014277307</v>
      </c>
      <c r="D464" s="106">
        <v>89.335876192603052</v>
      </c>
      <c r="E464" s="106">
        <v>77.454494890736399</v>
      </c>
      <c r="F464" s="106">
        <v>60.379748040147184</v>
      </c>
      <c r="G464" s="6"/>
      <c r="H464" s="172">
        <v>0</v>
      </c>
      <c r="I464" s="170">
        <v>43.332294977891735</v>
      </c>
      <c r="J464" s="170"/>
      <c r="K464" s="170">
        <v>77.427201102402634</v>
      </c>
    </row>
    <row r="465" spans="1:11" x14ac:dyDescent="0.3">
      <c r="A465" s="38" t="s">
        <v>156</v>
      </c>
      <c r="B465" s="106">
        <v>199.01556896046256</v>
      </c>
      <c r="C465" s="106">
        <v>170.83109323985616</v>
      </c>
      <c r="D465" s="106">
        <v>161.45136775893502</v>
      </c>
      <c r="E465" s="106">
        <v>110.67314930875729</v>
      </c>
      <c r="F465" s="106">
        <v>95.741202281024727</v>
      </c>
      <c r="G465" s="6"/>
      <c r="H465" s="172">
        <v>1</v>
      </c>
      <c r="I465" s="170">
        <v>74.135993796847984</v>
      </c>
      <c r="J465" s="170"/>
      <c r="K465" s="170">
        <v>117.34641076520147</v>
      </c>
    </row>
    <row r="466" spans="1:11" x14ac:dyDescent="0.3">
      <c r="A466" s="38" t="s">
        <v>157</v>
      </c>
      <c r="B466" s="106">
        <v>214.69311638595636</v>
      </c>
      <c r="C466" s="106">
        <v>157.10777863322835</v>
      </c>
      <c r="D466" s="106">
        <v>136.97581863047901</v>
      </c>
      <c r="E466" s="106">
        <v>113.12982267521367</v>
      </c>
      <c r="F466" s="106">
        <v>72.556938921046495</v>
      </c>
      <c r="G466" s="6"/>
      <c r="H466" s="172">
        <v>0</v>
      </c>
      <c r="I466" s="170">
        <v>49.019946972493429</v>
      </c>
      <c r="J466" s="170"/>
      <c r="K466" s="170">
        <v>96.093930869599561</v>
      </c>
    </row>
    <row r="467" spans="1:11" ht="15" thickBot="1" x14ac:dyDescent="0.35">
      <c r="A467" s="39" t="s">
        <v>158</v>
      </c>
      <c r="B467" s="168">
        <v>113.21081368431209</v>
      </c>
      <c r="C467" s="168">
        <v>94.626158329003232</v>
      </c>
      <c r="D467" s="168">
        <v>95.024337593851186</v>
      </c>
      <c r="E467" s="168">
        <v>98.80230671498407</v>
      </c>
      <c r="F467" s="168">
        <v>92.817015360352741</v>
      </c>
      <c r="G467" s="918"/>
      <c r="H467" s="172">
        <v>0</v>
      </c>
      <c r="I467" s="170">
        <v>67.42246568297503</v>
      </c>
      <c r="J467" s="170"/>
      <c r="K467" s="170">
        <v>118.21156503773045</v>
      </c>
    </row>
    <row r="468" spans="1:11" ht="15" thickBot="1" x14ac:dyDescent="0.35">
      <c r="B468" s="8"/>
      <c r="C468" s="8"/>
      <c r="D468" s="8"/>
      <c r="E468" s="8"/>
      <c r="F468" s="8"/>
      <c r="G468" s="820"/>
      <c r="H468" s="172"/>
    </row>
    <row r="469" spans="1:11" ht="15" thickBot="1" x14ac:dyDescent="0.35">
      <c r="A469" s="29" t="s">
        <v>45</v>
      </c>
      <c r="B469" s="26"/>
      <c r="C469" s="26"/>
      <c r="D469" s="26"/>
      <c r="E469" s="26"/>
      <c r="F469" s="26"/>
      <c r="H469" s="174"/>
    </row>
    <row r="470" spans="1:11" ht="15" thickBot="1" x14ac:dyDescent="0.35">
      <c r="A470" s="61" t="s">
        <v>18</v>
      </c>
      <c r="B470" s="132" t="s">
        <v>466</v>
      </c>
      <c r="C470" s="132" t="s">
        <v>524</v>
      </c>
      <c r="D470" s="132" t="s">
        <v>559</v>
      </c>
      <c r="E470" s="132" t="s">
        <v>622</v>
      </c>
      <c r="F470" s="1536" t="s">
        <v>727</v>
      </c>
      <c r="G470" s="1537"/>
      <c r="H470" s="173"/>
      <c r="I470" s="68" t="s">
        <v>727</v>
      </c>
      <c r="K470" s="68" t="s">
        <v>727</v>
      </c>
    </row>
    <row r="471" spans="1:11" x14ac:dyDescent="0.3">
      <c r="A471" s="38" t="s">
        <v>0</v>
      </c>
      <c r="B471" s="75">
        <v>9.3004362042194373</v>
      </c>
      <c r="C471" s="75">
        <v>10.269036280648391</v>
      </c>
      <c r="D471" s="75">
        <v>10.429250689334904</v>
      </c>
      <c r="E471" s="75">
        <v>10.191773747991558</v>
      </c>
      <c r="F471" s="75">
        <v>10.862551379229267</v>
      </c>
      <c r="G471" s="6"/>
      <c r="H471" s="172"/>
      <c r="I471" s="123">
        <v>10.212862288635915</v>
      </c>
      <c r="J471" s="123"/>
      <c r="K471" s="123">
        <v>11.512240469822618</v>
      </c>
    </row>
    <row r="472" spans="1:11" x14ac:dyDescent="0.3">
      <c r="A472" s="38" t="s">
        <v>147</v>
      </c>
      <c r="B472" s="75">
        <v>7.5120158298021398</v>
      </c>
      <c r="C472" s="75">
        <v>8.4374714774123269</v>
      </c>
      <c r="D472" s="75">
        <v>9.2018975479643714</v>
      </c>
      <c r="E472" s="75">
        <v>9.5463361095730175</v>
      </c>
      <c r="F472" s="75">
        <v>8.7641890189011011</v>
      </c>
      <c r="G472" s="883">
        <f>H472</f>
        <v>0</v>
      </c>
      <c r="H472" s="172">
        <v>0</v>
      </c>
      <c r="I472" s="123">
        <v>6.6775818543504162</v>
      </c>
      <c r="J472" s="123"/>
      <c r="K472" s="123">
        <v>10.850796183451786</v>
      </c>
    </row>
    <row r="473" spans="1:11" x14ac:dyDescent="0.3">
      <c r="A473" s="36" t="s">
        <v>148</v>
      </c>
      <c r="B473" s="77">
        <v>19.743539540083393</v>
      </c>
      <c r="C473" s="77">
        <v>17.856953595455771</v>
      </c>
      <c r="D473" s="77">
        <v>17.830115884926141</v>
      </c>
      <c r="E473" s="77">
        <v>17.86312331563736</v>
      </c>
      <c r="F473" s="77">
        <v>16.179154414452551</v>
      </c>
      <c r="G473" s="884">
        <f>H473</f>
        <v>0</v>
      </c>
      <c r="H473" s="172">
        <v>0</v>
      </c>
      <c r="I473" s="123">
        <v>9.289405280905294</v>
      </c>
      <c r="J473" s="123"/>
      <c r="K473" s="123">
        <v>23.06890354799981</v>
      </c>
    </row>
    <row r="474" spans="1:11" x14ac:dyDescent="0.3">
      <c r="A474" s="37" t="s">
        <v>149</v>
      </c>
      <c r="B474" s="166">
        <v>-0.19229424675865461</v>
      </c>
      <c r="C474" s="87">
        <v>-0.1754278854853952</v>
      </c>
      <c r="D474" s="87">
        <v>-0.11768373183565722</v>
      </c>
      <c r="E474" s="87">
        <v>-6.3329274606957767E-2</v>
      </c>
      <c r="F474" s="87">
        <v>-0.19317398712981287</v>
      </c>
      <c r="G474" s="6"/>
      <c r="H474" s="172"/>
      <c r="I474" s="126"/>
      <c r="J474" s="126"/>
      <c r="K474" s="126"/>
    </row>
    <row r="475" spans="1:11" ht="15" thickBot="1" x14ac:dyDescent="0.35">
      <c r="A475" s="39" t="s">
        <v>150</v>
      </c>
      <c r="B475" s="89">
        <v>1.6282611734862946</v>
      </c>
      <c r="C475" s="89">
        <v>1.1163868397374763</v>
      </c>
      <c r="D475" s="89">
        <v>0.93765642270930183</v>
      </c>
      <c r="E475" s="89">
        <v>0.8712020099233998</v>
      </c>
      <c r="F475" s="89">
        <v>0.84605265582019318</v>
      </c>
      <c r="G475" s="918"/>
      <c r="H475" s="172"/>
      <c r="I475" s="126"/>
      <c r="J475" s="126"/>
      <c r="K475" s="126"/>
    </row>
    <row r="476" spans="1:11" ht="15" thickBot="1" x14ac:dyDescent="0.35">
      <c r="B476" s="8"/>
      <c r="C476" s="8"/>
      <c r="D476" s="8"/>
      <c r="E476" s="8"/>
      <c r="F476" s="8"/>
      <c r="G476" s="820"/>
      <c r="H476" s="174"/>
    </row>
    <row r="477" spans="1:11" ht="15" thickBot="1" x14ac:dyDescent="0.35">
      <c r="A477" s="29" t="s">
        <v>49</v>
      </c>
      <c r="B477" s="26"/>
      <c r="C477" s="26"/>
      <c r="D477" s="26"/>
      <c r="E477" s="26"/>
      <c r="F477" s="26"/>
      <c r="H477" s="174"/>
    </row>
    <row r="478" spans="1:11" ht="15" thickBot="1" x14ac:dyDescent="0.35">
      <c r="A478" s="61" t="s">
        <v>54</v>
      </c>
      <c r="B478" s="132">
        <v>2019</v>
      </c>
      <c r="C478" s="132">
        <v>2020</v>
      </c>
      <c r="D478" s="132">
        <v>2021</v>
      </c>
      <c r="E478" s="132">
        <v>2022</v>
      </c>
      <c r="F478" s="1536">
        <v>2023</v>
      </c>
      <c r="G478" s="1537"/>
      <c r="H478" s="174"/>
      <c r="I478" s="68">
        <v>2023</v>
      </c>
      <c r="K478" s="68">
        <v>2023</v>
      </c>
    </row>
    <row r="479" spans="1:11" x14ac:dyDescent="0.3">
      <c r="A479" s="38" t="s">
        <v>0</v>
      </c>
      <c r="B479" s="211">
        <v>0.12966243938828884</v>
      </c>
      <c r="C479" s="211">
        <v>0.12971528420187098</v>
      </c>
      <c r="D479" s="211">
        <v>0.11081231924501436</v>
      </c>
      <c r="E479" s="211">
        <v>0.10793185379909973</v>
      </c>
      <c r="F479" s="211">
        <v>9.8348467951782675E-2</v>
      </c>
      <c r="G479" s="6"/>
      <c r="H479" s="172"/>
      <c r="I479" s="216">
        <v>9.3869322157004359E-2</v>
      </c>
      <c r="J479" s="129"/>
      <c r="K479" s="216">
        <v>0.10282761374656102</v>
      </c>
    </row>
    <row r="480" spans="1:11" x14ac:dyDescent="0.3">
      <c r="A480" s="38" t="s">
        <v>147</v>
      </c>
      <c r="B480" s="211">
        <v>0.13865695067920031</v>
      </c>
      <c r="C480" s="211">
        <v>0.12913285986338127</v>
      </c>
      <c r="D480" s="211">
        <v>0.10470580915483187</v>
      </c>
      <c r="E480" s="211">
        <v>0.11737451297346922</v>
      </c>
      <c r="F480" s="211">
        <v>9.1586318385209656E-2</v>
      </c>
      <c r="G480" s="883">
        <f>H480</f>
        <v>0</v>
      </c>
      <c r="H480" s="172">
        <v>0</v>
      </c>
      <c r="I480" s="216">
        <v>7.4882847936377145E-2</v>
      </c>
      <c r="J480" s="129"/>
      <c r="K480" s="216">
        <v>0.10828978883404219</v>
      </c>
    </row>
    <row r="481" spans="1:11" x14ac:dyDescent="0.3">
      <c r="A481" s="36" t="s">
        <v>148</v>
      </c>
      <c r="B481" s="213">
        <v>0.24110624997767066</v>
      </c>
      <c r="C481" s="213">
        <v>0.27098093104252297</v>
      </c>
      <c r="D481" s="213">
        <v>0.23497492847269033</v>
      </c>
      <c r="E481" s="213">
        <v>0.22957625709030427</v>
      </c>
      <c r="F481" s="213">
        <v>0.16009358270054985</v>
      </c>
      <c r="G481" s="884">
        <f>H481</f>
        <v>0</v>
      </c>
      <c r="H481" s="172">
        <v>0</v>
      </c>
      <c r="I481" s="216">
        <v>0.10733755760256834</v>
      </c>
      <c r="J481" s="129"/>
      <c r="K481" s="216">
        <v>0.21284960779853138</v>
      </c>
    </row>
    <row r="482" spans="1:11" x14ac:dyDescent="0.3">
      <c r="A482" s="37" t="s">
        <v>149</v>
      </c>
      <c r="B482" s="87">
        <v>6.9368672480211419E-2</v>
      </c>
      <c r="C482" s="87">
        <v>-4.4900209105913965E-3</v>
      </c>
      <c r="D482" s="87">
        <v>-5.5106779930131626E-2</v>
      </c>
      <c r="E482" s="87">
        <v>8.7487232378549773E-2</v>
      </c>
      <c r="F482" s="87">
        <v>-6.8757040220375376E-2</v>
      </c>
      <c r="G482" s="919"/>
      <c r="H482" s="172"/>
      <c r="I482" s="199"/>
      <c r="K482" s="199"/>
    </row>
    <row r="483" spans="1:11" ht="15" thickBot="1" x14ac:dyDescent="0.35">
      <c r="A483" s="39" t="s">
        <v>150</v>
      </c>
      <c r="B483" s="89">
        <v>0.7388688327316475</v>
      </c>
      <c r="C483" s="89">
        <v>1.0984661172161194</v>
      </c>
      <c r="D483" s="89">
        <v>1.2441441441441448</v>
      </c>
      <c r="E483" s="89">
        <v>0.95592936894397673</v>
      </c>
      <c r="F483" s="89">
        <v>0.7480076230076248</v>
      </c>
      <c r="G483" s="918"/>
      <c r="H483" s="172"/>
      <c r="I483" s="199"/>
      <c r="K483" s="199"/>
    </row>
    <row r="484" spans="1:11" x14ac:dyDescent="0.3">
      <c r="A484" s="342" t="s">
        <v>152</v>
      </c>
      <c r="B484" s="209">
        <v>0.1265184977638282</v>
      </c>
      <c r="C484" s="209">
        <v>9.7536172362723411E-2</v>
      </c>
      <c r="D484" s="209">
        <v>7.5102239016277009E-2</v>
      </c>
      <c r="E484" s="209">
        <v>0.1465007810076264</v>
      </c>
      <c r="F484" s="209">
        <v>8.2932728799336039E-2</v>
      </c>
      <c r="G484" s="6"/>
      <c r="H484" s="172"/>
      <c r="I484" s="216">
        <v>4.8158788099912773E-2</v>
      </c>
      <c r="K484" s="216">
        <v>0.1177066694987593</v>
      </c>
    </row>
    <row r="485" spans="1:11" x14ac:dyDescent="0.3">
      <c r="A485" s="38" t="s">
        <v>153</v>
      </c>
      <c r="B485" s="211">
        <v>0.14017674468151423</v>
      </c>
      <c r="C485" s="211">
        <v>0.12589191877317124</v>
      </c>
      <c r="D485" s="211">
        <v>8.1566403816747485E-2</v>
      </c>
      <c r="E485" s="211">
        <v>5.3959772010175468E-2</v>
      </c>
      <c r="F485" s="211">
        <v>8.9036003213140008E-2</v>
      </c>
      <c r="G485" s="6"/>
      <c r="H485" s="172"/>
      <c r="I485" s="216">
        <v>4.331252714662881E-2</v>
      </c>
      <c r="K485" s="216">
        <v>0.13475947927965121</v>
      </c>
    </row>
    <row r="486" spans="1:11" x14ac:dyDescent="0.3">
      <c r="A486" s="38" t="s">
        <v>154</v>
      </c>
      <c r="B486" s="211">
        <v>8.345406194992476E-2</v>
      </c>
      <c r="C486" s="211">
        <v>5.0671891210828372E-2</v>
      </c>
      <c r="D486" s="211">
        <v>7.2906267115216264E-2</v>
      </c>
      <c r="E486" s="211">
        <v>5.8510296562185656E-2</v>
      </c>
      <c r="F486" s="211">
        <v>5.2095533794922329E-2</v>
      </c>
      <c r="G486" s="6"/>
      <c r="H486" s="172"/>
      <c r="I486" s="216">
        <v>2.044084170905652E-2</v>
      </c>
      <c r="K486" s="216">
        <v>8.3750225880788134E-2</v>
      </c>
    </row>
    <row r="487" spans="1:11" x14ac:dyDescent="0.3">
      <c r="A487" s="38" t="s">
        <v>155</v>
      </c>
      <c r="B487" s="211">
        <v>0.14745745660119836</v>
      </c>
      <c r="C487" s="211">
        <v>0.13832402625986229</v>
      </c>
      <c r="D487" s="211">
        <v>9.7847884812527111E-2</v>
      </c>
      <c r="E487" s="211">
        <v>0.11450635756917926</v>
      </c>
      <c r="F487" s="211">
        <v>5.935733547542666E-2</v>
      </c>
      <c r="G487" s="6"/>
      <c r="H487" s="172"/>
      <c r="I487" s="216">
        <v>1.9033019892292519E-2</v>
      </c>
      <c r="K487" s="216">
        <v>9.9681651058560791E-2</v>
      </c>
    </row>
    <row r="488" spans="1:11" x14ac:dyDescent="0.3">
      <c r="A488" s="38" t="s">
        <v>156</v>
      </c>
      <c r="B488" s="211">
        <v>0.24116429192518574</v>
      </c>
      <c r="C488" s="211">
        <v>0.23562043782204059</v>
      </c>
      <c r="D488" s="211">
        <v>0.19179956425695358</v>
      </c>
      <c r="E488" s="211">
        <v>0.22898048706136184</v>
      </c>
      <c r="F488" s="211">
        <v>0.14509570893993184</v>
      </c>
      <c r="G488" s="6"/>
      <c r="H488" s="172"/>
      <c r="I488" s="216">
        <v>9.2407534147848927E-2</v>
      </c>
      <c r="K488" s="216">
        <v>0.19778388373201475</v>
      </c>
    </row>
    <row r="489" spans="1:11" x14ac:dyDescent="0.3">
      <c r="A489" s="38" t="s">
        <v>157</v>
      </c>
      <c r="B489" s="211">
        <v>9.8522156468661165E-2</v>
      </c>
      <c r="C489" s="211">
        <v>0.11260420269072971</v>
      </c>
      <c r="D489" s="211">
        <v>0.11212799309492122</v>
      </c>
      <c r="E489" s="211">
        <v>0.15970735036470801</v>
      </c>
      <c r="F489" s="211">
        <v>0.13772756747032591</v>
      </c>
      <c r="G489" s="6"/>
      <c r="H489" s="172"/>
      <c r="I489" s="216">
        <v>7.5350891802665312E-2</v>
      </c>
      <c r="K489" s="216">
        <v>0.20010424313798655</v>
      </c>
    </row>
    <row r="490" spans="1:11" ht="15" thickBot="1" x14ac:dyDescent="0.35">
      <c r="A490" s="39" t="s">
        <v>158</v>
      </c>
      <c r="B490" s="578">
        <v>0.11075693406934456</v>
      </c>
      <c r="C490" s="578">
        <v>0.15219701475645023</v>
      </c>
      <c r="D490" s="578">
        <v>0.11460265960919272</v>
      </c>
      <c r="E490" s="578">
        <v>5.4534977701654497E-2</v>
      </c>
      <c r="F490" s="578">
        <v>7.9410489352259986E-2</v>
      </c>
      <c r="G490" s="918"/>
      <c r="H490" s="172"/>
      <c r="I490" s="216">
        <v>3.5362625644339923E-2</v>
      </c>
      <c r="K490" s="216">
        <v>0.12345835306018006</v>
      </c>
    </row>
    <row r="491" spans="1:11" ht="15" thickBot="1" x14ac:dyDescent="0.35">
      <c r="B491" s="8"/>
      <c r="C491" s="8"/>
      <c r="D491" s="8"/>
      <c r="E491" s="8"/>
      <c r="F491" s="8"/>
      <c r="G491" s="820"/>
      <c r="H491" s="174"/>
    </row>
    <row r="492" spans="1:11" ht="15" thickBot="1" x14ac:dyDescent="0.35">
      <c r="A492" s="29" t="s">
        <v>50</v>
      </c>
      <c r="B492" s="26"/>
      <c r="C492" s="26"/>
      <c r="D492" s="26"/>
      <c r="E492" s="26"/>
      <c r="F492" s="26"/>
      <c r="H492" s="174"/>
    </row>
    <row r="493" spans="1:11" ht="15" thickBot="1" x14ac:dyDescent="0.35">
      <c r="A493" s="61" t="s">
        <v>51</v>
      </c>
      <c r="B493" s="132" t="s">
        <v>465</v>
      </c>
      <c r="C493" s="132" t="s">
        <v>523</v>
      </c>
      <c r="D493" s="132" t="s">
        <v>558</v>
      </c>
      <c r="E493" s="132" t="s">
        <v>620</v>
      </c>
      <c r="F493" s="1536" t="s">
        <v>726</v>
      </c>
      <c r="G493" s="1537"/>
      <c r="H493" s="174"/>
      <c r="I493" s="68" t="s">
        <v>726</v>
      </c>
      <c r="K493" s="68" t="s">
        <v>726</v>
      </c>
    </row>
    <row r="494" spans="1:11" x14ac:dyDescent="0.3">
      <c r="A494" s="38" t="s">
        <v>0</v>
      </c>
      <c r="B494" s="576">
        <v>8.1865563193310145</v>
      </c>
      <c r="C494" s="576">
        <v>6.801814898187553</v>
      </c>
      <c r="D494" s="576">
        <v>5.8298825266160401</v>
      </c>
      <c r="E494" s="576">
        <v>5.4599394598241311</v>
      </c>
      <c r="F494" s="576">
        <v>4.9474754320569279</v>
      </c>
      <c r="G494" s="6"/>
      <c r="H494" s="172"/>
      <c r="I494" s="123">
        <v>4.6803743768603265</v>
      </c>
      <c r="J494" s="123"/>
      <c r="K494" s="123">
        <v>5.2297394012276852</v>
      </c>
    </row>
    <row r="495" spans="1:11" x14ac:dyDescent="0.3">
      <c r="A495" s="38" t="s">
        <v>147</v>
      </c>
      <c r="B495" s="576">
        <v>7.0243686878976934</v>
      </c>
      <c r="C495" s="576">
        <v>6.5064796037944621</v>
      </c>
      <c r="D495" s="576">
        <v>5.4827040470269033</v>
      </c>
      <c r="E495" s="576">
        <v>4.6647019020182992</v>
      </c>
      <c r="F495" s="576">
        <v>3.9630118890356685</v>
      </c>
      <c r="G495" s="883">
        <f>H495</f>
        <v>0</v>
      </c>
      <c r="H495" s="172">
        <v>0</v>
      </c>
      <c r="I495" s="123">
        <v>3.1483933654577623</v>
      </c>
      <c r="J495" s="123"/>
      <c r="K495" s="123">
        <v>4.9873511134778754</v>
      </c>
    </row>
    <row r="496" spans="1:11" x14ac:dyDescent="0.3">
      <c r="A496" s="36" t="s">
        <v>148</v>
      </c>
      <c r="B496" s="577">
        <v>10.660127456607174</v>
      </c>
      <c r="C496" s="577">
        <v>8.4522366745221653</v>
      </c>
      <c r="D496" s="577">
        <v>10.127063695663654</v>
      </c>
      <c r="E496" s="577">
        <v>6.5128775289591019</v>
      </c>
      <c r="F496" s="577">
        <v>4.9224859064174371</v>
      </c>
      <c r="G496" s="884">
        <f>H496</f>
        <v>0</v>
      </c>
      <c r="H496" s="172">
        <v>0</v>
      </c>
      <c r="I496" s="123">
        <v>3.0756921558082535</v>
      </c>
      <c r="J496" s="123"/>
      <c r="K496" s="123">
        <v>7.8694302345931213</v>
      </c>
    </row>
    <row r="497" spans="1:11" x14ac:dyDescent="0.3">
      <c r="A497" s="37" t="s">
        <v>149</v>
      </c>
      <c r="B497" s="87">
        <v>-0.14196294340381355</v>
      </c>
      <c r="C497" s="87">
        <v>-0.11433919568256756</v>
      </c>
      <c r="D497" s="87">
        <v>-5.9551539504288584E-2</v>
      </c>
      <c r="E497" s="87">
        <v>-0.14564951931379971</v>
      </c>
      <c r="F497" s="87">
        <v>-0.19898300790792722</v>
      </c>
      <c r="G497" s="6"/>
      <c r="H497" s="172"/>
      <c r="I497" s="123"/>
      <c r="J497" s="123"/>
      <c r="K497" s="123"/>
    </row>
    <row r="498" spans="1:11" ht="15" thickBot="1" x14ac:dyDescent="0.35">
      <c r="A498" s="39" t="s">
        <v>150</v>
      </c>
      <c r="B498" s="89">
        <v>0.51759224639981394</v>
      </c>
      <c r="C498" s="89">
        <v>0.29904913089913826</v>
      </c>
      <c r="D498" s="89">
        <v>0.84709289591424153</v>
      </c>
      <c r="E498" s="89">
        <v>0.39620444473443067</v>
      </c>
      <c r="F498" s="89">
        <v>0.24210727705266619</v>
      </c>
      <c r="G498" s="918"/>
      <c r="H498" s="172"/>
    </row>
    <row r="499" spans="1:11" ht="15" thickBot="1" x14ac:dyDescent="0.35">
      <c r="B499" s="8"/>
      <c r="C499" s="8"/>
      <c r="D499" s="8"/>
      <c r="E499" s="8"/>
      <c r="F499" s="8"/>
      <c r="G499" s="820"/>
      <c r="H499" s="174"/>
    </row>
    <row r="500" spans="1:11" ht="15" thickBot="1" x14ac:dyDescent="0.35">
      <c r="A500" s="29" t="s">
        <v>52</v>
      </c>
      <c r="B500" s="26"/>
      <c r="C500" s="26"/>
      <c r="D500" s="26"/>
      <c r="E500" s="26"/>
      <c r="F500" s="26"/>
      <c r="H500" s="174"/>
    </row>
    <row r="501" spans="1:11" ht="15" thickBot="1" x14ac:dyDescent="0.35">
      <c r="A501" s="61" t="s">
        <v>55</v>
      </c>
      <c r="B501" s="132">
        <v>2019</v>
      </c>
      <c r="C501" s="132">
        <v>2020</v>
      </c>
      <c r="D501" s="132">
        <v>2021</v>
      </c>
      <c r="E501" s="132">
        <v>2022</v>
      </c>
      <c r="F501" s="1536">
        <v>2023</v>
      </c>
      <c r="G501" s="1537"/>
      <c r="H501" s="174"/>
      <c r="I501" s="68">
        <v>2023</v>
      </c>
      <c r="K501" s="68">
        <v>2023</v>
      </c>
    </row>
    <row r="502" spans="1:11" x14ac:dyDescent="0.3">
      <c r="A502" s="38" t="s">
        <v>0</v>
      </c>
      <c r="B502" s="87">
        <v>0.49712496157785224</v>
      </c>
      <c r="C502" s="87">
        <v>0.50142095094917005</v>
      </c>
      <c r="D502" s="87">
        <v>0.50650521379320568</v>
      </c>
      <c r="E502" s="87">
        <v>0.51233769579008703</v>
      </c>
      <c r="F502" s="87">
        <v>0.52306403990554251</v>
      </c>
      <c r="G502" s="6"/>
      <c r="H502" s="172"/>
      <c r="I502" s="216">
        <v>0.51286877857124769</v>
      </c>
      <c r="J502" s="129"/>
      <c r="K502" s="216">
        <v>0.53325930123983734</v>
      </c>
    </row>
    <row r="503" spans="1:11" x14ac:dyDescent="0.3">
      <c r="A503" s="38" t="s">
        <v>147</v>
      </c>
      <c r="B503" s="87">
        <v>0.47585455422305978</v>
      </c>
      <c r="C503" s="87">
        <v>0.4660272729134351</v>
      </c>
      <c r="D503" s="87">
        <v>0.48551973204123089</v>
      </c>
      <c r="E503" s="87">
        <v>0.46304863750117381</v>
      </c>
      <c r="F503" s="87">
        <v>0.49947447925957517</v>
      </c>
      <c r="G503" s="863">
        <f>H503</f>
        <v>0</v>
      </c>
      <c r="H503" s="172">
        <v>0</v>
      </c>
      <c r="I503" s="216">
        <v>0.46098836932161069</v>
      </c>
      <c r="J503" s="129"/>
      <c r="K503" s="216">
        <v>0.53796058919753964</v>
      </c>
    </row>
    <row r="504" spans="1:11" x14ac:dyDescent="0.3">
      <c r="A504" s="36" t="s">
        <v>148</v>
      </c>
      <c r="B504" s="761">
        <v>0.35259784211177314</v>
      </c>
      <c r="C504" s="761">
        <v>0.34895721064362512</v>
      </c>
      <c r="D504" s="761">
        <v>0.37370647632293708</v>
      </c>
      <c r="E504" s="761">
        <v>0.34041154354734149</v>
      </c>
      <c r="F504" s="761">
        <v>0.4751352217078646</v>
      </c>
      <c r="G504" s="863">
        <f>H504</f>
        <v>0</v>
      </c>
      <c r="H504" s="172">
        <v>0</v>
      </c>
      <c r="I504" s="216">
        <v>0.38448169850741265</v>
      </c>
      <c r="J504" s="129"/>
      <c r="K504" s="216">
        <v>0.56578874490831654</v>
      </c>
    </row>
    <row r="505" spans="1:11" x14ac:dyDescent="0.3">
      <c r="A505" s="37" t="s">
        <v>149</v>
      </c>
      <c r="B505" s="87">
        <v>4.2786842340970264E-2</v>
      </c>
      <c r="C505" s="87">
        <v>7.0586755437195281E-2</v>
      </c>
      <c r="D505" s="87">
        <v>4.1431916553859353E-2</v>
      </c>
      <c r="E505" s="87">
        <v>9.6204239301391825E-2</v>
      </c>
      <c r="F505" s="87">
        <v>4.5098800235296742E-2</v>
      </c>
      <c r="G505" s="919"/>
      <c r="H505" s="172"/>
    </row>
    <row r="506" spans="1:11" ht="15" thickBot="1" x14ac:dyDescent="0.35">
      <c r="A506" s="39" t="s">
        <v>150</v>
      </c>
      <c r="B506" s="89">
        <v>0.25902181878353797</v>
      </c>
      <c r="C506" s="89">
        <v>0.25120860746610391</v>
      </c>
      <c r="D506" s="89">
        <v>0.23029600722550758</v>
      </c>
      <c r="E506" s="89">
        <v>0.26484711112776232</v>
      </c>
      <c r="F506" s="89">
        <v>4.8729732073180744E-2</v>
      </c>
      <c r="G506" s="918"/>
      <c r="H506" s="172"/>
    </row>
    <row r="507" spans="1:11" x14ac:dyDescent="0.3">
      <c r="A507" s="342" t="s">
        <v>152</v>
      </c>
      <c r="B507" s="130">
        <v>0.4599263683076435</v>
      </c>
      <c r="C507" s="130">
        <v>0.49709846152707937</v>
      </c>
      <c r="D507" s="130">
        <v>0.46429278742047903</v>
      </c>
      <c r="E507" s="130">
        <v>0.44736604729341556</v>
      </c>
      <c r="F507" s="130">
        <v>0.48560998409119488</v>
      </c>
      <c r="G507" s="6"/>
      <c r="H507" s="172"/>
      <c r="I507" s="216">
        <v>0.40214722243690509</v>
      </c>
      <c r="K507" s="216">
        <v>0.56907274574548461</v>
      </c>
    </row>
    <row r="508" spans="1:11" x14ac:dyDescent="0.3">
      <c r="A508" s="38" t="s">
        <v>153</v>
      </c>
      <c r="B508" s="87">
        <v>0.51784796315615256</v>
      </c>
      <c r="C508" s="87">
        <v>0.4529108968971432</v>
      </c>
      <c r="D508" s="87">
        <v>0.56803133254260951</v>
      </c>
      <c r="E508" s="87">
        <v>0.52273137293383276</v>
      </c>
      <c r="F508" s="87">
        <v>0.53249036506903336</v>
      </c>
      <c r="G508" s="6"/>
      <c r="H508" s="172"/>
      <c r="I508" s="216">
        <v>0.42348507190255097</v>
      </c>
      <c r="K508" s="216">
        <v>0.6414956582355158</v>
      </c>
    </row>
    <row r="509" spans="1:11" x14ac:dyDescent="0.3">
      <c r="A509" s="38" t="s">
        <v>154</v>
      </c>
      <c r="B509" s="87">
        <v>0.48423907441081271</v>
      </c>
      <c r="C509" s="87">
        <v>0.4087784467539608</v>
      </c>
      <c r="D509" s="87">
        <v>0.40563606191984014</v>
      </c>
      <c r="E509" s="87">
        <v>0.42527042625705613</v>
      </c>
      <c r="F509" s="87">
        <v>0.44406445778831088</v>
      </c>
      <c r="G509" s="6"/>
      <c r="H509" s="172"/>
      <c r="I509" s="216">
        <v>0.3526275332252598</v>
      </c>
      <c r="K509" s="216">
        <v>0.53550138235136191</v>
      </c>
    </row>
    <row r="510" spans="1:11" x14ac:dyDescent="0.3">
      <c r="A510" s="38" t="s">
        <v>155</v>
      </c>
      <c r="B510" s="87">
        <v>0.52786081865290824</v>
      </c>
      <c r="C510" s="87">
        <v>0.55291543032293555</v>
      </c>
      <c r="D510" s="87">
        <v>0.59439739766471622</v>
      </c>
      <c r="E510" s="87">
        <v>0.60732688136855761</v>
      </c>
      <c r="F510" s="87">
        <v>0.61953906359947053</v>
      </c>
      <c r="G510" s="6"/>
      <c r="H510" s="172"/>
      <c r="I510" s="216">
        <v>0.49121322504991599</v>
      </c>
      <c r="K510" s="216">
        <v>0.74786490214902501</v>
      </c>
    </row>
    <row r="511" spans="1:11" x14ac:dyDescent="0.3">
      <c r="A511" s="38" t="s">
        <v>156</v>
      </c>
      <c r="B511" s="87">
        <v>0.47573027062509293</v>
      </c>
      <c r="C511" s="87">
        <v>0.45936900245760187</v>
      </c>
      <c r="D511" s="87">
        <v>0.45352891782875587</v>
      </c>
      <c r="E511" s="87">
        <v>0.44875995223564885</v>
      </c>
      <c r="F511" s="87">
        <v>0.50413023235900656</v>
      </c>
      <c r="G511" s="6"/>
      <c r="H511" s="172"/>
      <c r="I511" s="216">
        <v>0.40695805496756143</v>
      </c>
      <c r="K511" s="216">
        <v>0.60130240975045157</v>
      </c>
    </row>
    <row r="512" spans="1:11" x14ac:dyDescent="0.3">
      <c r="A512" s="38" t="s">
        <v>157</v>
      </c>
      <c r="B512" s="87">
        <v>0.37294002531052928</v>
      </c>
      <c r="C512" s="87">
        <v>0.39656996294151031</v>
      </c>
      <c r="D512" s="87">
        <v>0.43661190664826438</v>
      </c>
      <c r="E512" s="87">
        <v>0.32344751313800546</v>
      </c>
      <c r="F512" s="87">
        <v>0.43644736650518851</v>
      </c>
      <c r="G512" s="6"/>
      <c r="H512" s="172"/>
      <c r="I512" s="216">
        <v>0.32670368923160925</v>
      </c>
      <c r="K512" s="216">
        <v>0.54619104377876782</v>
      </c>
    </row>
    <row r="513" spans="1:11" ht="15" thickBot="1" x14ac:dyDescent="0.35">
      <c r="A513" s="39" t="s">
        <v>158</v>
      </c>
      <c r="B513" s="89">
        <v>0.4922240315021883</v>
      </c>
      <c r="C513" s="89">
        <v>0.4815990880882729</v>
      </c>
      <c r="D513" s="89">
        <v>0.4894087268815463</v>
      </c>
      <c r="E513" s="89">
        <v>0.48539341772427325</v>
      </c>
      <c r="F513" s="89">
        <v>0.4982536384503678</v>
      </c>
      <c r="G513" s="918"/>
      <c r="H513" s="172"/>
      <c r="I513" s="216">
        <v>0.38975388744821593</v>
      </c>
      <c r="K513" s="216">
        <v>0.60675338945251955</v>
      </c>
    </row>
    <row r="514" spans="1:11" ht="15" thickBot="1" x14ac:dyDescent="0.35">
      <c r="B514" s="8"/>
      <c r="C514" s="8"/>
      <c r="D514" s="8"/>
      <c r="E514" s="8"/>
      <c r="F514" s="8"/>
      <c r="G514" s="820"/>
      <c r="H514" s="174"/>
    </row>
    <row r="515" spans="1:11" ht="15" thickBot="1" x14ac:dyDescent="0.35">
      <c r="A515" s="29" t="s">
        <v>53</v>
      </c>
      <c r="B515" s="26"/>
      <c r="C515" s="26"/>
      <c r="D515" s="26"/>
      <c r="E515" s="26"/>
      <c r="F515" s="26"/>
      <c r="H515" s="174"/>
    </row>
    <row r="516" spans="1:11" ht="15" thickBot="1" x14ac:dyDescent="0.35">
      <c r="A516" s="61" t="s">
        <v>56</v>
      </c>
      <c r="B516" s="132" t="s">
        <v>443</v>
      </c>
      <c r="C516" s="132" t="s">
        <v>466</v>
      </c>
      <c r="D516" s="132" t="s">
        <v>524</v>
      </c>
      <c r="E516" s="132" t="s">
        <v>559</v>
      </c>
      <c r="F516" s="1536" t="s">
        <v>622</v>
      </c>
      <c r="G516" s="1537"/>
      <c r="H516" s="174"/>
      <c r="I516" s="68" t="s">
        <v>622</v>
      </c>
      <c r="K516" s="68" t="s">
        <v>622</v>
      </c>
    </row>
    <row r="517" spans="1:11" x14ac:dyDescent="0.3">
      <c r="A517" s="38" t="s">
        <v>0</v>
      </c>
      <c r="B517" s="211">
        <v>6.2209096366015154E-2</v>
      </c>
      <c r="C517" s="211">
        <v>6.0384145733729834E-2</v>
      </c>
      <c r="D517" s="211">
        <v>5.9552928993554577E-2</v>
      </c>
      <c r="E517" s="211">
        <v>5.9691783442980102E-2</v>
      </c>
      <c r="F517" s="211">
        <v>5.8105611322879808E-2</v>
      </c>
      <c r="G517" s="6"/>
      <c r="H517" s="172"/>
      <c r="I517" s="216">
        <v>5.6618639329415937E-2</v>
      </c>
      <c r="J517" s="129"/>
      <c r="K517" s="216">
        <v>5.9592583316343678E-2</v>
      </c>
    </row>
    <row r="518" spans="1:11" x14ac:dyDescent="0.3">
      <c r="A518" s="38" t="s">
        <v>147</v>
      </c>
      <c r="B518" s="211">
        <v>6.3353857204483888E-2</v>
      </c>
      <c r="C518" s="211">
        <v>6.0417813858511533E-2</v>
      </c>
      <c r="D518" s="211">
        <v>5.9476319871690844E-2</v>
      </c>
      <c r="E518" s="211">
        <v>5.6391225338826671E-2</v>
      </c>
      <c r="F518" s="211">
        <v>5.3056214415534798E-2</v>
      </c>
      <c r="G518" s="922">
        <f>H518</f>
        <v>0</v>
      </c>
      <c r="H518" s="172">
        <v>0</v>
      </c>
      <c r="I518" s="216">
        <v>4.7744672712515639E-2</v>
      </c>
      <c r="J518" s="129"/>
      <c r="K518" s="216">
        <v>5.8367756118553958E-2</v>
      </c>
    </row>
    <row r="519" spans="1:11" x14ac:dyDescent="0.3">
      <c r="A519" s="36" t="s">
        <v>148</v>
      </c>
      <c r="B519" s="213">
        <v>7.1380968105608664E-2</v>
      </c>
      <c r="C519" s="213">
        <v>6.9083457288217867E-2</v>
      </c>
      <c r="D519" s="213">
        <v>7.3016483258514675E-2</v>
      </c>
      <c r="E519" s="213">
        <v>6.2730964383446233E-2</v>
      </c>
      <c r="F519" s="213">
        <v>5.9484624364305044E-2</v>
      </c>
      <c r="G519" s="924">
        <f>H519</f>
        <v>0</v>
      </c>
      <c r="H519" s="172">
        <v>0</v>
      </c>
      <c r="I519" s="216">
        <v>4.6399160282197031E-2</v>
      </c>
      <c r="J519" s="129"/>
      <c r="K519" s="216">
        <v>7.2570088446413064E-2</v>
      </c>
    </row>
    <row r="520" spans="1:11" x14ac:dyDescent="0.3">
      <c r="A520" s="37" t="s">
        <v>149</v>
      </c>
      <c r="B520" s="166">
        <v>1.8401823934772934E-2</v>
      </c>
      <c r="C520" s="166">
        <v>5.5756563867215313E-4</v>
      </c>
      <c r="D520" s="166">
        <v>-1.2864039293856413E-3</v>
      </c>
      <c r="E520" s="166">
        <v>-5.5293340452899208E-2</v>
      </c>
      <c r="F520" s="166">
        <v>-8.6900331867892186E-2</v>
      </c>
      <c r="G520" s="6"/>
      <c r="H520" s="172"/>
      <c r="I520" s="196"/>
      <c r="J520" s="196"/>
      <c r="K520" s="196"/>
    </row>
    <row r="521" spans="1:11" ht="15" thickBot="1" x14ac:dyDescent="0.35">
      <c r="A521" s="39" t="s">
        <v>150</v>
      </c>
      <c r="B521" s="89">
        <v>0.12670279688284955</v>
      </c>
      <c r="C521" s="89">
        <v>0.14342861610318819</v>
      </c>
      <c r="D521" s="89">
        <v>0.22765637510919015</v>
      </c>
      <c r="E521" s="89">
        <v>0.11242421150679455</v>
      </c>
      <c r="F521" s="89">
        <v>0.12116224309603241</v>
      </c>
      <c r="G521" s="918"/>
      <c r="H521" s="172"/>
    </row>
    <row r="522" spans="1:11" x14ac:dyDescent="0.3">
      <c r="A522" s="342" t="s">
        <v>152</v>
      </c>
      <c r="B522" s="209">
        <v>6.3365937693495605E-2</v>
      </c>
      <c r="C522" s="209">
        <v>5.3675962283203114E-2</v>
      </c>
      <c r="D522" s="209">
        <v>4.9082285192760096E-2</v>
      </c>
      <c r="E522" s="209">
        <v>4.9405611756872282E-2</v>
      </c>
      <c r="F522" s="209">
        <v>4.0889878234354263E-2</v>
      </c>
      <c r="G522" s="927"/>
      <c r="H522" s="172"/>
      <c r="I522" s="216">
        <v>3.0169944272516982E-2</v>
      </c>
      <c r="K522" s="216">
        <v>5.160981219619154E-2</v>
      </c>
    </row>
    <row r="523" spans="1:11" x14ac:dyDescent="0.3">
      <c r="A523" s="38" t="s">
        <v>153</v>
      </c>
      <c r="B523" s="211">
        <v>5.2579229202338179E-2</v>
      </c>
      <c r="C523" s="211">
        <v>5.2201821140895548E-2</v>
      </c>
      <c r="D523" s="211">
        <v>5.5132573874430456E-2</v>
      </c>
      <c r="E523" s="211">
        <v>5.8741051315643812E-2</v>
      </c>
      <c r="F523" s="211">
        <v>5.17044468973532E-2</v>
      </c>
      <c r="G523" s="6"/>
      <c r="H523" s="172"/>
      <c r="I523" s="216">
        <v>3.701905615520925E-2</v>
      </c>
      <c r="K523" s="216">
        <v>6.6389837639497143E-2</v>
      </c>
    </row>
    <row r="524" spans="1:11" x14ac:dyDescent="0.3">
      <c r="A524" s="38" t="s">
        <v>154</v>
      </c>
      <c r="B524" s="211">
        <v>7.766728342104022E-2</v>
      </c>
      <c r="C524" s="211">
        <v>6.7813759667734522E-2</v>
      </c>
      <c r="D524" s="211">
        <v>6.7314201399021806E-2</v>
      </c>
      <c r="E524" s="211">
        <v>6.4013885363991122E-2</v>
      </c>
      <c r="F524" s="211">
        <v>5.3332106050225175E-2</v>
      </c>
      <c r="G524" s="6"/>
      <c r="H524" s="172"/>
      <c r="I524" s="216">
        <v>3.992317657934797E-2</v>
      </c>
      <c r="K524" s="216">
        <v>6.6741035521102388E-2</v>
      </c>
    </row>
    <row r="525" spans="1:11" x14ac:dyDescent="0.3">
      <c r="A525" s="38" t="s">
        <v>155</v>
      </c>
      <c r="B525" s="211">
        <v>4.8582598155245828E-2</v>
      </c>
      <c r="C525" s="211">
        <v>5.3333050678215976E-2</v>
      </c>
      <c r="D525" s="211">
        <v>5.8752131185930999E-2</v>
      </c>
      <c r="E525" s="211">
        <v>5.5987503101832523E-2</v>
      </c>
      <c r="F525" s="211">
        <v>4.9830851498075139E-2</v>
      </c>
      <c r="G525" s="6"/>
      <c r="H525" s="172"/>
      <c r="I525" s="216">
        <v>3.5152911376332641E-2</v>
      </c>
      <c r="K525" s="216">
        <v>6.4508791619817638E-2</v>
      </c>
    </row>
    <row r="526" spans="1:11" x14ac:dyDescent="0.3">
      <c r="A526" s="38" t="s">
        <v>156</v>
      </c>
      <c r="B526" s="211">
        <v>6.6820863189325452E-2</v>
      </c>
      <c r="C526" s="211">
        <v>6.9051720935744715E-2</v>
      </c>
      <c r="D526" s="211">
        <v>6.2722251076742189E-2</v>
      </c>
      <c r="E526" s="211">
        <v>5.1066019830392419E-2</v>
      </c>
      <c r="F526" s="211">
        <v>4.6931337439561217E-2</v>
      </c>
      <c r="G526" s="6"/>
      <c r="H526" s="172"/>
      <c r="I526" s="216">
        <v>3.4492671643702594E-2</v>
      </c>
      <c r="K526" s="216">
        <v>5.9370003235419841E-2</v>
      </c>
    </row>
    <row r="527" spans="1:11" x14ac:dyDescent="0.3">
      <c r="A527" s="38" t="s">
        <v>157</v>
      </c>
      <c r="B527" s="211">
        <v>5.2959306634264153E-2</v>
      </c>
      <c r="C527" s="211">
        <v>5.7923442968847431E-2</v>
      </c>
      <c r="D527" s="211">
        <v>6.9089944442112916E-2</v>
      </c>
      <c r="E527" s="211">
        <v>6.9998431289557822E-2</v>
      </c>
      <c r="F527" s="211">
        <v>8.3101922818127991E-2</v>
      </c>
      <c r="G527" s="6"/>
      <c r="H527" s="172"/>
      <c r="I527" s="216">
        <v>6.3242645631763517E-2</v>
      </c>
      <c r="K527" s="216">
        <v>0.10296120000449246</v>
      </c>
    </row>
    <row r="528" spans="1:11" ht="15" thickBot="1" x14ac:dyDescent="0.35">
      <c r="A528" s="39" t="s">
        <v>158</v>
      </c>
      <c r="B528" s="578">
        <v>5.5757010536958189E-2</v>
      </c>
      <c r="C528" s="578">
        <v>5.7035754694300042E-2</v>
      </c>
      <c r="D528" s="578">
        <v>5.7320992912509708E-2</v>
      </c>
      <c r="E528" s="578">
        <v>5.0284198349821591E-2</v>
      </c>
      <c r="F528" s="578">
        <v>5.6638369827675734E-2</v>
      </c>
      <c r="G528" s="918"/>
      <c r="H528" s="172"/>
      <c r="I528" s="216">
        <v>4.1393492483370743E-2</v>
      </c>
      <c r="K528" s="216">
        <v>7.1883247171980719E-2</v>
      </c>
    </row>
    <row r="529" spans="1:11" ht="15" thickBot="1" x14ac:dyDescent="0.35">
      <c r="B529" s="8"/>
      <c r="C529" s="8"/>
      <c r="D529" s="8"/>
      <c r="E529" s="8"/>
      <c r="F529" s="8"/>
      <c r="G529" s="820"/>
      <c r="H529" s="174"/>
    </row>
    <row r="530" spans="1:11" ht="15" thickBot="1" x14ac:dyDescent="0.35">
      <c r="A530" s="29" t="s">
        <v>433</v>
      </c>
      <c r="B530" s="51"/>
      <c r="C530" s="51"/>
      <c r="D530" s="51"/>
      <c r="E530" s="51"/>
      <c r="F530" s="51"/>
      <c r="H530" s="139"/>
      <c r="I530" s="121"/>
      <c r="K530" s="121"/>
    </row>
    <row r="531" spans="1:11" ht="15" thickBot="1" x14ac:dyDescent="0.35">
      <c r="A531" s="61" t="s">
        <v>56</v>
      </c>
      <c r="B531" s="71">
        <v>2019</v>
      </c>
      <c r="C531" s="132">
        <v>2020</v>
      </c>
      <c r="D531" s="132">
        <v>2021</v>
      </c>
      <c r="E531" s="132">
        <v>2022</v>
      </c>
      <c r="F531" s="1536">
        <v>2023</v>
      </c>
      <c r="G531" s="1537"/>
      <c r="H531" s="143"/>
      <c r="I531" s="124">
        <v>2023</v>
      </c>
      <c r="K531" s="124">
        <v>2023</v>
      </c>
    </row>
    <row r="532" spans="1:11" x14ac:dyDescent="0.3">
      <c r="A532" s="447" t="s">
        <v>0</v>
      </c>
      <c r="B532" s="210">
        <v>0.10269827546980967</v>
      </c>
      <c r="C532" s="210">
        <v>0.11275066212637104</v>
      </c>
      <c r="D532" s="211">
        <v>0.10683701337777245</v>
      </c>
      <c r="E532" s="211">
        <v>0.10947316349245588</v>
      </c>
      <c r="F532" s="211">
        <v>0.11632600258732338</v>
      </c>
      <c r="G532" s="6"/>
      <c r="H532" s="139"/>
      <c r="I532" s="129">
        <v>0.11151731301471626</v>
      </c>
      <c r="J532" s="129"/>
      <c r="K532" s="129">
        <v>0.1211346921599305</v>
      </c>
    </row>
    <row r="533" spans="1:11" x14ac:dyDescent="0.3">
      <c r="A533" s="447" t="s">
        <v>147</v>
      </c>
      <c r="B533" s="210">
        <v>9.4253696184356653E-2</v>
      </c>
      <c r="C533" s="210">
        <v>0.10295811578606054</v>
      </c>
      <c r="D533" s="211">
        <v>8.3295007252271375E-2</v>
      </c>
      <c r="E533" s="211">
        <v>8.7878243061590894E-2</v>
      </c>
      <c r="F533" s="211">
        <v>0.1023659923359069</v>
      </c>
      <c r="G533" s="883">
        <f>H533</f>
        <v>0</v>
      </c>
      <c r="H533" s="139">
        <v>0</v>
      </c>
      <c r="I533" s="195">
        <v>9.279350606572459E-2</v>
      </c>
      <c r="J533" s="196"/>
      <c r="K533" s="195">
        <v>0.12779144230836678</v>
      </c>
    </row>
    <row r="534" spans="1:11" x14ac:dyDescent="0.3">
      <c r="A534" s="568" t="s">
        <v>148</v>
      </c>
      <c r="B534" s="212">
        <v>0.14701922224914377</v>
      </c>
      <c r="C534" s="212">
        <v>0.14308076343446705</v>
      </c>
      <c r="D534" s="213">
        <v>0.10961792944209642</v>
      </c>
      <c r="E534" s="213">
        <v>0.10046490107358484</v>
      </c>
      <c r="F534" s="213">
        <v>0.14689407170887778</v>
      </c>
      <c r="G534" s="883">
        <f>H534</f>
        <v>0</v>
      </c>
      <c r="H534" s="139">
        <v>0</v>
      </c>
      <c r="I534" s="195">
        <v>0.11128571575191182</v>
      </c>
      <c r="J534" s="196"/>
      <c r="K534" s="195">
        <v>0.20593588214964392</v>
      </c>
    </row>
    <row r="535" spans="1:11" x14ac:dyDescent="0.3">
      <c r="A535" s="446" t="s">
        <v>149</v>
      </c>
      <c r="B535" s="131">
        <v>-8.2227079732565503E-2</v>
      </c>
      <c r="C535" s="131">
        <v>-8.6851342206177087E-2</v>
      </c>
      <c r="D535" s="87">
        <v>-0.220354401355804</v>
      </c>
      <c r="E535" s="87">
        <v>-0.19726223068682175</v>
      </c>
      <c r="F535" s="87">
        <v>-0.12000765040419063</v>
      </c>
      <c r="G535" s="919"/>
      <c r="H535" s="139"/>
      <c r="I535" s="125"/>
      <c r="K535" s="125"/>
    </row>
    <row r="536" spans="1:11" ht="15" thickBot="1" x14ac:dyDescent="0.35">
      <c r="A536" s="448" t="s">
        <v>150</v>
      </c>
      <c r="B536" s="88">
        <v>0.55982447586543183</v>
      </c>
      <c r="C536" s="88">
        <v>0.38969873663751231</v>
      </c>
      <c r="D536" s="89">
        <v>0.31602040816326649</v>
      </c>
      <c r="E536" s="89">
        <v>0.14322837568762481</v>
      </c>
      <c r="F536" s="89">
        <v>0.43498898762056709</v>
      </c>
      <c r="G536" s="918"/>
      <c r="H536" s="139"/>
      <c r="I536" s="125"/>
      <c r="K536" s="125"/>
    </row>
    <row r="537" spans="1:11" x14ac:dyDescent="0.3">
      <c r="A537" s="629" t="s">
        <v>152</v>
      </c>
      <c r="B537" s="210">
        <v>7.5321965586639492E-2</v>
      </c>
      <c r="C537" s="210">
        <v>7.7326736120833309E-2</v>
      </c>
      <c r="D537" s="209">
        <v>7.7364094235882877E-2</v>
      </c>
      <c r="E537" s="209">
        <v>0.10706333655150427</v>
      </c>
      <c r="F537" s="209">
        <v>8.252919620203078E-2</v>
      </c>
      <c r="G537" s="6"/>
      <c r="H537" s="172"/>
      <c r="I537" s="216">
        <v>4.8122059758975495E-2</v>
      </c>
      <c r="K537" s="216">
        <v>0.11693633264508607</v>
      </c>
    </row>
    <row r="538" spans="1:11" x14ac:dyDescent="0.3">
      <c r="A538" s="447" t="s">
        <v>153</v>
      </c>
      <c r="B538" s="210">
        <v>5.7393768569402905E-2</v>
      </c>
      <c r="C538" s="210">
        <v>7.85541446306878E-2</v>
      </c>
      <c r="D538" s="211">
        <v>7.2908570484078089E-2</v>
      </c>
      <c r="E538" s="211">
        <v>0.10503855181859226</v>
      </c>
      <c r="F538" s="211">
        <v>7.3359285512916247E-2</v>
      </c>
      <c r="G538" s="6"/>
      <c r="H538" s="172"/>
      <c r="I538" s="216">
        <v>3.2900296022164356E-2</v>
      </c>
      <c r="K538" s="216">
        <v>0.11381827500366813</v>
      </c>
    </row>
    <row r="539" spans="1:11" x14ac:dyDescent="0.3">
      <c r="A539" s="447" t="s">
        <v>154</v>
      </c>
      <c r="B539" s="210">
        <v>0.14052147697453149</v>
      </c>
      <c r="C539" s="210">
        <v>9.8112523497920268E-2</v>
      </c>
      <c r="D539" s="211">
        <v>9.4091465962560253E-2</v>
      </c>
      <c r="E539" s="211">
        <v>9.1800955476413315E-2</v>
      </c>
      <c r="F539" s="211">
        <v>8.7687270964657699E-2</v>
      </c>
      <c r="G539" s="6"/>
      <c r="H539" s="172"/>
      <c r="I539" s="216">
        <v>4.7055789720058513E-2</v>
      </c>
      <c r="K539" s="216">
        <v>0.12831875220925687</v>
      </c>
    </row>
    <row r="540" spans="1:11" x14ac:dyDescent="0.3">
      <c r="A540" s="447" t="s">
        <v>155</v>
      </c>
      <c r="B540" s="210">
        <v>8.954477249629543E-2</v>
      </c>
      <c r="C540" s="210">
        <v>5.2713965475856286E-2</v>
      </c>
      <c r="D540" s="211">
        <v>7.9574496928336666E-2</v>
      </c>
      <c r="E540" s="211">
        <v>0.10602706380851976</v>
      </c>
      <c r="F540" s="211">
        <v>8.0101866901971047E-2</v>
      </c>
      <c r="G540" s="6"/>
      <c r="H540" s="172"/>
      <c r="I540" s="216">
        <v>3.3959819893723278E-2</v>
      </c>
      <c r="K540" s="216">
        <v>0.12624391391021883</v>
      </c>
    </row>
    <row r="541" spans="1:11" x14ac:dyDescent="0.3">
      <c r="A541" s="447" t="s">
        <v>156</v>
      </c>
      <c r="B541" s="210">
        <v>0.10706068696360513</v>
      </c>
      <c r="C541" s="210">
        <v>0.13243839260049844</v>
      </c>
      <c r="D541" s="211">
        <v>7.61478439505614E-2</v>
      </c>
      <c r="E541" s="211">
        <v>9.6679267120087453E-2</v>
      </c>
      <c r="F541" s="211">
        <v>0.12315237567971432</v>
      </c>
      <c r="G541" s="6"/>
      <c r="H541" s="172"/>
      <c r="I541" s="216">
        <v>7.5125124029182921E-2</v>
      </c>
      <c r="K541" s="216">
        <v>0.17117962733024572</v>
      </c>
    </row>
    <row r="542" spans="1:11" x14ac:dyDescent="0.3">
      <c r="A542" s="447" t="s">
        <v>157</v>
      </c>
      <c r="B542" s="210">
        <v>0.11885550840874808</v>
      </c>
      <c r="C542" s="210">
        <v>0.18821362169903053</v>
      </c>
      <c r="D542" s="211">
        <v>0.14736017949691976</v>
      </c>
      <c r="E542" s="211">
        <v>4.3777580642814604E-2</v>
      </c>
      <c r="F542" s="211">
        <v>0.2041180119805952</v>
      </c>
      <c r="G542" s="6"/>
      <c r="H542" s="172"/>
      <c r="I542" s="216">
        <v>0.12906813071149054</v>
      </c>
      <c r="K542" s="216">
        <v>0.27916789324969987</v>
      </c>
    </row>
    <row r="543" spans="1:11" ht="15" thickBot="1" x14ac:dyDescent="0.35">
      <c r="A543" s="448" t="s">
        <v>158</v>
      </c>
      <c r="B543" s="627">
        <v>6.8184124868743284E-2</v>
      </c>
      <c r="C543" s="627">
        <v>0.11190674235097982</v>
      </c>
      <c r="D543" s="578">
        <v>4.4455026216947857E-2</v>
      </c>
      <c r="E543" s="578">
        <v>5.6445818264727984E-2</v>
      </c>
      <c r="F543" s="578">
        <v>9.0620293868896529E-2</v>
      </c>
      <c r="G543" s="918"/>
      <c r="H543" s="172"/>
      <c r="I543" s="216">
        <v>4.4348960961395643E-2</v>
      </c>
      <c r="K543" s="216">
        <v>0.13689162677639741</v>
      </c>
    </row>
    <row r="544" spans="1:11" ht="15" thickBot="1" x14ac:dyDescent="0.35">
      <c r="A544" s="766"/>
      <c r="B544" s="192"/>
      <c r="C544" s="192"/>
      <c r="D544" s="192"/>
      <c r="E544" s="192"/>
      <c r="F544" s="192"/>
      <c r="G544" s="820"/>
      <c r="H544" s="174"/>
    </row>
    <row r="545" spans="1:11" ht="15" thickBot="1" x14ac:dyDescent="0.35">
      <c r="A545" s="1538" t="s">
        <v>57</v>
      </c>
      <c r="B545" s="1539"/>
      <c r="C545" s="1539"/>
      <c r="D545" s="1539"/>
      <c r="E545" s="1539"/>
      <c r="F545" s="1539"/>
      <c r="H545" s="139"/>
    </row>
    <row r="546" spans="1:11" ht="15" thickBot="1" x14ac:dyDescent="0.35">
      <c r="A546" s="61" t="s">
        <v>58</v>
      </c>
      <c r="B546" s="1109" t="s">
        <v>469</v>
      </c>
      <c r="C546" s="288" t="s">
        <v>527</v>
      </c>
      <c r="D546" s="288" t="s">
        <v>562</v>
      </c>
      <c r="E546" s="288" t="s">
        <v>625</v>
      </c>
      <c r="F546" s="1540" t="s">
        <v>724</v>
      </c>
      <c r="G546" s="1541"/>
      <c r="H546" s="139"/>
      <c r="I546" s="561" t="s">
        <v>724</v>
      </c>
      <c r="J546" s="561"/>
      <c r="K546" s="561" t="s">
        <v>724</v>
      </c>
    </row>
    <row r="547" spans="1:11" x14ac:dyDescent="0.3">
      <c r="A547" s="447" t="s">
        <v>0</v>
      </c>
      <c r="B547" s="1126"/>
      <c r="C547" s="844">
        <v>6.0715655652364121E-2</v>
      </c>
      <c r="D547" s="738">
        <v>5.1300718307124578E-2</v>
      </c>
      <c r="E547" s="624">
        <v>5.6774693600736184E-2</v>
      </c>
      <c r="F547" s="624">
        <v>6.3043898665635298E-2</v>
      </c>
      <c r="G547" s="927"/>
      <c r="H547" s="139"/>
      <c r="I547" s="216">
        <v>5.9622116506375458E-2</v>
      </c>
      <c r="K547" s="216">
        <v>6.6465680824895124E-2</v>
      </c>
    </row>
    <row r="548" spans="1:11" x14ac:dyDescent="0.3">
      <c r="A548" s="447" t="s">
        <v>147</v>
      </c>
      <c r="B548" s="1127"/>
      <c r="C548" s="632">
        <v>7.1163377482707374E-2</v>
      </c>
      <c r="D548" s="197">
        <v>6.7406656029252499E-2</v>
      </c>
      <c r="E548" s="607">
        <v>5.989016374616303E-2</v>
      </c>
      <c r="F548" s="607">
        <v>6.7022308678241729E-2</v>
      </c>
      <c r="G548" s="883">
        <f>H548</f>
        <v>0</v>
      </c>
      <c r="H548" s="139">
        <v>0</v>
      </c>
      <c r="I548" s="216">
        <v>5.3795041302679175E-2</v>
      </c>
      <c r="K548" s="216">
        <v>8.0249576053804297E-2</v>
      </c>
    </row>
    <row r="549" spans="1:11" x14ac:dyDescent="0.3">
      <c r="A549" s="568" t="s">
        <v>148</v>
      </c>
      <c r="B549" s="1128"/>
      <c r="C549" s="634">
        <v>8.6140062705308995E-2</v>
      </c>
      <c r="D549" s="197">
        <v>0.10115666306021127</v>
      </c>
      <c r="E549" s="607">
        <v>8.799913349055169E-2</v>
      </c>
      <c r="F549" s="607">
        <v>6.4573868867711187E-2</v>
      </c>
      <c r="G549" s="883">
        <f>H549</f>
        <v>0</v>
      </c>
      <c r="H549" s="139">
        <v>0</v>
      </c>
      <c r="I549" s="216">
        <v>3.3040209205161014E-2</v>
      </c>
      <c r="K549" s="216">
        <v>9.610752853026136E-2</v>
      </c>
    </row>
    <row r="550" spans="1:11" x14ac:dyDescent="0.3">
      <c r="A550" s="446" t="s">
        <v>149</v>
      </c>
      <c r="B550" s="1129"/>
      <c r="C550" s="834">
        <v>0.17207624159019427</v>
      </c>
      <c r="D550" s="902">
        <v>0.31395150503947522</v>
      </c>
      <c r="E550" s="902">
        <v>5.4874274924954392E-2</v>
      </c>
      <c r="F550" s="902">
        <v>6.3105393175422853E-2</v>
      </c>
      <c r="G550" s="919"/>
      <c r="H550" s="139"/>
    </row>
    <row r="551" spans="1:11" ht="15" thickBot="1" x14ac:dyDescent="0.35">
      <c r="A551" s="447" t="s">
        <v>150</v>
      </c>
      <c r="B551" s="1130"/>
      <c r="C551" s="846">
        <v>8.6140062705308995E-2</v>
      </c>
      <c r="D551" s="740">
        <v>0.10115666306021127</v>
      </c>
      <c r="E551" s="740">
        <v>8.799913349055169E-2</v>
      </c>
      <c r="F551" s="740">
        <v>6.4573868867711187E-2</v>
      </c>
      <c r="G551" s="918"/>
      <c r="H551" s="139"/>
    </row>
    <row r="552" spans="1:11" ht="15" thickBot="1" x14ac:dyDescent="0.35">
      <c r="A552" s="191"/>
      <c r="B552" s="17"/>
      <c r="C552" s="17"/>
      <c r="D552" s="369"/>
      <c r="E552" s="369"/>
      <c r="F552" s="369"/>
      <c r="G552" s="918"/>
      <c r="H552" s="139"/>
    </row>
    <row r="553" spans="1:11" ht="15" thickBot="1" x14ac:dyDescent="0.35">
      <c r="A553" s="1538" t="s">
        <v>59</v>
      </c>
      <c r="B553" s="1539"/>
      <c r="C553" s="1539"/>
      <c r="D553" s="1539"/>
      <c r="E553" s="1539"/>
      <c r="F553" s="1539"/>
      <c r="H553" s="139"/>
    </row>
    <row r="554" spans="1:11" ht="15" thickBot="1" x14ac:dyDescent="0.35">
      <c r="A554" s="61" t="s">
        <v>58</v>
      </c>
      <c r="B554" s="1109" t="s">
        <v>469</v>
      </c>
      <c r="C554" s="288" t="s">
        <v>527</v>
      </c>
      <c r="D554" s="288" t="s">
        <v>562</v>
      </c>
      <c r="E554" s="288" t="s">
        <v>625</v>
      </c>
      <c r="F554" s="1540" t="s">
        <v>724</v>
      </c>
      <c r="G554" s="1541"/>
      <c r="H554" s="139"/>
      <c r="I554" s="561" t="s">
        <v>724</v>
      </c>
      <c r="J554" s="561"/>
      <c r="K554" s="561" t="s">
        <v>724</v>
      </c>
    </row>
    <row r="555" spans="1:11" x14ac:dyDescent="0.3">
      <c r="A555" s="447" t="s">
        <v>0</v>
      </c>
      <c r="B555" s="1121"/>
      <c r="C555" s="847">
        <v>0.21628582388076006</v>
      </c>
      <c r="D555" s="445">
        <v>0.20369831100757166</v>
      </c>
      <c r="E555" s="764">
        <v>0.2118878070047947</v>
      </c>
      <c r="F555" s="764">
        <v>0.23167665828659911</v>
      </c>
      <c r="G555" s="927"/>
      <c r="H555" s="139"/>
      <c r="I555" s="216">
        <v>0.22511713970571554</v>
      </c>
      <c r="K555" s="216">
        <v>0.23823617686748266</v>
      </c>
    </row>
    <row r="556" spans="1:11" x14ac:dyDescent="0.3">
      <c r="A556" s="447" t="s">
        <v>147</v>
      </c>
      <c r="B556" s="1122"/>
      <c r="C556" s="381">
        <v>0.23953550282111302</v>
      </c>
      <c r="D556" s="201">
        <v>0.22378317288820446</v>
      </c>
      <c r="E556" s="382">
        <v>0.22563329524746939</v>
      </c>
      <c r="F556" s="382">
        <v>0.21871855327223488</v>
      </c>
      <c r="G556" s="883">
        <f>H556</f>
        <v>0</v>
      </c>
      <c r="H556" s="139">
        <v>0</v>
      </c>
      <c r="I556" s="216">
        <v>0.19482376135508875</v>
      </c>
      <c r="K556" s="216">
        <v>0.24261334518938113</v>
      </c>
    </row>
    <row r="557" spans="1:11" x14ac:dyDescent="0.3">
      <c r="A557" s="568" t="s">
        <v>148</v>
      </c>
      <c r="B557" s="1123"/>
      <c r="C557" s="840">
        <v>0.24396264485911892</v>
      </c>
      <c r="D557" s="751">
        <v>0.28824673507226878</v>
      </c>
      <c r="E557" s="382">
        <v>0.24951095856462358</v>
      </c>
      <c r="F557" s="382">
        <v>0.21370165826217608</v>
      </c>
      <c r="G557" s="883">
        <f>H557</f>
        <v>0</v>
      </c>
      <c r="H557" s="139">
        <v>0</v>
      </c>
      <c r="I557" s="216">
        <v>0.15633627249893858</v>
      </c>
      <c r="K557" s="216">
        <v>0.27106704402541359</v>
      </c>
    </row>
    <row r="558" spans="1:11" x14ac:dyDescent="0.3">
      <c r="A558" s="446" t="s">
        <v>149</v>
      </c>
      <c r="B558" s="1124"/>
      <c r="C558" s="349">
        <v>0.10749515859703627</v>
      </c>
      <c r="D558" s="206">
        <v>9.8601023156673226E-2</v>
      </c>
      <c r="E558" s="207">
        <v>6.4871539504694792E-2</v>
      </c>
      <c r="F558" s="207">
        <v>-5.5931853947643745E-2</v>
      </c>
      <c r="G558" s="919"/>
      <c r="H558" s="139"/>
    </row>
    <row r="559" spans="1:11" ht="15" thickBot="1" x14ac:dyDescent="0.35">
      <c r="A559" s="447" t="s">
        <v>150</v>
      </c>
      <c r="B559" s="1125"/>
      <c r="C559" s="350">
        <v>0.24396264485911892</v>
      </c>
      <c r="D559" s="398">
        <v>0.28824673507226878</v>
      </c>
      <c r="E559" s="208">
        <v>0.24951095856462358</v>
      </c>
      <c r="F559" s="208">
        <v>0.21370165826217608</v>
      </c>
      <c r="G559" s="918"/>
      <c r="H559" s="139"/>
    </row>
    <row r="560" spans="1:11" ht="15" thickBot="1" x14ac:dyDescent="0.35">
      <c r="A560" s="191"/>
      <c r="B560" s="17"/>
      <c r="C560" s="17"/>
      <c r="D560" s="369"/>
      <c r="E560" s="369"/>
      <c r="F560" s="369"/>
      <c r="G560" s="918"/>
      <c r="H560" s="139"/>
    </row>
    <row r="561" spans="1:11" ht="15" thickBot="1" x14ac:dyDescent="0.35">
      <c r="A561" s="1538" t="s">
        <v>60</v>
      </c>
      <c r="B561" s="1539"/>
      <c r="C561" s="1539"/>
      <c r="D561" s="1539"/>
      <c r="E561" s="1539"/>
      <c r="F561" s="1539"/>
      <c r="H561" s="139"/>
    </row>
    <row r="562" spans="1:11" ht="15" thickBot="1" x14ac:dyDescent="0.35">
      <c r="A562" s="61" t="s">
        <v>58</v>
      </c>
      <c r="B562" s="1109" t="s">
        <v>469</v>
      </c>
      <c r="C562" s="288" t="s">
        <v>527</v>
      </c>
      <c r="D562" s="288" t="s">
        <v>562</v>
      </c>
      <c r="E562" s="288" t="s">
        <v>625</v>
      </c>
      <c r="F562" s="1540" t="s">
        <v>724</v>
      </c>
      <c r="G562" s="1541"/>
      <c r="H562" s="139"/>
      <c r="I562" s="561" t="s">
        <v>724</v>
      </c>
      <c r="J562" s="561"/>
      <c r="K562" s="561" t="s">
        <v>724</v>
      </c>
    </row>
    <row r="563" spans="1:11" x14ac:dyDescent="0.3">
      <c r="A563" s="447" t="s">
        <v>0</v>
      </c>
      <c r="B563" s="1131"/>
      <c r="C563" s="843"/>
      <c r="D563" s="738">
        <v>5.6419396472251283E-2</v>
      </c>
      <c r="E563" s="624">
        <v>5.846279640228922E-2</v>
      </c>
      <c r="F563" s="624">
        <v>5.974710852759646E-2</v>
      </c>
      <c r="G563" s="927"/>
      <c r="H563" s="139"/>
      <c r="I563" s="216">
        <v>5.6038445248164412E-2</v>
      </c>
      <c r="K563" s="216">
        <v>6.3455771807028494E-2</v>
      </c>
    </row>
    <row r="564" spans="1:11" x14ac:dyDescent="0.3">
      <c r="A564" s="447" t="s">
        <v>147</v>
      </c>
      <c r="B564" s="1132"/>
      <c r="C564" s="635"/>
      <c r="D564" s="197">
        <v>6.2248018649427597E-2</v>
      </c>
      <c r="E564" s="607">
        <v>6.7117083636934582E-2</v>
      </c>
      <c r="F564" s="607">
        <v>7.1726071121975099E-2</v>
      </c>
      <c r="G564" s="883">
        <f>H564</f>
        <v>0</v>
      </c>
      <c r="H564" s="139">
        <v>0</v>
      </c>
      <c r="I564" s="216">
        <v>5.775968131682855E-2</v>
      </c>
      <c r="K564" s="216">
        <v>8.5692460927121641E-2</v>
      </c>
    </row>
    <row r="565" spans="1:11" x14ac:dyDescent="0.3">
      <c r="A565" s="568" t="s">
        <v>148</v>
      </c>
      <c r="B565" s="1133"/>
      <c r="C565" s="836"/>
      <c r="D565" s="197">
        <v>7.8116711685011234E-2</v>
      </c>
      <c r="E565" s="607">
        <v>8.3489571549651684E-2</v>
      </c>
      <c r="F565" s="607">
        <v>0.11661647584286525</v>
      </c>
      <c r="G565" s="883">
        <f>H565</f>
        <v>0</v>
      </c>
      <c r="H565" s="139">
        <v>0</v>
      </c>
      <c r="I565" s="216">
        <v>7.4239807402499525E-2</v>
      </c>
      <c r="K565" s="216">
        <v>0.15899314428323097</v>
      </c>
    </row>
    <row r="566" spans="1:11" x14ac:dyDescent="0.3">
      <c r="A566" s="446" t="s">
        <v>149</v>
      </c>
      <c r="B566" s="1134"/>
      <c r="C566" s="835"/>
      <c r="D566" s="902">
        <v>0.10330883599655309</v>
      </c>
      <c r="E566" s="902">
        <v>0.14803067535624223</v>
      </c>
      <c r="F566" s="902">
        <v>0.20049443210872209</v>
      </c>
      <c r="G566" s="919"/>
      <c r="H566" s="139"/>
    </row>
    <row r="567" spans="1:11" ht="15" thickBot="1" x14ac:dyDescent="0.35">
      <c r="A567" s="448" t="s">
        <v>150</v>
      </c>
      <c r="B567" s="1135"/>
      <c r="C567" s="845"/>
      <c r="D567" s="740">
        <v>7.8116711685011234E-2</v>
      </c>
      <c r="E567" s="740">
        <v>8.3489571549651684E-2</v>
      </c>
      <c r="F567" s="740">
        <v>0.11661647584286525</v>
      </c>
      <c r="G567" s="918"/>
      <c r="H567" s="139"/>
    </row>
    <row r="568" spans="1:11" ht="15" thickBot="1" x14ac:dyDescent="0.35">
      <c r="A568" s="191"/>
      <c r="B568" s="17"/>
      <c r="C568" s="17"/>
      <c r="D568" s="369"/>
      <c r="E568" s="369"/>
      <c r="F568" s="369"/>
      <c r="G568" s="918"/>
      <c r="H568" s="139"/>
    </row>
    <row r="569" spans="1:11" ht="15" thickBot="1" x14ac:dyDescent="0.35">
      <c r="A569" s="1538" t="s">
        <v>61</v>
      </c>
      <c r="B569" s="1539"/>
      <c r="C569" s="1539"/>
      <c r="D569" s="1539"/>
      <c r="E569" s="1539"/>
      <c r="F569" s="1539"/>
      <c r="H569" s="139"/>
    </row>
    <row r="570" spans="1:11" ht="15" thickBot="1" x14ac:dyDescent="0.35">
      <c r="A570" s="61" t="s">
        <v>58</v>
      </c>
      <c r="B570" s="1109" t="s">
        <v>469</v>
      </c>
      <c r="C570" s="288" t="s">
        <v>527</v>
      </c>
      <c r="D570" s="288" t="s">
        <v>562</v>
      </c>
      <c r="E570" s="288" t="s">
        <v>625</v>
      </c>
      <c r="F570" s="1540" t="s">
        <v>724</v>
      </c>
      <c r="G570" s="1541"/>
      <c r="H570" s="139"/>
      <c r="I570" s="561" t="s">
        <v>724</v>
      </c>
      <c r="J570" s="561"/>
      <c r="K570" s="561" t="s">
        <v>724</v>
      </c>
    </row>
    <row r="571" spans="1:11" x14ac:dyDescent="0.3">
      <c r="A571" s="447" t="s">
        <v>0</v>
      </c>
      <c r="B571" s="1136"/>
      <c r="C571" s="847"/>
      <c r="D571" s="445">
        <v>0.26027902403048297</v>
      </c>
      <c r="E571" s="764">
        <v>0.26620721878285269</v>
      </c>
      <c r="F571" s="764">
        <v>0.26457721579672794</v>
      </c>
      <c r="G571" s="927"/>
      <c r="H571" s="139"/>
      <c r="I571" s="216">
        <v>0.25677289380927976</v>
      </c>
      <c r="K571" s="216">
        <v>0.27238153778417618</v>
      </c>
    </row>
    <row r="572" spans="1:11" x14ac:dyDescent="0.3">
      <c r="A572" s="447" t="s">
        <v>147</v>
      </c>
      <c r="B572" s="1103"/>
      <c r="C572" s="381"/>
      <c r="D572" s="201">
        <v>0.28438472425889211</v>
      </c>
      <c r="E572" s="382">
        <v>0.26871498882660699</v>
      </c>
      <c r="F572" s="382">
        <v>0.27607927077477895</v>
      </c>
      <c r="G572" s="883">
        <f>H572</f>
        <v>0</v>
      </c>
      <c r="H572" s="139">
        <v>0</v>
      </c>
      <c r="I572" s="216">
        <v>0.2486785152745643</v>
      </c>
      <c r="K572" s="216">
        <v>0.30348002627499354</v>
      </c>
    </row>
    <row r="573" spans="1:11" x14ac:dyDescent="0.3">
      <c r="A573" s="568" t="s">
        <v>148</v>
      </c>
      <c r="B573" s="1137"/>
      <c r="C573" s="840"/>
      <c r="D573" s="201">
        <v>0.31719202933419705</v>
      </c>
      <c r="E573" s="382">
        <v>0.31066138066713533</v>
      </c>
      <c r="F573" s="382">
        <v>0.32552216664913158</v>
      </c>
      <c r="G573" s="883">
        <f>H573</f>
        <v>0</v>
      </c>
      <c r="H573" s="139">
        <v>0</v>
      </c>
      <c r="I573" s="216">
        <v>0.25472153410687604</v>
      </c>
      <c r="K573" s="216">
        <v>0.39632279919138708</v>
      </c>
    </row>
    <row r="574" spans="1:11" x14ac:dyDescent="0.3">
      <c r="A574" s="446" t="s">
        <v>149</v>
      </c>
      <c r="B574" s="1110"/>
      <c r="C574" s="349"/>
      <c r="D574" s="207">
        <v>9.2614840240010876E-2</v>
      </c>
      <c r="E574" s="207">
        <v>9.4203682951208983E-3</v>
      </c>
      <c r="F574" s="207">
        <v>4.3473338939691346E-2</v>
      </c>
      <c r="G574" s="919"/>
      <c r="H574" s="139"/>
    </row>
    <row r="575" spans="1:11" ht="15" thickBot="1" x14ac:dyDescent="0.35">
      <c r="A575" s="447" t="s">
        <v>150</v>
      </c>
      <c r="B575" s="1104"/>
      <c r="C575" s="350"/>
      <c r="D575" s="208">
        <v>0.31719202933419705</v>
      </c>
      <c r="E575" s="208">
        <v>0.31066138066713533</v>
      </c>
      <c r="F575" s="208">
        <v>0.32552216664913158</v>
      </c>
      <c r="G575" s="918"/>
      <c r="H575" s="139"/>
    </row>
    <row r="576" spans="1:11" ht="15" thickBot="1" x14ac:dyDescent="0.35">
      <c r="A576" s="766"/>
      <c r="B576" s="369"/>
      <c r="C576" s="369"/>
      <c r="D576" s="369"/>
      <c r="E576" s="369"/>
      <c r="F576" s="369"/>
      <c r="G576" s="918"/>
      <c r="H576" s="174"/>
    </row>
    <row r="577" spans="1:11" ht="15" thickBot="1" x14ac:dyDescent="0.35">
      <c r="A577" s="29" t="s">
        <v>594</v>
      </c>
      <c r="B577" s="26"/>
      <c r="C577" s="26"/>
      <c r="D577" s="26"/>
      <c r="E577" s="26"/>
      <c r="F577" s="26"/>
      <c r="H577" s="386"/>
      <c r="I577" s="121"/>
      <c r="J577" s="121"/>
      <c r="K577" s="121"/>
    </row>
    <row r="578" spans="1:11" ht="15" thickBot="1" x14ac:dyDescent="0.35">
      <c r="A578" s="61" t="s">
        <v>567</v>
      </c>
      <c r="B578" s="1187" t="s">
        <v>469</v>
      </c>
      <c r="C578" s="132" t="s">
        <v>527</v>
      </c>
      <c r="D578" s="132" t="s">
        <v>562</v>
      </c>
      <c r="E578" s="132" t="s">
        <v>625</v>
      </c>
      <c r="F578" s="1536" t="s">
        <v>724</v>
      </c>
      <c r="G578" s="1537"/>
      <c r="H578" s="139"/>
      <c r="I578" s="561" t="s">
        <v>724</v>
      </c>
      <c r="J578" s="561"/>
      <c r="K578" s="561" t="s">
        <v>724</v>
      </c>
    </row>
    <row r="579" spans="1:11" x14ac:dyDescent="0.3">
      <c r="A579" s="38" t="s">
        <v>0</v>
      </c>
      <c r="B579" s="1164">
        <v>13132.518509931853</v>
      </c>
      <c r="C579" s="400">
        <v>24797.030429282662</v>
      </c>
      <c r="D579" s="424">
        <v>35776.735329024916</v>
      </c>
      <c r="E579" s="424">
        <v>33663.260899506873</v>
      </c>
      <c r="F579" s="424">
        <v>30922.232485146713</v>
      </c>
      <c r="G579" s="6"/>
      <c r="H579" s="1208"/>
      <c r="I579" s="123">
        <v>30843.548159251182</v>
      </c>
      <c r="J579" s="170"/>
      <c r="K579" s="123">
        <v>31000.916811042243</v>
      </c>
    </row>
    <row r="580" spans="1:11" x14ac:dyDescent="0.3">
      <c r="A580" s="38" t="s">
        <v>147</v>
      </c>
      <c r="B580" s="1164">
        <v>15770.026682895261</v>
      </c>
      <c r="C580" s="400">
        <v>30368.435362842778</v>
      </c>
      <c r="D580" s="424">
        <v>43536.172261538326</v>
      </c>
      <c r="E580" s="424">
        <v>42577.438133935219</v>
      </c>
      <c r="F580" s="424">
        <v>38781.342431387195</v>
      </c>
      <c r="G580" s="883">
        <f>H580</f>
        <v>1</v>
      </c>
      <c r="H580" s="1208">
        <v>1</v>
      </c>
      <c r="I580" s="123">
        <v>38456.479373998176</v>
      </c>
      <c r="J580" s="170"/>
      <c r="K580" s="123">
        <v>39106.205488776213</v>
      </c>
    </row>
    <row r="581" spans="1:11" x14ac:dyDescent="0.3">
      <c r="A581" s="36" t="s">
        <v>148</v>
      </c>
      <c r="B581" s="1165">
        <v>15585.37421643073</v>
      </c>
      <c r="C581" s="422">
        <v>31015.997359264129</v>
      </c>
      <c r="D581" s="423">
        <v>45070.410828288041</v>
      </c>
      <c r="E581" s="423">
        <v>43616.302505660489</v>
      </c>
      <c r="F581" s="423">
        <v>44413.073135567916</v>
      </c>
      <c r="G581" s="883">
        <f>H581</f>
        <v>1</v>
      </c>
      <c r="H581" s="1208">
        <v>1</v>
      </c>
      <c r="I581" s="123">
        <v>43598.58504221472</v>
      </c>
      <c r="J581" s="170"/>
      <c r="K581" s="123">
        <v>45227.561228921113</v>
      </c>
    </row>
    <row r="582" spans="1:11" x14ac:dyDescent="0.3">
      <c r="A582" s="37" t="s">
        <v>149</v>
      </c>
      <c r="B582" s="1120">
        <v>0.20083795587028599</v>
      </c>
      <c r="C582" s="86">
        <v>0.22468032813239111</v>
      </c>
      <c r="D582" s="166">
        <v>0.21688499135409769</v>
      </c>
      <c r="E582" s="166">
        <v>0.2648043295935994</v>
      </c>
      <c r="F582" s="166">
        <v>0.25415726209340006</v>
      </c>
      <c r="G582" s="919"/>
      <c r="H582" s="1209"/>
      <c r="I582" s="125"/>
      <c r="J582" s="169"/>
      <c r="K582" s="125"/>
    </row>
    <row r="583" spans="1:11" ht="15" thickBot="1" x14ac:dyDescent="0.35">
      <c r="A583" s="39" t="s">
        <v>150</v>
      </c>
      <c r="B583" s="1041">
        <v>-1.1709077617783106E-2</v>
      </c>
      <c r="C583" s="131">
        <v>2.1323521896477876E-2</v>
      </c>
      <c r="D583" s="87">
        <v>3.5240547963954219E-2</v>
      </c>
      <c r="E583" s="87">
        <v>2.4399410045699097E-2</v>
      </c>
      <c r="F583" s="87">
        <v>0.14521752861300519</v>
      </c>
      <c r="G583" s="918"/>
      <c r="H583" s="1209"/>
      <c r="I583" s="125"/>
      <c r="J583" s="169"/>
      <c r="K583" s="125"/>
    </row>
    <row r="584" spans="1:11" x14ac:dyDescent="0.3">
      <c r="A584" s="342" t="s">
        <v>152</v>
      </c>
      <c r="B584" s="1163">
        <v>16826.343348410846</v>
      </c>
      <c r="C584" s="421">
        <v>31263.126743587196</v>
      </c>
      <c r="D584" s="460">
        <v>41114.823545744206</v>
      </c>
      <c r="E584" s="460">
        <v>46566.908455000696</v>
      </c>
      <c r="F584" s="460">
        <v>41203.121801049572</v>
      </c>
      <c r="G584" s="6"/>
      <c r="H584" s="1208">
        <v>1</v>
      </c>
      <c r="I584" s="123">
        <v>40400.067837470277</v>
      </c>
      <c r="J584" s="170"/>
      <c r="K584" s="123">
        <v>42006.175764628868</v>
      </c>
    </row>
    <row r="585" spans="1:11" x14ac:dyDescent="0.3">
      <c r="A585" s="38" t="s">
        <v>153</v>
      </c>
      <c r="B585" s="1164">
        <v>16779.332674982626</v>
      </c>
      <c r="C585" s="400">
        <v>30220.671571092666</v>
      </c>
      <c r="D585" s="424">
        <v>44646.325062640761</v>
      </c>
      <c r="E585" s="424">
        <v>43140.821995770501</v>
      </c>
      <c r="F585" s="424">
        <v>36490.484080473499</v>
      </c>
      <c r="G585" s="6"/>
      <c r="H585" s="1208">
        <v>-1</v>
      </c>
      <c r="I585" s="123">
        <v>35599.165918699116</v>
      </c>
      <c r="J585" s="170"/>
      <c r="K585" s="123">
        <v>37381.802242247883</v>
      </c>
    </row>
    <row r="586" spans="1:11" x14ac:dyDescent="0.3">
      <c r="A586" s="38" t="s">
        <v>154</v>
      </c>
      <c r="B586" s="1164">
        <v>14869.790699813375</v>
      </c>
      <c r="C586" s="400">
        <v>30979.07036570659</v>
      </c>
      <c r="D586" s="424">
        <v>47491.999438251107</v>
      </c>
      <c r="E586" s="424">
        <v>48430.924478716719</v>
      </c>
      <c r="F586" s="424">
        <v>46494.71822770741</v>
      </c>
      <c r="G586" s="6"/>
      <c r="H586" s="1208">
        <v>1</v>
      </c>
      <c r="I586" s="123">
        <v>45508.43272118357</v>
      </c>
      <c r="J586" s="170"/>
      <c r="K586" s="123">
        <v>47481.00373423125</v>
      </c>
    </row>
    <row r="587" spans="1:11" x14ac:dyDescent="0.3">
      <c r="A587" s="38" t="s">
        <v>155</v>
      </c>
      <c r="B587" s="1164">
        <v>15609.106595262041</v>
      </c>
      <c r="C587" s="400">
        <v>29431.206582675215</v>
      </c>
      <c r="D587" s="424">
        <v>40344.789558103046</v>
      </c>
      <c r="E587" s="424">
        <v>36005.077389626371</v>
      </c>
      <c r="F587" s="424">
        <v>30335.72211373115</v>
      </c>
      <c r="G587" s="6"/>
      <c r="H587" s="1208">
        <v>-1</v>
      </c>
      <c r="I587" s="123">
        <v>29642.658826166698</v>
      </c>
      <c r="J587" s="170"/>
      <c r="K587" s="123">
        <v>31028.785401295601</v>
      </c>
    </row>
    <row r="588" spans="1:11" x14ac:dyDescent="0.3">
      <c r="A588" s="38" t="s">
        <v>156</v>
      </c>
      <c r="B588" s="1164">
        <v>14135.955246900738</v>
      </c>
      <c r="C588" s="400">
        <v>30420.970737535052</v>
      </c>
      <c r="D588" s="424">
        <v>40293.29679776651</v>
      </c>
      <c r="E588" s="424">
        <v>36441.174851980424</v>
      </c>
      <c r="F588" s="424">
        <v>33791.94351537092</v>
      </c>
      <c r="G588" s="6"/>
      <c r="H588" s="1208">
        <v>-1</v>
      </c>
      <c r="I588" s="123">
        <v>33057.568141581942</v>
      </c>
      <c r="J588" s="170"/>
      <c r="K588" s="123">
        <v>34526.318889159898</v>
      </c>
    </row>
    <row r="589" spans="1:11" x14ac:dyDescent="0.3">
      <c r="A589" s="38" t="s">
        <v>157</v>
      </c>
      <c r="B589" s="1164">
        <v>15170.590506463568</v>
      </c>
      <c r="C589" s="400">
        <v>26349.491027930057</v>
      </c>
      <c r="D589" s="424">
        <v>42397.024070248277</v>
      </c>
      <c r="E589" s="424">
        <v>42820.611828812383</v>
      </c>
      <c r="F589" s="424">
        <v>45554.161648899804</v>
      </c>
      <c r="G589" s="6"/>
      <c r="H589" s="1208">
        <v>1</v>
      </c>
      <c r="I589" s="123">
        <v>44509.587495944143</v>
      </c>
      <c r="J589" s="170"/>
      <c r="K589" s="123">
        <v>46598.735801855466</v>
      </c>
    </row>
    <row r="590" spans="1:11" ht="15" thickBot="1" x14ac:dyDescent="0.35">
      <c r="A590" s="39" t="s">
        <v>158</v>
      </c>
      <c r="B590" s="1166">
        <v>17465.59244453413</v>
      </c>
      <c r="C590" s="643">
        <v>34625.737664526911</v>
      </c>
      <c r="D590" s="642">
        <v>54042.535276002665</v>
      </c>
      <c r="E590" s="642">
        <v>50236.059025236915</v>
      </c>
      <c r="F590" s="642">
        <v>44727.194969626333</v>
      </c>
      <c r="G590" s="918"/>
      <c r="H590" s="1208">
        <v>1</v>
      </c>
      <c r="I590" s="123">
        <v>43726.593035308739</v>
      </c>
      <c r="J590" s="170"/>
      <c r="K590" s="123">
        <v>45727.796903943927</v>
      </c>
    </row>
    <row r="591" spans="1:11" ht="15" thickBot="1" x14ac:dyDescent="0.35">
      <c r="G591" s="820"/>
      <c r="H591" s="174"/>
    </row>
    <row r="592" spans="1:11" ht="15" thickBot="1" x14ac:dyDescent="0.35">
      <c r="A592" s="29" t="s">
        <v>595</v>
      </c>
      <c r="B592" s="26"/>
      <c r="C592" s="26"/>
      <c r="D592" s="26"/>
      <c r="E592" s="26"/>
      <c r="F592" s="26"/>
      <c r="H592" s="386"/>
      <c r="I592" s="121"/>
      <c r="J592" s="121"/>
      <c r="K592" s="121"/>
    </row>
    <row r="593" spans="1:11" ht="15" thickBot="1" x14ac:dyDescent="0.35">
      <c r="A593" s="61" t="s">
        <v>567</v>
      </c>
      <c r="B593" s="1187" t="s">
        <v>469</v>
      </c>
      <c r="C593" s="132" t="s">
        <v>527</v>
      </c>
      <c r="D593" s="132" t="s">
        <v>562</v>
      </c>
      <c r="E593" s="132" t="s">
        <v>625</v>
      </c>
      <c r="F593" s="1536" t="s">
        <v>724</v>
      </c>
      <c r="G593" s="1537"/>
      <c r="H593" s="139"/>
      <c r="I593" s="561" t="s">
        <v>724</v>
      </c>
      <c r="J593" s="561"/>
      <c r="K593" s="561" t="s">
        <v>724</v>
      </c>
    </row>
    <row r="594" spans="1:11" x14ac:dyDescent="0.3">
      <c r="A594" s="38" t="s">
        <v>0</v>
      </c>
      <c r="B594" s="424">
        <v>10519.540573270608</v>
      </c>
      <c r="C594" s="400">
        <v>20914.94267450822</v>
      </c>
      <c r="D594" s="424">
        <v>33275.777523905708</v>
      </c>
      <c r="E594" s="424">
        <v>30907.274038056028</v>
      </c>
      <c r="F594" s="424">
        <v>30491.770899522107</v>
      </c>
      <c r="G594" s="6"/>
      <c r="H594" s="571"/>
      <c r="I594" s="123">
        <v>30326.268053437725</v>
      </c>
      <c r="J594" s="170"/>
      <c r="K594" s="123">
        <v>30657.27374560649</v>
      </c>
    </row>
    <row r="595" spans="1:11" x14ac:dyDescent="0.3">
      <c r="A595" s="38" t="s">
        <v>147</v>
      </c>
      <c r="B595" s="424">
        <v>11717.951145692798</v>
      </c>
      <c r="C595" s="400">
        <v>21175.191787993128</v>
      </c>
      <c r="D595" s="424">
        <v>34867.155062891688</v>
      </c>
      <c r="E595" s="424">
        <v>33267.292298035485</v>
      </c>
      <c r="F595" s="424">
        <v>32063.698355465182</v>
      </c>
      <c r="G595" s="883">
        <f>H595</f>
        <v>1</v>
      </c>
      <c r="H595" s="571">
        <v>1</v>
      </c>
      <c r="I595" s="123">
        <v>31421.206449250934</v>
      </c>
      <c r="J595" s="170"/>
      <c r="K595" s="123">
        <v>32706.190261679429</v>
      </c>
    </row>
    <row r="596" spans="1:11" x14ac:dyDescent="0.3">
      <c r="A596" s="36" t="s">
        <v>148</v>
      </c>
      <c r="B596" s="423">
        <v>12581.727527040335</v>
      </c>
      <c r="C596" s="422">
        <v>23663.78293631144</v>
      </c>
      <c r="D596" s="423">
        <v>36228.631797258422</v>
      </c>
      <c r="E596" s="423">
        <v>32580.77252855822</v>
      </c>
      <c r="F596" s="423">
        <v>36514.415551905957</v>
      </c>
      <c r="G596" s="883">
        <f>H596</f>
        <v>1</v>
      </c>
      <c r="H596" s="571">
        <v>1</v>
      </c>
      <c r="I596" s="123">
        <v>34933.440150708928</v>
      </c>
      <c r="J596" s="170"/>
      <c r="K596" s="123">
        <v>38095.390953102986</v>
      </c>
    </row>
    <row r="597" spans="1:11" x14ac:dyDescent="0.3">
      <c r="A597" s="37" t="s">
        <v>149</v>
      </c>
      <c r="B597" s="166">
        <v>0.11392232997962522</v>
      </c>
      <c r="C597" s="86">
        <v>1.2443214286315379E-2</v>
      </c>
      <c r="D597" s="166">
        <v>4.7823902472082465E-2</v>
      </c>
      <c r="E597" s="166">
        <v>7.6358020350600131E-2</v>
      </c>
      <c r="F597" s="166">
        <v>5.1552514320108274E-2</v>
      </c>
      <c r="G597" s="919"/>
      <c r="H597" s="572"/>
      <c r="I597" s="125"/>
      <c r="J597" s="169"/>
      <c r="K597" s="125"/>
    </row>
    <row r="598" spans="1:11" ht="15" thickBot="1" x14ac:dyDescent="0.35">
      <c r="A598" s="39" t="s">
        <v>150</v>
      </c>
      <c r="B598" s="87">
        <v>7.3713942873455188E-2</v>
      </c>
      <c r="C598" s="131">
        <v>0.1175239012347178</v>
      </c>
      <c r="D598" s="87">
        <v>3.9047542935779181E-2</v>
      </c>
      <c r="E598" s="87">
        <v>-2.0636478716898932E-2</v>
      </c>
      <c r="F598" s="87">
        <v>0.13880860364575384</v>
      </c>
      <c r="G598" s="918"/>
      <c r="H598" s="572"/>
      <c r="I598" s="125"/>
      <c r="J598" s="169"/>
      <c r="K598" s="125"/>
    </row>
    <row r="599" spans="1:11" x14ac:dyDescent="0.3">
      <c r="A599" s="342" t="s">
        <v>152</v>
      </c>
      <c r="B599" s="460">
        <v>14217.635647536346</v>
      </c>
      <c r="C599" s="421">
        <v>20621.853619871836</v>
      </c>
      <c r="D599" s="460">
        <v>32948.390205526244</v>
      </c>
      <c r="E599" s="460">
        <v>34343.37706396023</v>
      </c>
      <c r="F599" s="460">
        <v>32669.259658940871</v>
      </c>
      <c r="G599" s="6"/>
      <c r="H599" s="571">
        <v>0</v>
      </c>
      <c r="I599" s="123">
        <v>31144.3951463187</v>
      </c>
      <c r="J599" s="170"/>
      <c r="K599" s="123">
        <v>34194.124171563046</v>
      </c>
    </row>
    <row r="600" spans="1:11" x14ac:dyDescent="0.3">
      <c r="A600" s="38" t="s">
        <v>153</v>
      </c>
      <c r="B600" s="424">
        <v>12763.112433917278</v>
      </c>
      <c r="C600" s="400">
        <v>21265.263697121056</v>
      </c>
      <c r="D600" s="424">
        <v>38281.037950111298</v>
      </c>
      <c r="E600" s="424">
        <v>33252.889938169421</v>
      </c>
      <c r="F600" s="424">
        <v>28666.418074097404</v>
      </c>
      <c r="G600" s="6"/>
      <c r="H600" s="571">
        <v>-1</v>
      </c>
      <c r="I600" s="123">
        <v>26956.403289484257</v>
      </c>
      <c r="J600" s="170"/>
      <c r="K600" s="123">
        <v>30376.432858710552</v>
      </c>
    </row>
    <row r="601" spans="1:11" x14ac:dyDescent="0.3">
      <c r="A601" s="38" t="s">
        <v>154</v>
      </c>
      <c r="B601" s="424">
        <v>8860.8267323524833</v>
      </c>
      <c r="C601" s="400">
        <v>20948.036113477592</v>
      </c>
      <c r="D601" s="424">
        <v>37429.122375307663</v>
      </c>
      <c r="E601" s="424">
        <v>38840.36307758055</v>
      </c>
      <c r="F601" s="424">
        <v>35444.453610630779</v>
      </c>
      <c r="G601" s="6"/>
      <c r="H601" s="571">
        <v>1</v>
      </c>
      <c r="I601" s="123">
        <v>33705.40157166533</v>
      </c>
      <c r="J601" s="170"/>
      <c r="K601" s="123">
        <v>37183.505649596227</v>
      </c>
    </row>
    <row r="602" spans="1:11" x14ac:dyDescent="0.3">
      <c r="A602" s="38" t="s">
        <v>155</v>
      </c>
      <c r="B602" s="424">
        <v>12781.040777909762</v>
      </c>
      <c r="C602" s="400">
        <v>20760.395726608418</v>
      </c>
      <c r="D602" s="424">
        <v>34538.447553620208</v>
      </c>
      <c r="E602" s="424">
        <v>29133.46777862692</v>
      </c>
      <c r="F602" s="424">
        <v>28371.482571689943</v>
      </c>
      <c r="G602" s="6"/>
      <c r="H602" s="571">
        <v>-1</v>
      </c>
      <c r="I602" s="123">
        <v>26782.533469717393</v>
      </c>
      <c r="J602" s="170"/>
      <c r="K602" s="123">
        <v>29960.431673662493</v>
      </c>
    </row>
    <row r="603" spans="1:11" x14ac:dyDescent="0.3">
      <c r="A603" s="38" t="s">
        <v>156</v>
      </c>
      <c r="B603" s="424">
        <v>12010.666435049825</v>
      </c>
      <c r="C603" s="400">
        <v>23832.399665264682</v>
      </c>
      <c r="D603" s="424">
        <v>33733.599426846631</v>
      </c>
      <c r="E603" s="424">
        <v>29705.293871319951</v>
      </c>
      <c r="F603" s="424">
        <v>32936.658057458269</v>
      </c>
      <c r="G603" s="6"/>
      <c r="H603" s="571">
        <v>0</v>
      </c>
      <c r="I603" s="123">
        <v>31331.360670087659</v>
      </c>
      <c r="J603" s="170"/>
      <c r="K603" s="123">
        <v>34541.955444828876</v>
      </c>
    </row>
    <row r="604" spans="1:11" x14ac:dyDescent="0.3">
      <c r="A604" s="38" t="s">
        <v>157</v>
      </c>
      <c r="B604" s="424">
        <v>8004.6204915680073</v>
      </c>
      <c r="C604" s="400">
        <v>15229.663803078514</v>
      </c>
      <c r="D604" s="424">
        <v>28124.944916703513</v>
      </c>
      <c r="E604" s="424">
        <v>31927.516723847712</v>
      </c>
      <c r="F604" s="424">
        <v>33645.878544143343</v>
      </c>
      <c r="G604" s="6"/>
      <c r="H604" s="571">
        <v>0</v>
      </c>
      <c r="I604" s="123">
        <v>31659.425693203619</v>
      </c>
      <c r="J604" s="170"/>
      <c r="K604" s="123">
        <v>35632.331395083063</v>
      </c>
    </row>
    <row r="605" spans="1:11" ht="15" thickBot="1" x14ac:dyDescent="0.35">
      <c r="A605" s="39" t="s">
        <v>158</v>
      </c>
      <c r="B605" s="642">
        <v>11729.176075606461</v>
      </c>
      <c r="C605" s="643">
        <v>24440.174873469638</v>
      </c>
      <c r="D605" s="642">
        <v>39364.899539861784</v>
      </c>
      <c r="E605" s="642">
        <v>36785.127410399808</v>
      </c>
      <c r="F605" s="642">
        <v>32742.378484849021</v>
      </c>
      <c r="G605" s="918"/>
      <c r="H605" s="571">
        <v>0</v>
      </c>
      <c r="I605" s="123">
        <v>30896.651360234922</v>
      </c>
      <c r="J605" s="170"/>
      <c r="K605" s="123">
        <v>34588.10560946312</v>
      </c>
    </row>
    <row r="606" spans="1:11" ht="15" thickBot="1" x14ac:dyDescent="0.35">
      <c r="G606" s="820"/>
    </row>
    <row r="607" spans="1:11" ht="15" thickBot="1" x14ac:dyDescent="0.35">
      <c r="A607" s="29" t="s">
        <v>596</v>
      </c>
      <c r="B607" s="26"/>
      <c r="C607" s="26"/>
      <c r="D607" s="26"/>
      <c r="E607" s="26"/>
      <c r="F607" s="26"/>
      <c r="H607" s="386"/>
      <c r="I607" s="121"/>
      <c r="J607" s="121"/>
      <c r="K607" s="121"/>
    </row>
    <row r="608" spans="1:11" ht="15" thickBot="1" x14ac:dyDescent="0.35">
      <c r="A608" s="61" t="s">
        <v>566</v>
      </c>
      <c r="B608" s="1187" t="s">
        <v>469</v>
      </c>
      <c r="C608" s="132" t="s">
        <v>527</v>
      </c>
      <c r="D608" s="132" t="s">
        <v>562</v>
      </c>
      <c r="E608" s="132" t="s">
        <v>625</v>
      </c>
      <c r="F608" s="1536" t="s">
        <v>724</v>
      </c>
      <c r="G608" s="1537"/>
      <c r="H608" s="139"/>
      <c r="I608" s="561" t="s">
        <v>724</v>
      </c>
      <c r="J608" s="561"/>
      <c r="K608" s="561" t="s">
        <v>724</v>
      </c>
    </row>
    <row r="609" spans="1:11" x14ac:dyDescent="0.3">
      <c r="A609" s="38" t="s">
        <v>0</v>
      </c>
      <c r="B609" s="424">
        <v>4758.9284360828369</v>
      </c>
      <c r="C609" s="400">
        <v>6711.362009268064</v>
      </c>
      <c r="D609" s="424">
        <v>7641.7689670501331</v>
      </c>
      <c r="E609" s="424">
        <v>7104.8271379535008</v>
      </c>
      <c r="F609" s="424">
        <v>6747.7077145616859</v>
      </c>
      <c r="G609" s="6"/>
      <c r="H609" s="571"/>
      <c r="I609" s="123">
        <v>6710.961173388343</v>
      </c>
      <c r="J609" s="170"/>
      <c r="K609" s="123">
        <v>6784.4542557350287</v>
      </c>
    </row>
    <row r="610" spans="1:11" x14ac:dyDescent="0.3">
      <c r="A610" s="38" t="s">
        <v>147</v>
      </c>
      <c r="B610" s="424">
        <v>5497.2758104195273</v>
      </c>
      <c r="C610" s="400">
        <v>8192.902625100287</v>
      </c>
      <c r="D610" s="424">
        <v>9377.0857531352394</v>
      </c>
      <c r="E610" s="424">
        <v>9163.8116412617419</v>
      </c>
      <c r="F610" s="424">
        <v>8393.3108921460189</v>
      </c>
      <c r="G610" s="883">
        <f>H610</f>
        <v>1</v>
      </c>
      <c r="H610" s="571">
        <v>1</v>
      </c>
      <c r="I610" s="123">
        <v>8241.3057857867207</v>
      </c>
      <c r="J610" s="170"/>
      <c r="K610" s="123">
        <v>8545.3159985053171</v>
      </c>
    </row>
    <row r="611" spans="1:11" x14ac:dyDescent="0.3">
      <c r="A611" s="36" t="s">
        <v>148</v>
      </c>
      <c r="B611" s="423">
        <v>6711.0225688356959</v>
      </c>
      <c r="C611" s="422">
        <v>11671.307800447863</v>
      </c>
      <c r="D611" s="423">
        <v>11676.965906929232</v>
      </c>
      <c r="E611" s="423">
        <v>11168.782747406225</v>
      </c>
      <c r="F611" s="423">
        <v>10424.42188364335</v>
      </c>
      <c r="G611" s="883">
        <f>H611</f>
        <v>1</v>
      </c>
      <c r="H611" s="571">
        <v>1</v>
      </c>
      <c r="I611" s="123">
        <v>10029.479822690721</v>
      </c>
      <c r="J611" s="170"/>
      <c r="K611" s="123">
        <v>10819.36394459598</v>
      </c>
    </row>
    <row r="612" spans="1:11" x14ac:dyDescent="0.3">
      <c r="A612" s="37" t="s">
        <v>149</v>
      </c>
      <c r="B612" s="166">
        <v>0.15514992172154576</v>
      </c>
      <c r="C612" s="86">
        <v>0.24355225141213027</v>
      </c>
      <c r="D612" s="166">
        <v>0.22708312611483872</v>
      </c>
      <c r="E612" s="166">
        <v>0.28980078801766851</v>
      </c>
      <c r="F612" s="166">
        <v>0.24387588306960734</v>
      </c>
      <c r="G612" s="919"/>
      <c r="H612" s="572"/>
      <c r="I612" s="125"/>
      <c r="J612" s="169"/>
      <c r="K612" s="125"/>
    </row>
    <row r="613" spans="1:11" ht="15" thickBot="1" x14ac:dyDescent="0.35">
      <c r="A613" s="39" t="s">
        <v>150</v>
      </c>
      <c r="B613" s="87">
        <v>0.22079058797006967</v>
      </c>
      <c r="C613" s="131">
        <v>0.42456322679716918</v>
      </c>
      <c r="D613" s="87">
        <v>0.24526598288013149</v>
      </c>
      <c r="E613" s="87">
        <v>0.21879226512216088</v>
      </c>
      <c r="F613" s="87">
        <v>0.24199163090669368</v>
      </c>
      <c r="G613" s="918"/>
      <c r="H613" s="572"/>
      <c r="I613" s="125"/>
      <c r="J613" s="169"/>
      <c r="K613" s="125"/>
    </row>
    <row r="614" spans="1:11" x14ac:dyDescent="0.3">
      <c r="A614" s="342" t="s">
        <v>152</v>
      </c>
      <c r="B614" s="460">
        <v>5740.1363557514387</v>
      </c>
      <c r="C614" s="421">
        <v>6932.620368768944</v>
      </c>
      <c r="D614" s="460">
        <v>9457.5794196001589</v>
      </c>
      <c r="E614" s="460">
        <v>10670.973869625885</v>
      </c>
      <c r="F614" s="460">
        <v>9403.0618281415645</v>
      </c>
      <c r="G614" s="6"/>
      <c r="H614" s="571">
        <v>1</v>
      </c>
      <c r="I614" s="123">
        <v>9015.4826229841365</v>
      </c>
      <c r="J614" s="170"/>
      <c r="K614" s="123">
        <v>9790.6410332989926</v>
      </c>
    </row>
    <row r="615" spans="1:11" x14ac:dyDescent="0.3">
      <c r="A615" s="38" t="s">
        <v>153</v>
      </c>
      <c r="B615" s="424">
        <v>5412.5563976625244</v>
      </c>
      <c r="C615" s="400">
        <v>7834.2864930196092</v>
      </c>
      <c r="D615" s="424">
        <v>8820.6255287007862</v>
      </c>
      <c r="E615" s="424">
        <v>8595.1942000163981</v>
      </c>
      <c r="F615" s="424">
        <v>7671.218333350861</v>
      </c>
      <c r="G615" s="6"/>
      <c r="H615" s="571">
        <v>-1</v>
      </c>
      <c r="I615" s="123">
        <v>7259.7756600604043</v>
      </c>
      <c r="J615" s="170"/>
      <c r="K615" s="123">
        <v>8082.6610066413177</v>
      </c>
    </row>
    <row r="616" spans="1:11" x14ac:dyDescent="0.3">
      <c r="A616" s="38" t="s">
        <v>154</v>
      </c>
      <c r="B616" s="424">
        <v>6805.0542937034734</v>
      </c>
      <c r="C616" s="400">
        <v>9940.6556056526297</v>
      </c>
      <c r="D616" s="424">
        <v>9944.9154671709202</v>
      </c>
      <c r="E616" s="424">
        <v>9997.1340795002761</v>
      </c>
      <c r="F616" s="424">
        <v>9503.1644677982313</v>
      </c>
      <c r="G616" s="6"/>
      <c r="H616" s="571">
        <v>1</v>
      </c>
      <c r="I616" s="123">
        <v>9058.0414298619435</v>
      </c>
      <c r="J616" s="170"/>
      <c r="K616" s="123">
        <v>9948.2875057345191</v>
      </c>
    </row>
    <row r="617" spans="1:11" x14ac:dyDescent="0.3">
      <c r="A617" s="38" t="s">
        <v>155</v>
      </c>
      <c r="B617" s="424">
        <v>4742.0760241620856</v>
      </c>
      <c r="C617" s="400">
        <v>7104.8646231647726</v>
      </c>
      <c r="D617" s="424">
        <v>8391.4078556577715</v>
      </c>
      <c r="E617" s="424">
        <v>7543.4587562068609</v>
      </c>
      <c r="F617" s="424">
        <v>6628.0831714161723</v>
      </c>
      <c r="G617" s="6"/>
      <c r="H617" s="571">
        <v>-1</v>
      </c>
      <c r="I617" s="123">
        <v>6302.5560940963178</v>
      </c>
      <c r="J617" s="170"/>
      <c r="K617" s="123">
        <v>6953.6102487360267</v>
      </c>
    </row>
    <row r="618" spans="1:11" x14ac:dyDescent="0.3">
      <c r="A618" s="38" t="s">
        <v>156</v>
      </c>
      <c r="B618" s="424">
        <v>5360.4046073774934</v>
      </c>
      <c r="C618" s="400">
        <v>9669.4918172917969</v>
      </c>
      <c r="D618" s="424">
        <v>9753.1091086094639</v>
      </c>
      <c r="E618" s="424">
        <v>8909.9257135242478</v>
      </c>
      <c r="F618" s="424">
        <v>7787.8125790125277</v>
      </c>
      <c r="G618" s="6"/>
      <c r="H618" s="571">
        <v>-1</v>
      </c>
      <c r="I618" s="123">
        <v>7435.8711380214718</v>
      </c>
      <c r="J618" s="170"/>
      <c r="K618" s="123">
        <v>8139.7540200035837</v>
      </c>
    </row>
    <row r="619" spans="1:11" x14ac:dyDescent="0.3">
      <c r="A619" s="38" t="s">
        <v>157</v>
      </c>
      <c r="B619" s="424">
        <v>5735.7078860865131</v>
      </c>
      <c r="C619" s="400">
        <v>8943.7307011939956</v>
      </c>
      <c r="D619" s="424">
        <v>11067.840622615562</v>
      </c>
      <c r="E619" s="424">
        <v>9812.2973353700654</v>
      </c>
      <c r="F619" s="424">
        <v>10995.37177428527</v>
      </c>
      <c r="G619" s="6"/>
      <c r="H619" s="571">
        <v>1</v>
      </c>
      <c r="I619" s="123">
        <v>10479.889767763298</v>
      </c>
      <c r="J619" s="170"/>
      <c r="K619" s="123">
        <v>11510.853780807241</v>
      </c>
    </row>
    <row r="620" spans="1:11" ht="15" thickBot="1" x14ac:dyDescent="0.35">
      <c r="A620" s="39" t="s">
        <v>158</v>
      </c>
      <c r="B620" s="642">
        <v>5414.6404129040548</v>
      </c>
      <c r="C620" s="643">
        <v>8151.0903791272713</v>
      </c>
      <c r="D620" s="642">
        <v>9006.2240264895208</v>
      </c>
      <c r="E620" s="642">
        <v>9345.9246516881303</v>
      </c>
      <c r="F620" s="642">
        <v>8089.6662283361693</v>
      </c>
      <c r="G620" s="918"/>
      <c r="H620" s="571">
        <v>0</v>
      </c>
      <c r="I620" s="123">
        <v>7658.7788313716756</v>
      </c>
      <c r="J620" s="170"/>
      <c r="K620" s="123">
        <v>8520.553625300663</v>
      </c>
    </row>
    <row r="621" spans="1:11" ht="15" thickBot="1" x14ac:dyDescent="0.35">
      <c r="G621" s="820"/>
      <c r="H621" s="174"/>
    </row>
    <row r="622" spans="1:11" ht="15" thickBot="1" x14ac:dyDescent="0.35">
      <c r="A622" s="29" t="s">
        <v>597</v>
      </c>
      <c r="B622" s="26"/>
      <c r="C622" s="26"/>
      <c r="D622" s="26"/>
      <c r="E622" s="26"/>
      <c r="F622" s="26"/>
      <c r="H622" s="386"/>
      <c r="I622" s="121"/>
      <c r="J622" s="121"/>
      <c r="K622" s="121"/>
    </row>
    <row r="623" spans="1:11" ht="15" thickBot="1" x14ac:dyDescent="0.35">
      <c r="A623" s="61" t="s">
        <v>566</v>
      </c>
      <c r="B623" s="1187" t="s">
        <v>469</v>
      </c>
      <c r="C623" s="132" t="s">
        <v>527</v>
      </c>
      <c r="D623" s="132" t="s">
        <v>562</v>
      </c>
      <c r="E623" s="132" t="s">
        <v>625</v>
      </c>
      <c r="F623" s="1536" t="s">
        <v>724</v>
      </c>
      <c r="G623" s="1537"/>
      <c r="H623" s="139"/>
      <c r="I623" s="561" t="s">
        <v>724</v>
      </c>
      <c r="J623" s="561"/>
      <c r="K623" s="561" t="s">
        <v>724</v>
      </c>
    </row>
    <row r="624" spans="1:11" x14ac:dyDescent="0.3">
      <c r="A624" s="38" t="s">
        <v>0</v>
      </c>
      <c r="B624" s="424">
        <v>3329.9556333117171</v>
      </c>
      <c r="C624" s="400">
        <v>4991.0089152595065</v>
      </c>
      <c r="D624" s="424">
        <v>6072.6676748129667</v>
      </c>
      <c r="E624" s="424">
        <v>6335.7349082131213</v>
      </c>
      <c r="F624" s="424">
        <v>6312.4719196875758</v>
      </c>
      <c r="G624" s="6"/>
      <c r="H624" s="571"/>
      <c r="I624" s="123">
        <v>6236.7708161417013</v>
      </c>
      <c r="J624" s="170"/>
      <c r="K624" s="123">
        <v>6388.1730232334503</v>
      </c>
    </row>
    <row r="625" spans="1:11" x14ac:dyDescent="0.3">
      <c r="A625" s="38" t="s">
        <v>147</v>
      </c>
      <c r="B625" s="424">
        <v>3822.5468613623998</v>
      </c>
      <c r="C625" s="400">
        <v>5555.167061306538</v>
      </c>
      <c r="D625" s="424">
        <v>7550.5333166717228</v>
      </c>
      <c r="E625" s="424">
        <v>7795.0412565265315</v>
      </c>
      <c r="F625" s="424">
        <v>7293.7916250856006</v>
      </c>
      <c r="G625" s="883">
        <f>H625</f>
        <v>1</v>
      </c>
      <c r="H625" s="571">
        <v>1</v>
      </c>
      <c r="I625" s="123">
        <v>6986.4662310539461</v>
      </c>
      <c r="J625" s="170"/>
      <c r="K625" s="123">
        <v>7601.117019117255</v>
      </c>
    </row>
    <row r="626" spans="1:11" x14ac:dyDescent="0.3">
      <c r="A626" s="36" t="s">
        <v>148</v>
      </c>
      <c r="B626" s="423">
        <v>3108.384819855577</v>
      </c>
      <c r="C626" s="422">
        <v>5282.3571838187763</v>
      </c>
      <c r="D626" s="423">
        <v>7101.7379850511079</v>
      </c>
      <c r="E626" s="423">
        <v>6824.2198158827632</v>
      </c>
      <c r="F626" s="423">
        <v>6927.8729176252255</v>
      </c>
      <c r="G626" s="883">
        <f>H626</f>
        <v>0</v>
      </c>
      <c r="H626" s="571">
        <v>0</v>
      </c>
      <c r="I626" s="123">
        <v>6241.6059880922357</v>
      </c>
      <c r="J626" s="170"/>
      <c r="K626" s="123">
        <v>7614.1398471582152</v>
      </c>
    </row>
    <row r="627" spans="1:11" x14ac:dyDescent="0.3">
      <c r="A627" s="37" t="s">
        <v>149</v>
      </c>
      <c r="B627" s="166">
        <v>0.14792726459264849</v>
      </c>
      <c r="C627" s="86">
        <v>0.11602105105048112</v>
      </c>
      <c r="D627" s="166">
        <v>0.24336349706544302</v>
      </c>
      <c r="E627" s="166">
        <v>0.23032945182439474</v>
      </c>
      <c r="F627" s="166">
        <v>0.1554572785246692</v>
      </c>
      <c r="G627" s="919"/>
      <c r="H627" s="572"/>
      <c r="I627" s="125"/>
      <c r="J627" s="169"/>
      <c r="K627" s="125"/>
    </row>
    <row r="628" spans="1:11" ht="15" thickBot="1" x14ac:dyDescent="0.35">
      <c r="A628" s="39" t="s">
        <v>150</v>
      </c>
      <c r="B628" s="87">
        <v>-0.18682885191688328</v>
      </c>
      <c r="C628" s="131">
        <v>-4.910921210416283E-2</v>
      </c>
      <c r="D628" s="87">
        <v>-5.9438891638245762E-2</v>
      </c>
      <c r="E628" s="87">
        <v>-0.12454346406838211</v>
      </c>
      <c r="F628" s="87">
        <v>-5.0168516770052456E-2</v>
      </c>
      <c r="G628" s="918"/>
      <c r="H628" s="572"/>
      <c r="I628" s="125"/>
      <c r="J628" s="169"/>
      <c r="K628" s="125"/>
    </row>
    <row r="629" spans="1:11" x14ac:dyDescent="0.3">
      <c r="A629" s="342" t="s">
        <v>152</v>
      </c>
      <c r="B629" s="460">
        <v>4281.1784455699608</v>
      </c>
      <c r="C629" s="421">
        <v>6033.5571603492299</v>
      </c>
      <c r="D629" s="460">
        <v>8614.9443268017403</v>
      </c>
      <c r="E629" s="460">
        <v>10033.718377654428</v>
      </c>
      <c r="F629" s="460">
        <v>9771.216623506647</v>
      </c>
      <c r="G629" s="6"/>
      <c r="H629" s="571">
        <v>1</v>
      </c>
      <c r="I629" s="123">
        <v>8938.3426994152087</v>
      </c>
      <c r="J629" s="170"/>
      <c r="K629" s="123">
        <v>10604.090547598085</v>
      </c>
    </row>
    <row r="630" spans="1:11" x14ac:dyDescent="0.3">
      <c r="A630" s="38" t="s">
        <v>153</v>
      </c>
      <c r="B630" s="424">
        <v>4555.7944460784938</v>
      </c>
      <c r="C630" s="400">
        <v>6159.1250295445989</v>
      </c>
      <c r="D630" s="424">
        <v>7257.5458981817064</v>
      </c>
      <c r="E630" s="424">
        <v>8555.8502512222185</v>
      </c>
      <c r="F630" s="424">
        <v>7051.0262769834117</v>
      </c>
      <c r="G630" s="6"/>
      <c r="H630" s="571">
        <v>0</v>
      </c>
      <c r="I630" s="123">
        <v>6194.062681536122</v>
      </c>
      <c r="J630" s="170"/>
      <c r="K630" s="123">
        <v>7907.9898724307013</v>
      </c>
    </row>
    <row r="631" spans="1:11" x14ac:dyDescent="0.3">
      <c r="A631" s="38" t="s">
        <v>154</v>
      </c>
      <c r="B631" s="424">
        <v>2685.5001408952858</v>
      </c>
      <c r="C631" s="400">
        <v>5481.7067371580179</v>
      </c>
      <c r="D631" s="424">
        <v>7100.4439593061579</v>
      </c>
      <c r="E631" s="424">
        <v>7096.4834718012007</v>
      </c>
      <c r="F631" s="424">
        <v>7244.7153126145795</v>
      </c>
      <c r="G631" s="6"/>
      <c r="H631" s="571">
        <v>0</v>
      </c>
      <c r="I631" s="123">
        <v>6455.7983049359555</v>
      </c>
      <c r="J631" s="170"/>
      <c r="K631" s="123">
        <v>8033.6323202932035</v>
      </c>
    </row>
    <row r="632" spans="1:11" x14ac:dyDescent="0.3">
      <c r="A632" s="38" t="s">
        <v>155</v>
      </c>
      <c r="B632" s="424">
        <v>4591.3410578847552</v>
      </c>
      <c r="C632" s="400">
        <v>5722.2900410756038</v>
      </c>
      <c r="D632" s="424">
        <v>7857.8269396004962</v>
      </c>
      <c r="E632" s="424">
        <v>7216.2144986446619</v>
      </c>
      <c r="F632" s="424">
        <v>6390.7725910547906</v>
      </c>
      <c r="G632" s="6"/>
      <c r="H632" s="571">
        <v>0</v>
      </c>
      <c r="I632" s="123">
        <v>5638.2969495498592</v>
      </c>
      <c r="J632" s="170"/>
      <c r="K632" s="123">
        <v>7143.2482325597221</v>
      </c>
    </row>
    <row r="633" spans="1:11" x14ac:dyDescent="0.3">
      <c r="A633" s="38" t="s">
        <v>156</v>
      </c>
      <c r="B633" s="424">
        <v>4128.7993342926802</v>
      </c>
      <c r="C633" s="400">
        <v>6245.9225230619832</v>
      </c>
      <c r="D633" s="424">
        <v>7673.4244369558755</v>
      </c>
      <c r="E633" s="424">
        <v>7443.4603898253727</v>
      </c>
      <c r="F633" s="424">
        <v>6787.6584547225466</v>
      </c>
      <c r="G633" s="6"/>
      <c r="H633" s="571">
        <v>0</v>
      </c>
      <c r="I633" s="123">
        <v>6058.7238799863853</v>
      </c>
      <c r="J633" s="170"/>
      <c r="K633" s="123">
        <v>7516.5930294587079</v>
      </c>
    </row>
    <row r="634" spans="1:11" x14ac:dyDescent="0.3">
      <c r="A634" s="38" t="s">
        <v>157</v>
      </c>
      <c r="B634" s="424">
        <v>3475.1207761159581</v>
      </c>
      <c r="C634" s="400">
        <v>4448.579790502763</v>
      </c>
      <c r="D634" s="424">
        <v>7685.2538248525298</v>
      </c>
      <c r="E634" s="424">
        <v>6911.800051545928</v>
      </c>
      <c r="F634" s="424">
        <v>7480.8807751443419</v>
      </c>
      <c r="G634" s="6"/>
      <c r="H634" s="571">
        <v>0</v>
      </c>
      <c r="I634" s="123">
        <v>6539.7382602385042</v>
      </c>
      <c r="J634" s="170"/>
      <c r="K634" s="123">
        <v>8422.0232900501796</v>
      </c>
    </row>
    <row r="635" spans="1:11" ht="15" thickBot="1" x14ac:dyDescent="0.35">
      <c r="A635" s="39" t="s">
        <v>158</v>
      </c>
      <c r="B635" s="642">
        <v>3026.1431705625091</v>
      </c>
      <c r="C635" s="643">
        <v>4229.9707254505338</v>
      </c>
      <c r="D635" s="642">
        <v>6333.5918108913547</v>
      </c>
      <c r="E635" s="642">
        <v>6625.126534294297</v>
      </c>
      <c r="F635" s="642">
        <v>5665.1864684550301</v>
      </c>
      <c r="G635" s="918"/>
      <c r="H635" s="571">
        <v>-1</v>
      </c>
      <c r="I635" s="123">
        <v>4890.8464621781004</v>
      </c>
      <c r="J635" s="170"/>
      <c r="K635" s="123">
        <v>6439.5264747319598</v>
      </c>
    </row>
    <row r="636" spans="1:11" ht="15" thickBot="1" x14ac:dyDescent="0.35">
      <c r="G636" s="820"/>
    </row>
    <row r="637" spans="1:11" ht="15" thickBot="1" x14ac:dyDescent="0.35">
      <c r="A637" s="29" t="s">
        <v>598</v>
      </c>
      <c r="B637" s="26"/>
      <c r="C637" s="26"/>
      <c r="D637" s="26"/>
      <c r="E637" s="26"/>
      <c r="F637" s="26"/>
      <c r="H637" s="386"/>
      <c r="I637" s="121"/>
      <c r="J637" s="121"/>
      <c r="K637" s="121"/>
    </row>
    <row r="638" spans="1:11" ht="15" thickBot="1" x14ac:dyDescent="0.35">
      <c r="A638" s="61" t="s">
        <v>568</v>
      </c>
      <c r="B638" s="1187" t="s">
        <v>469</v>
      </c>
      <c r="C638" s="132" t="s">
        <v>527</v>
      </c>
      <c r="D638" s="132" t="s">
        <v>562</v>
      </c>
      <c r="E638" s="132" t="s">
        <v>625</v>
      </c>
      <c r="F638" s="1536" t="s">
        <v>724</v>
      </c>
      <c r="G638" s="1537"/>
      <c r="H638" s="139"/>
      <c r="I638" s="561" t="s">
        <v>724</v>
      </c>
      <c r="J638" s="561"/>
      <c r="K638" s="561" t="s">
        <v>724</v>
      </c>
    </row>
    <row r="639" spans="1:11" x14ac:dyDescent="0.3">
      <c r="A639" s="38" t="s">
        <v>0</v>
      </c>
      <c r="B639" s="424">
        <v>411.13934224916852</v>
      </c>
      <c r="C639" s="400">
        <v>702.76382012852127</v>
      </c>
      <c r="D639" s="424">
        <v>994.84841032979682</v>
      </c>
      <c r="E639" s="424">
        <v>963.34506508253969</v>
      </c>
      <c r="F639" s="424">
        <v>858.14844358292339</v>
      </c>
      <c r="G639" s="6"/>
      <c r="H639" s="571"/>
      <c r="I639" s="123">
        <v>845.31094679167188</v>
      </c>
      <c r="J639" s="170"/>
      <c r="K639" s="123">
        <v>870.9859403741749</v>
      </c>
    </row>
    <row r="640" spans="1:11" x14ac:dyDescent="0.3">
      <c r="A640" s="38" t="s">
        <v>147</v>
      </c>
      <c r="B640" s="424">
        <v>470.38150532314904</v>
      </c>
      <c r="C640" s="400">
        <v>817.55169229252499</v>
      </c>
      <c r="D640" s="424">
        <v>1263.8777965234597</v>
      </c>
      <c r="E640" s="424">
        <v>1166.6445775192544</v>
      </c>
      <c r="F640" s="424">
        <v>1133.8005369109203</v>
      </c>
      <c r="G640" s="883">
        <f>H640</f>
        <v>1</v>
      </c>
      <c r="H640" s="571">
        <v>1</v>
      </c>
      <c r="I640" s="123">
        <v>1078.5353181008438</v>
      </c>
      <c r="J640" s="170"/>
      <c r="K640" s="123">
        <v>1189.0657557209968</v>
      </c>
    </row>
    <row r="641" spans="1:11" x14ac:dyDescent="0.3">
      <c r="A641" s="36" t="s">
        <v>148</v>
      </c>
      <c r="B641" s="423">
        <v>368.15784838980892</v>
      </c>
      <c r="C641" s="422">
        <v>776.72918471606818</v>
      </c>
      <c r="D641" s="423">
        <v>1332.738338752388</v>
      </c>
      <c r="E641" s="423">
        <v>1096.8223539318224</v>
      </c>
      <c r="F641" s="423">
        <v>781.91693476837338</v>
      </c>
      <c r="G641" s="883">
        <f>H641</f>
        <v>-1</v>
      </c>
      <c r="H641" s="571">
        <v>-1</v>
      </c>
      <c r="I641" s="123">
        <v>675.10742033026202</v>
      </c>
      <c r="J641" s="170"/>
      <c r="K641" s="123">
        <v>888.72644920648474</v>
      </c>
    </row>
    <row r="642" spans="1:11" x14ac:dyDescent="0.3">
      <c r="A642" s="37" t="s">
        <v>149</v>
      </c>
      <c r="B642" s="166">
        <v>0.1440926639369802</v>
      </c>
      <c r="C642" s="86">
        <v>0.16515828076679856</v>
      </c>
      <c r="D642" s="166">
        <v>0.27042249190957479</v>
      </c>
      <c r="E642" s="166">
        <v>0.21103498611818391</v>
      </c>
      <c r="F642" s="166">
        <v>0.3212172618726663</v>
      </c>
      <c r="G642" s="919"/>
      <c r="H642" s="572"/>
      <c r="I642" s="125"/>
      <c r="J642" s="169"/>
      <c r="K642" s="125"/>
    </row>
    <row r="643" spans="1:11" ht="15" thickBot="1" x14ac:dyDescent="0.35">
      <c r="A643" s="39" t="s">
        <v>150</v>
      </c>
      <c r="B643" s="87">
        <v>-0.21732074024278045</v>
      </c>
      <c r="C643" s="131">
        <v>-4.9932631736086322E-2</v>
      </c>
      <c r="D643" s="87">
        <v>5.4483544547061905E-2</v>
      </c>
      <c r="E643" s="87">
        <v>-5.9848753367457971E-2</v>
      </c>
      <c r="F643" s="87">
        <v>-0.31035758997016022</v>
      </c>
      <c r="G643" s="918"/>
      <c r="H643" s="572"/>
      <c r="I643" s="125"/>
      <c r="J643" s="169"/>
      <c r="K643" s="125"/>
    </row>
    <row r="644" spans="1:11" x14ac:dyDescent="0.3">
      <c r="A644" s="342" t="s">
        <v>152</v>
      </c>
      <c r="B644" s="460">
        <v>560.92677943100125</v>
      </c>
      <c r="C644" s="421">
        <v>894.27125034418702</v>
      </c>
      <c r="D644" s="460">
        <v>1227.4461685270164</v>
      </c>
      <c r="E644" s="460">
        <v>1433.1033408681105</v>
      </c>
      <c r="F644" s="460">
        <v>1786.5231290245492</v>
      </c>
      <c r="G644" s="6"/>
      <c r="H644" s="571">
        <v>1</v>
      </c>
      <c r="I644" s="123">
        <v>1620.6803313460796</v>
      </c>
      <c r="J644" s="170"/>
      <c r="K644" s="123">
        <v>1952.3659267030189</v>
      </c>
    </row>
    <row r="645" spans="1:11" x14ac:dyDescent="0.3">
      <c r="A645" s="38" t="s">
        <v>153</v>
      </c>
      <c r="B645" s="424">
        <v>555.25006342637573</v>
      </c>
      <c r="C645" s="400">
        <v>864.75682601105188</v>
      </c>
      <c r="D645" s="424">
        <v>1168.467074639781</v>
      </c>
      <c r="E645" s="424">
        <v>1134.6245868208075</v>
      </c>
      <c r="F645" s="424">
        <v>918.70001742895897</v>
      </c>
      <c r="G645" s="6"/>
      <c r="H645" s="571">
        <v>-1</v>
      </c>
      <c r="I645" s="123">
        <v>777.24599694443395</v>
      </c>
      <c r="J645" s="170"/>
      <c r="K645" s="123">
        <v>1060.154037913484</v>
      </c>
    </row>
    <row r="646" spans="1:11" x14ac:dyDescent="0.3">
      <c r="A646" s="38" t="s">
        <v>154</v>
      </c>
      <c r="B646" s="424">
        <v>263.20720407822682</v>
      </c>
      <c r="C646" s="400">
        <v>586.92645902004222</v>
      </c>
      <c r="D646" s="424">
        <v>785.88454813023827</v>
      </c>
      <c r="E646" s="424">
        <v>746.79248284907453</v>
      </c>
      <c r="F646" s="424">
        <v>665.54771155650724</v>
      </c>
      <c r="G646" s="6"/>
      <c r="H646" s="571">
        <v>-1</v>
      </c>
      <c r="I646" s="123">
        <v>550.86777019111037</v>
      </c>
      <c r="J646" s="170"/>
      <c r="K646" s="123">
        <v>780.22765292190411</v>
      </c>
    </row>
    <row r="647" spans="1:11" x14ac:dyDescent="0.3">
      <c r="A647" s="38" t="s">
        <v>155</v>
      </c>
      <c r="B647" s="424">
        <v>498.69341647627778</v>
      </c>
      <c r="C647" s="400">
        <v>938.39486736397157</v>
      </c>
      <c r="D647" s="424">
        <v>1759.147700892707</v>
      </c>
      <c r="E647" s="424">
        <v>1364.1248745896175</v>
      </c>
      <c r="F647" s="424">
        <v>1698.2416640665235</v>
      </c>
      <c r="G647" s="6"/>
      <c r="H647" s="571">
        <v>1</v>
      </c>
      <c r="I647" s="123">
        <v>1532.078608396376</v>
      </c>
      <c r="J647" s="170"/>
      <c r="K647" s="123">
        <v>1864.404719736671</v>
      </c>
    </row>
    <row r="648" spans="1:11" x14ac:dyDescent="0.3">
      <c r="A648" s="38" t="s">
        <v>156</v>
      </c>
      <c r="B648" s="424">
        <v>422.81691769670999</v>
      </c>
      <c r="C648" s="400">
        <v>802.38018096894143</v>
      </c>
      <c r="D648" s="424">
        <v>1342.4796697912991</v>
      </c>
      <c r="E648" s="424">
        <v>1128.6311151563593</v>
      </c>
      <c r="F648" s="424">
        <v>987.86466229320399</v>
      </c>
      <c r="G648" s="6"/>
      <c r="H648" s="571">
        <v>0</v>
      </c>
      <c r="I648" s="123">
        <v>863.96215891209488</v>
      </c>
      <c r="J648" s="170"/>
      <c r="K648" s="123">
        <v>1111.767165674313</v>
      </c>
    </row>
    <row r="649" spans="1:11" x14ac:dyDescent="0.3">
      <c r="A649" s="38" t="s">
        <v>157</v>
      </c>
      <c r="B649" s="424">
        <v>404.80583618341319</v>
      </c>
      <c r="C649" s="400">
        <v>429.71022795610344</v>
      </c>
      <c r="D649" s="424">
        <v>680.72719143109498</v>
      </c>
      <c r="E649" s="424">
        <v>696.72523376243839</v>
      </c>
      <c r="F649" s="424">
        <v>517.75626340913163</v>
      </c>
      <c r="G649" s="6"/>
      <c r="H649" s="571">
        <v>-1</v>
      </c>
      <c r="I649" s="123">
        <v>405.78311146287058</v>
      </c>
      <c r="J649" s="170"/>
      <c r="K649" s="123">
        <v>629.72941535539269</v>
      </c>
    </row>
    <row r="650" spans="1:11" ht="15" thickBot="1" x14ac:dyDescent="0.35">
      <c r="A650" s="39" t="s">
        <v>158</v>
      </c>
      <c r="B650" s="642">
        <v>522.89513237793483</v>
      </c>
      <c r="C650" s="643">
        <v>1103.2032214222859</v>
      </c>
      <c r="D650" s="642">
        <v>1589.868761189407</v>
      </c>
      <c r="E650" s="642">
        <v>1441.4860406136215</v>
      </c>
      <c r="F650" s="642">
        <v>826.18909546993939</v>
      </c>
      <c r="G650" s="918"/>
      <c r="H650" s="571">
        <v>-1</v>
      </c>
      <c r="I650" s="123">
        <v>687.84871038775486</v>
      </c>
      <c r="J650" s="170"/>
      <c r="K650" s="123">
        <v>964.52948055212391</v>
      </c>
    </row>
    <row r="651" spans="1:11" ht="15" thickBot="1" x14ac:dyDescent="0.35">
      <c r="G651" s="820"/>
      <c r="H651" s="174"/>
    </row>
    <row r="652" spans="1:11" ht="15" thickBot="1" x14ac:dyDescent="0.35">
      <c r="A652" s="29" t="s">
        <v>480</v>
      </c>
      <c r="B652" s="26"/>
      <c r="C652" s="26"/>
      <c r="D652" s="26"/>
      <c r="E652" s="26"/>
      <c r="F652" s="26"/>
      <c r="H652" s="386"/>
      <c r="I652" s="121"/>
      <c r="J652" s="121"/>
      <c r="K652" s="121"/>
    </row>
    <row r="653" spans="1:11" ht="15" thickBot="1" x14ac:dyDescent="0.35">
      <c r="A653" s="61" t="s">
        <v>508</v>
      </c>
      <c r="B653" s="1187" t="s">
        <v>469</v>
      </c>
      <c r="C653" s="132" t="s">
        <v>527</v>
      </c>
      <c r="D653" s="132" t="s">
        <v>562</v>
      </c>
      <c r="E653" s="132" t="s">
        <v>625</v>
      </c>
      <c r="F653" s="1536" t="s">
        <v>724</v>
      </c>
      <c r="G653" s="1537"/>
      <c r="H653" s="139"/>
      <c r="I653" s="561" t="s">
        <v>724</v>
      </c>
      <c r="J653" s="561"/>
      <c r="K653" s="561" t="s">
        <v>724</v>
      </c>
    </row>
    <row r="654" spans="1:11" x14ac:dyDescent="0.3">
      <c r="A654" s="38" t="s">
        <v>0</v>
      </c>
      <c r="B654" s="424">
        <v>65074.694492470204</v>
      </c>
      <c r="C654" s="400">
        <v>67314.012810431333</v>
      </c>
      <c r="D654" s="424">
        <v>69828.94750009125</v>
      </c>
      <c r="E654" s="424">
        <v>67027.139505634826</v>
      </c>
      <c r="F654" s="424">
        <v>53108.824193333094</v>
      </c>
      <c r="G654" s="6"/>
      <c r="H654" s="571"/>
      <c r="I654" s="123">
        <v>53005.133316391933</v>
      </c>
      <c r="J654" s="170"/>
      <c r="K654" s="123">
        <v>53212.515070274254</v>
      </c>
    </row>
    <row r="655" spans="1:11" x14ac:dyDescent="0.3">
      <c r="A655" s="38" t="s">
        <v>147</v>
      </c>
      <c r="B655" s="424">
        <v>72674.660539973556</v>
      </c>
      <c r="C655" s="400">
        <v>75281.888597358426</v>
      </c>
      <c r="D655" s="424">
        <v>78112.190423353342</v>
      </c>
      <c r="E655" s="424">
        <v>76137.951823520503</v>
      </c>
      <c r="F655" s="424">
        <v>64607.515766732162</v>
      </c>
      <c r="G655" s="883">
        <f>H655</f>
        <v>1</v>
      </c>
      <c r="H655" s="571">
        <v>1</v>
      </c>
      <c r="I655" s="123">
        <v>64187.932526382137</v>
      </c>
      <c r="J655" s="170"/>
      <c r="K655" s="123">
        <v>65027.099007082186</v>
      </c>
    </row>
    <row r="656" spans="1:11" x14ac:dyDescent="0.3">
      <c r="A656" s="36" t="s">
        <v>148</v>
      </c>
      <c r="B656" s="423">
        <v>69521.465513493997</v>
      </c>
      <c r="C656" s="422">
        <v>71696.058693265833</v>
      </c>
      <c r="D656" s="423">
        <v>73869.53829685814</v>
      </c>
      <c r="E656" s="423">
        <v>71567.945009559524</v>
      </c>
      <c r="F656" s="423">
        <v>59056.360676326462</v>
      </c>
      <c r="G656" s="883">
        <f>H656</f>
        <v>-1</v>
      </c>
      <c r="H656" s="571">
        <v>-1</v>
      </c>
      <c r="I656" s="123">
        <v>58109.34834023584</v>
      </c>
      <c r="J656" s="170"/>
      <c r="K656" s="123">
        <v>60003.373012417083</v>
      </c>
    </row>
    <row r="657" spans="1:11" x14ac:dyDescent="0.3">
      <c r="A657" s="37" t="s">
        <v>149</v>
      </c>
      <c r="B657" s="166">
        <v>-0.11678834770991886</v>
      </c>
      <c r="C657" s="86">
        <v>-0.11940439763752311</v>
      </c>
      <c r="D657" s="166">
        <v>-0.11862190710022184</v>
      </c>
      <c r="E657" s="166">
        <v>-0.13592721373884306</v>
      </c>
      <c r="F657" s="166">
        <v>-0.21651188381689934</v>
      </c>
      <c r="G657" s="919"/>
      <c r="H657" s="572"/>
      <c r="I657" s="125"/>
      <c r="J657" s="169"/>
      <c r="K657" s="125"/>
    </row>
    <row r="658" spans="1:11" ht="15" thickBot="1" x14ac:dyDescent="0.35">
      <c r="A658" s="39" t="s">
        <v>150</v>
      </c>
      <c r="B658" s="87">
        <v>4.3387819125005674E-2</v>
      </c>
      <c r="C658" s="131">
        <v>4.7632039669876398E-2</v>
      </c>
      <c r="D658" s="87">
        <v>5.4314852822598216E-2</v>
      </c>
      <c r="E658" s="87">
        <v>6.0022718033626098E-2</v>
      </c>
      <c r="F658" s="87">
        <v>8.5921197008229699E-2</v>
      </c>
      <c r="G658" s="918"/>
      <c r="H658" s="572"/>
      <c r="I658" s="125"/>
      <c r="J658" s="169"/>
      <c r="K658" s="125"/>
    </row>
    <row r="659" spans="1:11" x14ac:dyDescent="0.3">
      <c r="A659" s="342" t="s">
        <v>152</v>
      </c>
      <c r="B659" s="460">
        <v>72083.842071434163</v>
      </c>
      <c r="C659" s="421">
        <v>75351.10139412123</v>
      </c>
      <c r="D659" s="460">
        <v>79337.523628478724</v>
      </c>
      <c r="E659" s="460">
        <v>79603.09907639242</v>
      </c>
      <c r="F659" s="460">
        <v>70521.452623315199</v>
      </c>
      <c r="G659" s="6"/>
      <c r="H659" s="571">
        <v>1</v>
      </c>
      <c r="I659" s="123">
        <v>69470.637442261024</v>
      </c>
      <c r="J659" s="170"/>
      <c r="K659" s="123">
        <v>71572.267804369374</v>
      </c>
    </row>
    <row r="660" spans="1:11" x14ac:dyDescent="0.3">
      <c r="A660" s="38" t="s">
        <v>153</v>
      </c>
      <c r="B660" s="424">
        <v>74446.692663918162</v>
      </c>
      <c r="C660" s="400">
        <v>77387.003874512811</v>
      </c>
      <c r="D660" s="424">
        <v>80153.310574730014</v>
      </c>
      <c r="E660" s="424">
        <v>77005.909260953573</v>
      </c>
      <c r="F660" s="424">
        <v>65323.91339840916</v>
      </c>
      <c r="G660" s="6"/>
      <c r="H660" s="571">
        <v>0</v>
      </c>
      <c r="I660" s="123">
        <v>64125.044198192249</v>
      </c>
      <c r="J660" s="170"/>
      <c r="K660" s="123">
        <v>66522.782598626072</v>
      </c>
    </row>
    <row r="661" spans="1:11" x14ac:dyDescent="0.3">
      <c r="A661" s="38" t="s">
        <v>154</v>
      </c>
      <c r="B661" s="424">
        <v>77235.073441903776</v>
      </c>
      <c r="C661" s="400">
        <v>80536.613405472002</v>
      </c>
      <c r="D661" s="424">
        <v>84546.298167324654</v>
      </c>
      <c r="E661" s="424">
        <v>84506.661721673212</v>
      </c>
      <c r="F661" s="424">
        <v>74899.937401000905</v>
      </c>
      <c r="G661" s="6"/>
      <c r="H661" s="571">
        <v>1</v>
      </c>
      <c r="I661" s="123">
        <v>73633.391696032719</v>
      </c>
      <c r="J661" s="170"/>
      <c r="K661" s="123">
        <v>76166.483105969091</v>
      </c>
    </row>
    <row r="662" spans="1:11" x14ac:dyDescent="0.3">
      <c r="A662" s="38" t="s">
        <v>155</v>
      </c>
      <c r="B662" s="424">
        <v>68746.437178935041</v>
      </c>
      <c r="C662" s="400">
        <v>70781.90398003743</v>
      </c>
      <c r="D662" s="424">
        <v>72883.03136545312</v>
      </c>
      <c r="E662" s="424">
        <v>68607.894229322483</v>
      </c>
      <c r="F662" s="424">
        <v>56227.187970967745</v>
      </c>
      <c r="G662" s="6"/>
      <c r="H662" s="571">
        <v>-1</v>
      </c>
      <c r="I662" s="123">
        <v>55291.563100676154</v>
      </c>
      <c r="J662" s="170"/>
      <c r="K662" s="123">
        <v>57162.812841259336</v>
      </c>
    </row>
    <row r="663" spans="1:11" x14ac:dyDescent="0.3">
      <c r="A663" s="38" t="s">
        <v>156</v>
      </c>
      <c r="B663" s="424">
        <v>66592.495574393484</v>
      </c>
      <c r="C663" s="400">
        <v>68572.878734429352</v>
      </c>
      <c r="D663" s="424">
        <v>69302.700877115218</v>
      </c>
      <c r="E663" s="424">
        <v>64974.255243109881</v>
      </c>
      <c r="F663" s="424">
        <v>50591.2258439668</v>
      </c>
      <c r="G663" s="6"/>
      <c r="H663" s="571">
        <v>-1</v>
      </c>
      <c r="I663" s="123">
        <v>49685.990552216026</v>
      </c>
      <c r="J663" s="170"/>
      <c r="K663" s="123">
        <v>51496.461135717575</v>
      </c>
    </row>
    <row r="664" spans="1:11" x14ac:dyDescent="0.3">
      <c r="A664" s="38" t="s">
        <v>157</v>
      </c>
      <c r="B664" s="424">
        <v>79602.159448402686</v>
      </c>
      <c r="C664" s="400">
        <v>82052.763533832753</v>
      </c>
      <c r="D664" s="424">
        <v>85247.92127027009</v>
      </c>
      <c r="E664" s="424">
        <v>84289.451765427759</v>
      </c>
      <c r="F664" s="424">
        <v>74228.49054836671</v>
      </c>
      <c r="G664" s="6"/>
      <c r="H664" s="571">
        <v>1</v>
      </c>
      <c r="I664" s="123">
        <v>72902.872062375609</v>
      </c>
      <c r="J664" s="170"/>
      <c r="K664" s="123">
        <v>75554.109034357811</v>
      </c>
    </row>
    <row r="665" spans="1:11" ht="15" thickBot="1" x14ac:dyDescent="0.35">
      <c r="A665" s="39" t="s">
        <v>158</v>
      </c>
      <c r="B665" s="642">
        <v>77099.902753009301</v>
      </c>
      <c r="C665" s="643">
        <v>80117.604162588643</v>
      </c>
      <c r="D665" s="642">
        <v>84711.983825045289</v>
      </c>
      <c r="E665" s="642">
        <v>84460.207663136622</v>
      </c>
      <c r="F665" s="642">
        <v>70565.307283743387</v>
      </c>
      <c r="G665" s="918"/>
      <c r="H665" s="571">
        <v>1</v>
      </c>
      <c r="I665" s="123">
        <v>69311.263942105157</v>
      </c>
      <c r="J665" s="170"/>
      <c r="K665" s="123">
        <v>71819.350625381616</v>
      </c>
    </row>
    <row r="666" spans="1:11" ht="15" thickBot="1" x14ac:dyDescent="0.35">
      <c r="G666" s="820"/>
      <c r="H666" s="174"/>
    </row>
    <row r="667" spans="1:11" ht="15" thickBot="1" x14ac:dyDescent="0.35">
      <c r="A667" s="29" t="s">
        <v>482</v>
      </c>
      <c r="B667" s="26"/>
      <c r="C667" s="26"/>
      <c r="D667" s="25"/>
      <c r="E667" s="25"/>
      <c r="F667" s="25"/>
      <c r="H667" s="386"/>
      <c r="I667" s="121"/>
      <c r="J667" s="121"/>
      <c r="K667" s="121"/>
    </row>
    <row r="668" spans="1:11" ht="15" thickBot="1" x14ac:dyDescent="0.35">
      <c r="A668" s="61" t="s">
        <v>508</v>
      </c>
      <c r="B668" s="1187" t="s">
        <v>469</v>
      </c>
      <c r="C668" s="132" t="s">
        <v>527</v>
      </c>
      <c r="D668" s="132" t="s">
        <v>562</v>
      </c>
      <c r="E668" s="132" t="s">
        <v>625</v>
      </c>
      <c r="F668" s="1536" t="s">
        <v>724</v>
      </c>
      <c r="G668" s="1537"/>
      <c r="H668" s="139"/>
      <c r="I668" s="561" t="s">
        <v>724</v>
      </c>
      <c r="J668" s="561"/>
      <c r="K668" s="561" t="s">
        <v>724</v>
      </c>
    </row>
    <row r="669" spans="1:11" x14ac:dyDescent="0.3">
      <c r="A669" s="38" t="s">
        <v>0</v>
      </c>
      <c r="B669" s="424">
        <v>73865.051586872665</v>
      </c>
      <c r="C669" s="400">
        <v>73640.284209916703</v>
      </c>
      <c r="D669" s="424">
        <v>75760.73423598407</v>
      </c>
      <c r="E669" s="424">
        <v>75010.613387602643</v>
      </c>
      <c r="F669" s="424">
        <v>74943.72711856573</v>
      </c>
      <c r="G669" s="6"/>
      <c r="H669" s="571"/>
      <c r="I669" s="123">
        <v>74685.179642393923</v>
      </c>
      <c r="J669" s="170"/>
      <c r="K669" s="123">
        <v>75202.274594737537</v>
      </c>
    </row>
    <row r="670" spans="1:11" x14ac:dyDescent="0.3">
      <c r="A670" s="38" t="s">
        <v>147</v>
      </c>
      <c r="B670" s="424">
        <v>75366.584416332262</v>
      </c>
      <c r="C670" s="400">
        <v>75396.518224628613</v>
      </c>
      <c r="D670" s="424">
        <v>78281.816436710287</v>
      </c>
      <c r="E670" s="424">
        <v>79080.633449698245</v>
      </c>
      <c r="F670" s="424">
        <v>79216.224949075549</v>
      </c>
      <c r="G670" s="883">
        <f>H670</f>
        <v>1</v>
      </c>
      <c r="H670" s="571">
        <v>1</v>
      </c>
      <c r="I670" s="123">
        <v>78212.838160837084</v>
      </c>
      <c r="J670" s="170"/>
      <c r="K670" s="123">
        <v>80219.611737314015</v>
      </c>
    </row>
    <row r="671" spans="1:11" x14ac:dyDescent="0.3">
      <c r="A671" s="36" t="s">
        <v>148</v>
      </c>
      <c r="B671" s="423">
        <v>70459.891890481173</v>
      </c>
      <c r="C671" s="422">
        <v>70649.918739347864</v>
      </c>
      <c r="D671" s="423">
        <v>72516.378946883095</v>
      </c>
      <c r="E671" s="423">
        <v>72873.443234575403</v>
      </c>
      <c r="F671" s="423">
        <v>72933.015223420851</v>
      </c>
      <c r="G671" s="883">
        <f>H671</f>
        <v>-1</v>
      </c>
      <c r="H671" s="571">
        <v>-1</v>
      </c>
      <c r="I671" s="123">
        <v>70704.493899354173</v>
      </c>
      <c r="J671" s="170"/>
      <c r="K671" s="123">
        <v>75161.536547487529</v>
      </c>
    </row>
    <row r="672" spans="1:11" x14ac:dyDescent="0.3">
      <c r="A672" s="37" t="s">
        <v>149</v>
      </c>
      <c r="B672" s="166">
        <v>-2.0328054975953604E-2</v>
      </c>
      <c r="C672" s="86">
        <v>-2.4949723746029617E-2</v>
      </c>
      <c r="D672" s="166">
        <v>-3.3276897671997215E-2</v>
      </c>
      <c r="E672" s="166">
        <v>-5.4259255834432002E-2</v>
      </c>
      <c r="F672" s="166">
        <v>-5.7009412192036521E-2</v>
      </c>
      <c r="G672" s="919"/>
      <c r="H672" s="572"/>
      <c r="I672" s="125"/>
      <c r="J672" s="169"/>
      <c r="K672" s="125"/>
    </row>
    <row r="673" spans="1:11" ht="15" thickBot="1" x14ac:dyDescent="0.35">
      <c r="A673" s="39" t="s">
        <v>150</v>
      </c>
      <c r="B673" s="87">
        <v>6.5104350473759662E-2</v>
      </c>
      <c r="C673" s="131">
        <v>6.2955154920273898E-2</v>
      </c>
      <c r="D673" s="87">
        <v>7.3649766347571477E-2</v>
      </c>
      <c r="E673" s="87">
        <v>7.8491913182146211E-2</v>
      </c>
      <c r="F673" s="87">
        <v>7.9317207171812135E-2</v>
      </c>
      <c r="G673" s="918"/>
      <c r="H673" s="572"/>
      <c r="I673" s="125"/>
      <c r="J673" s="169"/>
      <c r="K673" s="125"/>
    </row>
    <row r="674" spans="1:11" x14ac:dyDescent="0.3">
      <c r="A674" s="342" t="s">
        <v>152</v>
      </c>
      <c r="B674" s="460">
        <v>75218.771959809776</v>
      </c>
      <c r="C674" s="421">
        <v>75823.455537370333</v>
      </c>
      <c r="D674" s="460">
        <v>79264.470639367413</v>
      </c>
      <c r="E674" s="460">
        <v>81102.45771693431</v>
      </c>
      <c r="F674" s="460">
        <v>81279.015301771287</v>
      </c>
      <c r="G674" s="6"/>
      <c r="H674" s="571">
        <v>0</v>
      </c>
      <c r="I674" s="123">
        <v>78896.728660008521</v>
      </c>
      <c r="J674" s="170"/>
      <c r="K674" s="123">
        <v>83661.301943534054</v>
      </c>
    </row>
    <row r="675" spans="1:11" x14ac:dyDescent="0.3">
      <c r="A675" s="38" t="s">
        <v>153</v>
      </c>
      <c r="B675" s="424">
        <v>76333.47291688007</v>
      </c>
      <c r="C675" s="400">
        <v>77064.52281713039</v>
      </c>
      <c r="D675" s="424">
        <v>80378.470451895424</v>
      </c>
      <c r="E675" s="424">
        <v>80398.10861707115</v>
      </c>
      <c r="F675" s="424">
        <v>80404.556550696158</v>
      </c>
      <c r="G675" s="6"/>
      <c r="H675" s="571">
        <v>0</v>
      </c>
      <c r="I675" s="123">
        <v>77554.698470813601</v>
      </c>
      <c r="J675" s="170"/>
      <c r="K675" s="123">
        <v>83254.414630578714</v>
      </c>
    </row>
    <row r="676" spans="1:11" x14ac:dyDescent="0.3">
      <c r="A676" s="38" t="s">
        <v>154</v>
      </c>
      <c r="B676" s="424">
        <v>78297.155082530764</v>
      </c>
      <c r="C676" s="400">
        <v>78573.4833031444</v>
      </c>
      <c r="D676" s="424">
        <v>82312.981407948071</v>
      </c>
      <c r="E676" s="424">
        <v>83676.078037615909</v>
      </c>
      <c r="F676" s="424">
        <v>83708.965706730523</v>
      </c>
      <c r="G676" s="6"/>
      <c r="H676" s="571">
        <v>1</v>
      </c>
      <c r="I676" s="123">
        <v>81038.457301415343</v>
      </c>
      <c r="J676" s="170"/>
      <c r="K676" s="123">
        <v>86379.474112045704</v>
      </c>
    </row>
    <row r="677" spans="1:11" x14ac:dyDescent="0.3">
      <c r="A677" s="38" t="s">
        <v>155</v>
      </c>
      <c r="B677" s="424">
        <v>74517.324610957061</v>
      </c>
      <c r="C677" s="400">
        <v>74446.355256833864</v>
      </c>
      <c r="D677" s="424">
        <v>77363.684454652568</v>
      </c>
      <c r="E677" s="424">
        <v>77471.37119646091</v>
      </c>
      <c r="F677" s="424">
        <v>77731.324722938851</v>
      </c>
      <c r="G677" s="6"/>
      <c r="H677" s="571">
        <v>0</v>
      </c>
      <c r="I677" s="123">
        <v>75126.542154806652</v>
      </c>
      <c r="J677" s="170"/>
      <c r="K677" s="123">
        <v>80336.10729107105</v>
      </c>
    </row>
    <row r="678" spans="1:11" x14ac:dyDescent="0.3">
      <c r="A678" s="38" t="s">
        <v>156</v>
      </c>
      <c r="B678" s="424">
        <v>68830.935598633689</v>
      </c>
      <c r="C678" s="400">
        <v>68319.249517198172</v>
      </c>
      <c r="D678" s="424">
        <v>69706.320618266618</v>
      </c>
      <c r="E678" s="424">
        <v>70925.331443619871</v>
      </c>
      <c r="F678" s="424">
        <v>71055.871276725127</v>
      </c>
      <c r="G678" s="6"/>
      <c r="H678" s="571">
        <v>-1</v>
      </c>
      <c r="I678" s="123">
        <v>68713.979566185866</v>
      </c>
      <c r="J678" s="170"/>
      <c r="K678" s="123">
        <v>73397.762987264388</v>
      </c>
    </row>
    <row r="679" spans="1:11" x14ac:dyDescent="0.3">
      <c r="A679" s="38" t="s">
        <v>157</v>
      </c>
      <c r="B679" s="424">
        <v>78866.587691683046</v>
      </c>
      <c r="C679" s="400">
        <v>79108.949779203249</v>
      </c>
      <c r="D679" s="424">
        <v>81314.41014990554</v>
      </c>
      <c r="E679" s="424">
        <v>79888.964535544612</v>
      </c>
      <c r="F679" s="424">
        <v>79913.455858987829</v>
      </c>
      <c r="G679" s="6"/>
      <c r="H679" s="571">
        <v>0</v>
      </c>
      <c r="I679" s="123">
        <v>76864.124904633471</v>
      </c>
      <c r="J679" s="170"/>
      <c r="K679" s="123">
        <v>82962.786813342187</v>
      </c>
    </row>
    <row r="680" spans="1:11" ht="15" thickBot="1" x14ac:dyDescent="0.35">
      <c r="A680" s="39" t="s">
        <v>158</v>
      </c>
      <c r="B680" s="642">
        <v>77970.206645589438</v>
      </c>
      <c r="C680" s="643">
        <v>77071.075947342397</v>
      </c>
      <c r="D680" s="642">
        <v>80344.872108992233</v>
      </c>
      <c r="E680" s="642">
        <v>82126.4196091833</v>
      </c>
      <c r="F680" s="642">
        <v>82379.350727106998</v>
      </c>
      <c r="G680" s="918"/>
      <c r="H680" s="571">
        <v>0</v>
      </c>
      <c r="I680" s="123">
        <v>79478.0019146782</v>
      </c>
      <c r="J680" s="170"/>
      <c r="K680" s="123">
        <v>85280.699539535795</v>
      </c>
    </row>
  </sheetData>
  <mergeCells count="62">
    <mergeCell ref="A68:E68"/>
    <mergeCell ref="A6:F6"/>
    <mergeCell ref="H3:H4"/>
    <mergeCell ref="F9:G9"/>
    <mergeCell ref="F24:G24"/>
    <mergeCell ref="F39:G39"/>
    <mergeCell ref="F54:G54"/>
    <mergeCell ref="F161:G161"/>
    <mergeCell ref="F176:G176"/>
    <mergeCell ref="F191:G191"/>
    <mergeCell ref="F206:G206"/>
    <mergeCell ref="F221:G221"/>
    <mergeCell ref="A144:F144"/>
    <mergeCell ref="A152:F152"/>
    <mergeCell ref="F137:G137"/>
    <mergeCell ref="F145:G145"/>
    <mergeCell ref="F153:G153"/>
    <mergeCell ref="F69:G69"/>
    <mergeCell ref="F77:G77"/>
    <mergeCell ref="F92:G92"/>
    <mergeCell ref="F107:G107"/>
    <mergeCell ref="F122:G122"/>
    <mergeCell ref="A106:F106"/>
    <mergeCell ref="A121:F121"/>
    <mergeCell ref="F236:G236"/>
    <mergeCell ref="F251:G251"/>
    <mergeCell ref="F266:G266"/>
    <mergeCell ref="F281:G281"/>
    <mergeCell ref="F296:G296"/>
    <mergeCell ref="F311:G311"/>
    <mergeCell ref="F326:G326"/>
    <mergeCell ref="F341:G341"/>
    <mergeCell ref="F356:G356"/>
    <mergeCell ref="F364:G364"/>
    <mergeCell ref="F379:G379"/>
    <mergeCell ref="F394:G394"/>
    <mergeCell ref="F409:G409"/>
    <mergeCell ref="F417:G417"/>
    <mergeCell ref="F432:G432"/>
    <mergeCell ref="F447:G447"/>
    <mergeCell ref="F455:G455"/>
    <mergeCell ref="F470:G470"/>
    <mergeCell ref="F478:G478"/>
    <mergeCell ref="F493:G493"/>
    <mergeCell ref="F501:G501"/>
    <mergeCell ref="F516:G516"/>
    <mergeCell ref="F531:G531"/>
    <mergeCell ref="F578:G578"/>
    <mergeCell ref="F593:G593"/>
    <mergeCell ref="F570:G570"/>
    <mergeCell ref="F562:G562"/>
    <mergeCell ref="F554:G554"/>
    <mergeCell ref="F546:G546"/>
    <mergeCell ref="A545:F545"/>
    <mergeCell ref="A553:F553"/>
    <mergeCell ref="A561:F561"/>
    <mergeCell ref="A569:F569"/>
    <mergeCell ref="F608:G608"/>
    <mergeCell ref="F623:G623"/>
    <mergeCell ref="F638:G638"/>
    <mergeCell ref="F653:G653"/>
    <mergeCell ref="F668:G668"/>
  </mergeCells>
  <conditionalFormatting sqref="A15:A21">
    <cfRule type="cellIs" dxfId="1618" priority="3457" operator="equal">
      <formula>"No Change"</formula>
    </cfRule>
    <cfRule type="cellIs" dxfId="1617" priority="3458" operator="equal">
      <formula>"Improved"</formula>
    </cfRule>
    <cfRule type="cellIs" dxfId="1616" priority="3453" operator="equal">
      <formula>"Widened"</formula>
    </cfRule>
    <cfRule type="cellIs" dxfId="1615" priority="3454" operator="equal">
      <formula>"Narrowed"</formula>
    </cfRule>
    <cfRule type="cellIs" dxfId="1614" priority="3455" operator="equal">
      <formula>"fluctuated"</formula>
    </cfRule>
    <cfRule type="cellIs" dxfId="1613" priority="3456" operator="equal">
      <formula>"Declined"</formula>
    </cfRule>
  </conditionalFormatting>
  <conditionalFormatting sqref="A30:A36">
    <cfRule type="cellIs" dxfId="1612" priority="274" operator="equal">
      <formula>"fluctuated"</formula>
    </cfRule>
    <cfRule type="cellIs" dxfId="1611" priority="272" operator="equal">
      <formula>"Widened"</formula>
    </cfRule>
    <cfRule type="cellIs" dxfId="1610" priority="273" operator="equal">
      <formula>"Narrowed"</formula>
    </cfRule>
    <cfRule type="cellIs" dxfId="1609" priority="275" operator="equal">
      <formula>"Declined"</formula>
    </cfRule>
    <cfRule type="cellIs" dxfId="1608" priority="276" operator="equal">
      <formula>"No Change"</formula>
    </cfRule>
    <cfRule type="cellIs" dxfId="1607" priority="277" operator="equal">
      <formula>"Improved"</formula>
    </cfRule>
  </conditionalFormatting>
  <conditionalFormatting sqref="A45:A51">
    <cfRule type="cellIs" dxfId="1606" priority="269" operator="equal">
      <formula>"Declined"</formula>
    </cfRule>
    <cfRule type="cellIs" dxfId="1605" priority="268" operator="equal">
      <formula>"fluctuated"</formula>
    </cfRule>
    <cfRule type="cellIs" dxfId="1604" priority="267" operator="equal">
      <formula>"Narrowed"</formula>
    </cfRule>
    <cfRule type="cellIs" dxfId="1603" priority="270" operator="equal">
      <formula>"No Change"</formula>
    </cfRule>
    <cfRule type="cellIs" dxfId="1602" priority="266" operator="equal">
      <formula>"Widened"</formula>
    </cfRule>
    <cfRule type="cellIs" dxfId="1601" priority="271" operator="equal">
      <formula>"Improved"</formula>
    </cfRule>
  </conditionalFormatting>
  <conditionalFormatting sqref="A60:A66">
    <cfRule type="cellIs" dxfId="1600" priority="260" operator="equal">
      <formula>"Widened"</formula>
    </cfRule>
    <cfRule type="cellIs" dxfId="1599" priority="264" operator="equal">
      <formula>"No Change"</formula>
    </cfRule>
    <cfRule type="cellIs" dxfId="1598" priority="263" operator="equal">
      <formula>"Declined"</formula>
    </cfRule>
    <cfRule type="cellIs" dxfId="1597" priority="262" operator="equal">
      <formula>"fluctuated"</formula>
    </cfRule>
    <cfRule type="cellIs" dxfId="1596" priority="261" operator="equal">
      <formula>"Narrowed"</formula>
    </cfRule>
    <cfRule type="cellIs" dxfId="1595" priority="265" operator="equal">
      <formula>"Improved"</formula>
    </cfRule>
  </conditionalFormatting>
  <conditionalFormatting sqref="A83:A89">
    <cfRule type="cellIs" dxfId="1594" priority="256" operator="equal">
      <formula>"fluctuated"</formula>
    </cfRule>
    <cfRule type="cellIs" dxfId="1593" priority="257" operator="equal">
      <formula>"Declined"</formula>
    </cfRule>
    <cfRule type="cellIs" dxfId="1592" priority="258" operator="equal">
      <formula>"No Change"</formula>
    </cfRule>
    <cfRule type="cellIs" dxfId="1591" priority="255" operator="equal">
      <formula>"Narrowed"</formula>
    </cfRule>
    <cfRule type="cellIs" dxfId="1590" priority="259" operator="equal">
      <formula>"Improved"</formula>
    </cfRule>
    <cfRule type="cellIs" dxfId="1589" priority="254" operator="equal">
      <formula>"Widened"</formula>
    </cfRule>
  </conditionalFormatting>
  <conditionalFormatting sqref="A98:A104">
    <cfRule type="cellIs" dxfId="1588" priority="253" operator="equal">
      <formula>"Improved"</formula>
    </cfRule>
    <cfRule type="cellIs" dxfId="1587" priority="252" operator="equal">
      <formula>"No Change"</formula>
    </cfRule>
    <cfRule type="cellIs" dxfId="1586" priority="251" operator="equal">
      <formula>"Declined"</formula>
    </cfRule>
    <cfRule type="cellIs" dxfId="1585" priority="248" operator="equal">
      <formula>"Widened"</formula>
    </cfRule>
    <cfRule type="cellIs" dxfId="1584" priority="250" operator="equal">
      <formula>"fluctuated"</formula>
    </cfRule>
    <cfRule type="cellIs" dxfId="1583" priority="249" operator="equal">
      <formula>"Narrowed"</formula>
    </cfRule>
  </conditionalFormatting>
  <conditionalFormatting sqref="A113:A119">
    <cfRule type="cellIs" dxfId="1582" priority="245" operator="equal">
      <formula>"Declined"</formula>
    </cfRule>
    <cfRule type="cellIs" dxfId="1581" priority="246" operator="equal">
      <formula>"No Change"</formula>
    </cfRule>
    <cfRule type="cellIs" dxfId="1580" priority="247" operator="equal">
      <formula>"Improved"</formula>
    </cfRule>
    <cfRule type="cellIs" dxfId="1579" priority="242" operator="equal">
      <formula>"Widened"</formula>
    </cfRule>
    <cfRule type="cellIs" dxfId="1578" priority="243" operator="equal">
      <formula>"Narrowed"</formula>
    </cfRule>
    <cfRule type="cellIs" dxfId="1577" priority="244" operator="equal">
      <formula>"fluctuated"</formula>
    </cfRule>
  </conditionalFormatting>
  <conditionalFormatting sqref="A128:A134">
    <cfRule type="cellIs" dxfId="1576" priority="239" operator="equal">
      <formula>"Declined"</formula>
    </cfRule>
    <cfRule type="cellIs" dxfId="1575" priority="238" operator="equal">
      <formula>"fluctuated"</formula>
    </cfRule>
    <cfRule type="cellIs" dxfId="1574" priority="237" operator="equal">
      <formula>"Narrowed"</formula>
    </cfRule>
    <cfRule type="cellIs" dxfId="1573" priority="236" operator="equal">
      <formula>"Widened"</formula>
    </cfRule>
    <cfRule type="cellIs" dxfId="1572" priority="241" operator="equal">
      <formula>"Improved"</formula>
    </cfRule>
    <cfRule type="cellIs" dxfId="1571" priority="240" operator="equal">
      <formula>"No Change"</formula>
    </cfRule>
  </conditionalFormatting>
  <conditionalFormatting sqref="A167:A173">
    <cfRule type="cellIs" dxfId="1570" priority="231" operator="equal">
      <formula>"Narrowed"</formula>
    </cfRule>
    <cfRule type="cellIs" dxfId="1569" priority="230" operator="equal">
      <formula>"Widened"</formula>
    </cfRule>
    <cfRule type="cellIs" dxfId="1568" priority="232" operator="equal">
      <formula>"fluctuated"</formula>
    </cfRule>
    <cfRule type="cellIs" dxfId="1567" priority="235" operator="equal">
      <formula>"Improved"</formula>
    </cfRule>
    <cfRule type="cellIs" dxfId="1566" priority="234" operator="equal">
      <formula>"No Change"</formula>
    </cfRule>
    <cfRule type="cellIs" dxfId="1565" priority="233" operator="equal">
      <formula>"Declined"</formula>
    </cfRule>
  </conditionalFormatting>
  <conditionalFormatting sqref="A182:A188">
    <cfRule type="cellIs" dxfId="1564" priority="229" operator="equal">
      <formula>"Improved"</formula>
    </cfRule>
    <cfRule type="cellIs" dxfId="1563" priority="228" operator="equal">
      <formula>"No Change"</formula>
    </cfRule>
    <cfRule type="cellIs" dxfId="1562" priority="224" operator="equal">
      <formula>"Widened"</formula>
    </cfRule>
    <cfRule type="cellIs" dxfId="1561" priority="227" operator="equal">
      <formula>"Declined"</formula>
    </cfRule>
    <cfRule type="cellIs" dxfId="1560" priority="226" operator="equal">
      <formula>"fluctuated"</formula>
    </cfRule>
    <cfRule type="cellIs" dxfId="1559" priority="225" operator="equal">
      <formula>"Narrowed"</formula>
    </cfRule>
  </conditionalFormatting>
  <conditionalFormatting sqref="A197:A203">
    <cfRule type="cellIs" dxfId="1558" priority="221" operator="equal">
      <formula>"Declined"</formula>
    </cfRule>
    <cfRule type="cellIs" dxfId="1557" priority="222" operator="equal">
      <formula>"No Change"</formula>
    </cfRule>
    <cfRule type="cellIs" dxfId="1556" priority="218" operator="equal">
      <formula>"Widened"</formula>
    </cfRule>
    <cfRule type="cellIs" dxfId="1555" priority="223" operator="equal">
      <formula>"Improved"</formula>
    </cfRule>
    <cfRule type="cellIs" dxfId="1554" priority="219" operator="equal">
      <formula>"Narrowed"</formula>
    </cfRule>
    <cfRule type="cellIs" dxfId="1553" priority="220" operator="equal">
      <formula>"fluctuated"</formula>
    </cfRule>
  </conditionalFormatting>
  <conditionalFormatting sqref="A212:A218">
    <cfRule type="cellIs" dxfId="1552" priority="212" operator="equal">
      <formula>"Widened"</formula>
    </cfRule>
    <cfRule type="cellIs" dxfId="1551" priority="217" operator="equal">
      <formula>"Improved"</formula>
    </cfRule>
    <cfRule type="cellIs" dxfId="1550" priority="216" operator="equal">
      <formula>"No Change"</formula>
    </cfRule>
    <cfRule type="cellIs" dxfId="1549" priority="215" operator="equal">
      <formula>"Declined"</formula>
    </cfRule>
    <cfRule type="cellIs" dxfId="1548" priority="214" operator="equal">
      <formula>"fluctuated"</formula>
    </cfRule>
    <cfRule type="cellIs" dxfId="1547" priority="213" operator="equal">
      <formula>"Narrowed"</formula>
    </cfRule>
  </conditionalFormatting>
  <conditionalFormatting sqref="A227:A233">
    <cfRule type="cellIs" dxfId="1546" priority="210" operator="equal">
      <formula>"No Change"</formula>
    </cfRule>
    <cfRule type="cellIs" dxfId="1545" priority="206" operator="equal">
      <formula>"Widened"</formula>
    </cfRule>
    <cfRule type="cellIs" dxfId="1544" priority="207" operator="equal">
      <formula>"Narrowed"</formula>
    </cfRule>
    <cfRule type="cellIs" dxfId="1543" priority="208" operator="equal">
      <formula>"fluctuated"</formula>
    </cfRule>
    <cfRule type="cellIs" dxfId="1542" priority="209" operator="equal">
      <formula>"Declined"</formula>
    </cfRule>
    <cfRule type="cellIs" dxfId="1541" priority="211" operator="equal">
      <formula>"Improved"</formula>
    </cfRule>
  </conditionalFormatting>
  <conditionalFormatting sqref="A242:A248">
    <cfRule type="cellIs" dxfId="1540" priority="201" operator="equal">
      <formula>"Narrowed"</formula>
    </cfRule>
    <cfRule type="cellIs" dxfId="1539" priority="202" operator="equal">
      <formula>"fluctuated"</formula>
    </cfRule>
    <cfRule type="cellIs" dxfId="1538" priority="205" operator="equal">
      <formula>"Improved"</formula>
    </cfRule>
    <cfRule type="cellIs" dxfId="1537" priority="200" operator="equal">
      <formula>"Widened"</formula>
    </cfRule>
    <cfRule type="cellIs" dxfId="1536" priority="203" operator="equal">
      <formula>"Declined"</formula>
    </cfRule>
    <cfRule type="cellIs" dxfId="1535" priority="204" operator="equal">
      <formula>"No Change"</formula>
    </cfRule>
  </conditionalFormatting>
  <conditionalFormatting sqref="A257:A263">
    <cfRule type="cellIs" dxfId="1534" priority="194" operator="equal">
      <formula>"Widened"</formula>
    </cfRule>
    <cfRule type="cellIs" dxfId="1533" priority="195" operator="equal">
      <formula>"Narrowed"</formula>
    </cfRule>
    <cfRule type="cellIs" dxfId="1532" priority="196" operator="equal">
      <formula>"fluctuated"</formula>
    </cfRule>
    <cfRule type="cellIs" dxfId="1531" priority="197" operator="equal">
      <formula>"Declined"</formula>
    </cfRule>
    <cfRule type="cellIs" dxfId="1530" priority="198" operator="equal">
      <formula>"No Change"</formula>
    </cfRule>
    <cfRule type="cellIs" dxfId="1529" priority="199" operator="equal">
      <formula>"Improved"</formula>
    </cfRule>
  </conditionalFormatting>
  <conditionalFormatting sqref="A272:A278">
    <cfRule type="cellIs" dxfId="1528" priority="283" operator="equal">
      <formula>"Improved"</formula>
    </cfRule>
    <cfRule type="cellIs" dxfId="1527" priority="278" operator="equal">
      <formula>"Widened"</formula>
    </cfRule>
    <cfRule type="cellIs" dxfId="1526" priority="279" operator="equal">
      <formula>"Narrowed"</formula>
    </cfRule>
    <cfRule type="cellIs" dxfId="1525" priority="280" operator="equal">
      <formula>"fluctuated"</formula>
    </cfRule>
    <cfRule type="cellIs" dxfId="1524" priority="281" operator="equal">
      <formula>"Declined"</formula>
    </cfRule>
    <cfRule type="cellIs" dxfId="1523" priority="282" operator="equal">
      <formula>"No Change"</formula>
    </cfRule>
  </conditionalFormatting>
  <conditionalFormatting sqref="A287:A293">
    <cfRule type="cellIs" dxfId="1522" priority="192" operator="equal">
      <formula>"No Change"</formula>
    </cfRule>
    <cfRule type="cellIs" dxfId="1521" priority="193" operator="equal">
      <formula>"Improved"</formula>
    </cfRule>
    <cfRule type="cellIs" dxfId="1520" priority="190" operator="equal">
      <formula>"fluctuated"</formula>
    </cfRule>
    <cfRule type="cellIs" dxfId="1519" priority="188" operator="equal">
      <formula>"Widened"</formula>
    </cfRule>
    <cfRule type="cellIs" dxfId="1518" priority="191" operator="equal">
      <formula>"Declined"</formula>
    </cfRule>
    <cfRule type="cellIs" dxfId="1517" priority="189" operator="equal">
      <formula>"Narrowed"</formula>
    </cfRule>
  </conditionalFormatting>
  <conditionalFormatting sqref="A302:A308">
    <cfRule type="cellIs" dxfId="1516" priority="184" operator="equal">
      <formula>"fluctuated"</formula>
    </cfRule>
    <cfRule type="cellIs" dxfId="1515" priority="185" operator="equal">
      <formula>"Declined"</formula>
    </cfRule>
    <cfRule type="cellIs" dxfId="1514" priority="186" operator="equal">
      <formula>"No Change"</formula>
    </cfRule>
    <cfRule type="cellIs" dxfId="1513" priority="187" operator="equal">
      <formula>"Improved"</formula>
    </cfRule>
    <cfRule type="cellIs" dxfId="1512" priority="182" operator="equal">
      <formula>"Widened"</formula>
    </cfRule>
    <cfRule type="cellIs" dxfId="1511" priority="183" operator="equal">
      <formula>"Narrowed"</formula>
    </cfRule>
  </conditionalFormatting>
  <conditionalFormatting sqref="A317:A323">
    <cfRule type="cellIs" dxfId="1510" priority="114" operator="equal">
      <formula>"Narrowed"</formula>
    </cfRule>
    <cfRule type="cellIs" dxfId="1509" priority="115" operator="equal">
      <formula>"fluctuated"</formula>
    </cfRule>
    <cfRule type="cellIs" dxfId="1508" priority="116" operator="equal">
      <formula>"Declined"</formula>
    </cfRule>
    <cfRule type="cellIs" dxfId="1507" priority="117" operator="equal">
      <formula>"No Change"</formula>
    </cfRule>
    <cfRule type="cellIs" dxfId="1506" priority="118" operator="equal">
      <formula>"Improved"</formula>
    </cfRule>
    <cfRule type="cellIs" dxfId="1505" priority="113" operator="equal">
      <formula>"Widened"</formula>
    </cfRule>
  </conditionalFormatting>
  <conditionalFormatting sqref="A332:A338">
    <cfRule type="cellIs" dxfId="1504" priority="176" operator="equal">
      <formula>"Widened"</formula>
    </cfRule>
    <cfRule type="cellIs" dxfId="1503" priority="177" operator="equal">
      <formula>"Narrowed"</formula>
    </cfRule>
    <cfRule type="cellIs" dxfId="1502" priority="178" operator="equal">
      <formula>"fluctuated"</formula>
    </cfRule>
    <cfRule type="cellIs" dxfId="1501" priority="179" operator="equal">
      <formula>"Declined"</formula>
    </cfRule>
    <cfRule type="cellIs" dxfId="1500" priority="180" operator="equal">
      <formula>"No Change"</formula>
    </cfRule>
    <cfRule type="cellIs" dxfId="1499" priority="181" operator="equal">
      <formula>"Improved"</formula>
    </cfRule>
  </conditionalFormatting>
  <conditionalFormatting sqref="A347:A353">
    <cfRule type="cellIs" dxfId="1498" priority="171" operator="equal">
      <formula>"Narrowed"</formula>
    </cfRule>
    <cfRule type="cellIs" dxfId="1497" priority="172" operator="equal">
      <formula>"fluctuated"</formula>
    </cfRule>
    <cfRule type="cellIs" dxfId="1496" priority="173" operator="equal">
      <formula>"Declined"</formula>
    </cfRule>
    <cfRule type="cellIs" dxfId="1495" priority="174" operator="equal">
      <formula>"No Change"</formula>
    </cfRule>
    <cfRule type="cellIs" dxfId="1494" priority="175" operator="equal">
      <formula>"Improved"</formula>
    </cfRule>
    <cfRule type="cellIs" dxfId="1493" priority="170" operator="equal">
      <formula>"Widened"</formula>
    </cfRule>
  </conditionalFormatting>
  <conditionalFormatting sqref="A370:A376">
    <cfRule type="cellIs" dxfId="1492" priority="164" operator="equal">
      <formula>"Widened"</formula>
    </cfRule>
    <cfRule type="cellIs" dxfId="1491" priority="165" operator="equal">
      <formula>"Narrowed"</formula>
    </cfRule>
    <cfRule type="cellIs" dxfId="1490" priority="166" operator="equal">
      <formula>"fluctuated"</formula>
    </cfRule>
    <cfRule type="cellIs" dxfId="1489" priority="167" operator="equal">
      <formula>"Declined"</formula>
    </cfRule>
    <cfRule type="cellIs" dxfId="1488" priority="169" operator="equal">
      <formula>"Improved"</formula>
    </cfRule>
    <cfRule type="cellIs" dxfId="1487" priority="168" operator="equal">
      <formula>"No Change"</formula>
    </cfRule>
  </conditionalFormatting>
  <conditionalFormatting sqref="A385:A391">
    <cfRule type="cellIs" dxfId="1486" priority="158" operator="equal">
      <formula>"Widened"</formula>
    </cfRule>
    <cfRule type="cellIs" dxfId="1485" priority="163" operator="equal">
      <formula>"Improved"</formula>
    </cfRule>
    <cfRule type="cellIs" dxfId="1484" priority="162" operator="equal">
      <formula>"No Change"</formula>
    </cfRule>
    <cfRule type="cellIs" dxfId="1483" priority="161" operator="equal">
      <formula>"Declined"</formula>
    </cfRule>
    <cfRule type="cellIs" dxfId="1482" priority="160" operator="equal">
      <formula>"fluctuated"</formula>
    </cfRule>
    <cfRule type="cellIs" dxfId="1481" priority="159" operator="equal">
      <formula>"Narrowed"</formula>
    </cfRule>
  </conditionalFormatting>
  <conditionalFormatting sqref="A400:A406">
    <cfRule type="cellIs" dxfId="1480" priority="156" operator="equal">
      <formula>"No Change"</formula>
    </cfRule>
    <cfRule type="cellIs" dxfId="1479" priority="157" operator="equal">
      <formula>"Improved"</formula>
    </cfRule>
    <cfRule type="cellIs" dxfId="1478" priority="153" operator="equal">
      <formula>"Narrowed"</formula>
    </cfRule>
    <cfRule type="cellIs" dxfId="1477" priority="152" operator="equal">
      <formula>"Widened"</formula>
    </cfRule>
    <cfRule type="cellIs" dxfId="1476" priority="154" operator="equal">
      <formula>"fluctuated"</formula>
    </cfRule>
    <cfRule type="cellIs" dxfId="1475" priority="155" operator="equal">
      <formula>"Declined"</formula>
    </cfRule>
  </conditionalFormatting>
  <conditionalFormatting sqref="A423:A429">
    <cfRule type="cellIs" dxfId="1474" priority="146" operator="equal">
      <formula>"Widened"</formula>
    </cfRule>
    <cfRule type="cellIs" dxfId="1473" priority="147" operator="equal">
      <formula>"Narrowed"</formula>
    </cfRule>
    <cfRule type="cellIs" dxfId="1472" priority="148" operator="equal">
      <formula>"fluctuated"</formula>
    </cfRule>
    <cfRule type="cellIs" dxfId="1471" priority="149" operator="equal">
      <formula>"Declined"</formula>
    </cfRule>
    <cfRule type="cellIs" dxfId="1470" priority="150" operator="equal">
      <formula>"No Change"</formula>
    </cfRule>
    <cfRule type="cellIs" dxfId="1469" priority="151" operator="equal">
      <formula>"Improved"</formula>
    </cfRule>
  </conditionalFormatting>
  <conditionalFormatting sqref="A438:A444">
    <cfRule type="cellIs" dxfId="1468" priority="141" operator="equal">
      <formula>"Narrowed"</formula>
    </cfRule>
    <cfRule type="cellIs" dxfId="1467" priority="140" operator="equal">
      <formula>"Widened"</formula>
    </cfRule>
    <cfRule type="cellIs" dxfId="1466" priority="145" operator="equal">
      <formula>"Improved"</formula>
    </cfRule>
    <cfRule type="cellIs" dxfId="1465" priority="144" operator="equal">
      <formula>"No Change"</formula>
    </cfRule>
    <cfRule type="cellIs" dxfId="1464" priority="143" operator="equal">
      <formula>"Declined"</formula>
    </cfRule>
    <cfRule type="cellIs" dxfId="1463" priority="142" operator="equal">
      <formula>"fluctuated"</formula>
    </cfRule>
  </conditionalFormatting>
  <conditionalFormatting sqref="A461:A467">
    <cfRule type="cellIs" dxfId="1462" priority="135" operator="equal">
      <formula>"Narrowed"</formula>
    </cfRule>
    <cfRule type="cellIs" dxfId="1461" priority="134" operator="equal">
      <formula>"Widened"</formula>
    </cfRule>
    <cfRule type="cellIs" dxfId="1460" priority="139" operator="equal">
      <formula>"Improved"</formula>
    </cfRule>
    <cfRule type="cellIs" dxfId="1459" priority="138" operator="equal">
      <formula>"No Change"</formula>
    </cfRule>
    <cfRule type="cellIs" dxfId="1458" priority="137" operator="equal">
      <formula>"Declined"</formula>
    </cfRule>
    <cfRule type="cellIs" dxfId="1457" priority="136" operator="equal">
      <formula>"fluctuated"</formula>
    </cfRule>
  </conditionalFormatting>
  <conditionalFormatting sqref="A484:A490">
    <cfRule type="cellIs" dxfId="1456" priority="1624" operator="equal">
      <formula>"Improved"</formula>
    </cfRule>
    <cfRule type="cellIs" dxfId="1455" priority="1623" operator="equal">
      <formula>"No Change"</formula>
    </cfRule>
    <cfRule type="cellIs" dxfId="1454" priority="1622" operator="equal">
      <formula>"Declined"</formula>
    </cfRule>
    <cfRule type="cellIs" dxfId="1453" priority="1621" operator="equal">
      <formula>"fluctuated"</formula>
    </cfRule>
    <cfRule type="cellIs" dxfId="1452" priority="1619" operator="equal">
      <formula>"Widened"</formula>
    </cfRule>
    <cfRule type="cellIs" dxfId="1451" priority="1620" operator="equal">
      <formula>"Narrowed"</formula>
    </cfRule>
  </conditionalFormatting>
  <conditionalFormatting sqref="A507:A513">
    <cfRule type="cellIs" dxfId="1450" priority="1607" operator="equal">
      <formula>"Widened"</formula>
    </cfRule>
    <cfRule type="cellIs" dxfId="1449" priority="1608" operator="equal">
      <formula>"Narrowed"</formula>
    </cfRule>
    <cfRule type="cellIs" dxfId="1448" priority="1609" operator="equal">
      <formula>"fluctuated"</formula>
    </cfRule>
    <cfRule type="cellIs" dxfId="1447" priority="1610" operator="equal">
      <formula>"Declined"</formula>
    </cfRule>
    <cfRule type="cellIs" dxfId="1446" priority="1611" operator="equal">
      <formula>"No Change"</formula>
    </cfRule>
    <cfRule type="cellIs" dxfId="1445" priority="1612" operator="equal">
      <formula>"Improved"</formula>
    </cfRule>
  </conditionalFormatting>
  <conditionalFormatting sqref="A522:A528">
    <cfRule type="cellIs" dxfId="1444" priority="1595" operator="equal">
      <formula>"Widened"</formula>
    </cfRule>
    <cfRule type="cellIs" dxfId="1443" priority="1596" operator="equal">
      <formula>"Narrowed"</formula>
    </cfRule>
    <cfRule type="cellIs" dxfId="1442" priority="1598" operator="equal">
      <formula>"Declined"</formula>
    </cfRule>
    <cfRule type="cellIs" dxfId="1441" priority="1599" operator="equal">
      <formula>"No Change"</formula>
    </cfRule>
    <cfRule type="cellIs" dxfId="1440" priority="1597" operator="equal">
      <formula>"fluctuated"</formula>
    </cfRule>
    <cfRule type="cellIs" dxfId="1439" priority="1600" operator="equal">
      <formula>"Improved"</formula>
    </cfRule>
  </conditionalFormatting>
  <conditionalFormatting sqref="A537:A543">
    <cfRule type="cellIs" dxfId="1438" priority="1573" operator="equal">
      <formula>"fluctuated"</formula>
    </cfRule>
    <cfRule type="cellIs" dxfId="1437" priority="1574" operator="equal">
      <formula>"Declined"</formula>
    </cfRule>
    <cfRule type="cellIs" dxfId="1436" priority="1575" operator="equal">
      <formula>"No Change"</formula>
    </cfRule>
    <cfRule type="cellIs" dxfId="1435" priority="1571" operator="equal">
      <formula>"Widened"</formula>
    </cfRule>
    <cfRule type="cellIs" dxfId="1434" priority="1576" operator="equal">
      <formula>"Improved"</formula>
    </cfRule>
    <cfRule type="cellIs" dxfId="1433" priority="1572" operator="equal">
      <formula>"Narrowed"</formula>
    </cfRule>
  </conditionalFormatting>
  <conditionalFormatting sqref="A584:A590">
    <cfRule type="cellIs" dxfId="1432" priority="368" operator="equal">
      <formula>"fluctuated"</formula>
    </cfRule>
    <cfRule type="cellIs" dxfId="1431" priority="371" operator="equal">
      <formula>"Improved"</formula>
    </cfRule>
    <cfRule type="cellIs" dxfId="1430" priority="370" operator="equal">
      <formula>"No Change"</formula>
    </cfRule>
    <cfRule type="cellIs" dxfId="1429" priority="369" operator="equal">
      <formula>"Declined"</formula>
    </cfRule>
    <cfRule type="cellIs" dxfId="1428" priority="367" operator="equal">
      <formula>"Narrowed"</formula>
    </cfRule>
    <cfRule type="cellIs" dxfId="1427" priority="366" operator="equal">
      <formula>"Widened"</formula>
    </cfRule>
  </conditionalFormatting>
  <conditionalFormatting sqref="A599:A605">
    <cfRule type="cellIs" dxfId="1426" priority="365" operator="equal">
      <formula>"Improved"</formula>
    </cfRule>
    <cfRule type="cellIs" dxfId="1425" priority="360" operator="equal">
      <formula>"Widened"</formula>
    </cfRule>
    <cfRule type="cellIs" dxfId="1424" priority="361" operator="equal">
      <formula>"Narrowed"</formula>
    </cfRule>
    <cfRule type="cellIs" dxfId="1423" priority="362" operator="equal">
      <formula>"fluctuated"</formula>
    </cfRule>
    <cfRule type="cellIs" dxfId="1422" priority="363" operator="equal">
      <formula>"Declined"</formula>
    </cfRule>
    <cfRule type="cellIs" dxfId="1421" priority="364" operator="equal">
      <formula>"No Change"</formula>
    </cfRule>
  </conditionalFormatting>
  <conditionalFormatting sqref="A614:A620">
    <cfRule type="cellIs" dxfId="1420" priority="345" operator="equal">
      <formula>"Declined"</formula>
    </cfRule>
    <cfRule type="cellIs" dxfId="1419" priority="347" operator="equal">
      <formula>"Improved"</formula>
    </cfRule>
    <cfRule type="cellIs" dxfId="1418" priority="346" operator="equal">
      <formula>"No Change"</formula>
    </cfRule>
    <cfRule type="cellIs" dxfId="1417" priority="342" operator="equal">
      <formula>"Widened"</formula>
    </cfRule>
    <cfRule type="cellIs" dxfId="1416" priority="343" operator="equal">
      <formula>"Narrowed"</formula>
    </cfRule>
    <cfRule type="cellIs" dxfId="1415" priority="344" operator="equal">
      <formula>"fluctuated"</formula>
    </cfRule>
  </conditionalFormatting>
  <conditionalFormatting sqref="A629:A635">
    <cfRule type="cellIs" dxfId="1414" priority="340" operator="equal">
      <formula>"No Change"</formula>
    </cfRule>
    <cfRule type="cellIs" dxfId="1413" priority="339" operator="equal">
      <formula>"Declined"</formula>
    </cfRule>
    <cfRule type="cellIs" dxfId="1412" priority="338" operator="equal">
      <formula>"fluctuated"</formula>
    </cfRule>
    <cfRule type="cellIs" dxfId="1411" priority="337" operator="equal">
      <formula>"Narrowed"</formula>
    </cfRule>
    <cfRule type="cellIs" dxfId="1410" priority="336" operator="equal">
      <formula>"Widened"</formula>
    </cfRule>
    <cfRule type="cellIs" dxfId="1409" priority="341" operator="equal">
      <formula>"Improved"</formula>
    </cfRule>
  </conditionalFormatting>
  <conditionalFormatting sqref="A644:A650">
    <cfRule type="cellIs" dxfId="1408" priority="323" operator="equal">
      <formula>"Improved"</formula>
    </cfRule>
    <cfRule type="cellIs" dxfId="1407" priority="321" operator="equal">
      <formula>"Declined"</formula>
    </cfRule>
    <cfRule type="cellIs" dxfId="1406" priority="322" operator="equal">
      <formula>"No Change"</formula>
    </cfRule>
    <cfRule type="cellIs" dxfId="1405" priority="319" operator="equal">
      <formula>"Narrowed"</formula>
    </cfRule>
    <cfRule type="cellIs" dxfId="1404" priority="318" operator="equal">
      <formula>"Widened"</formula>
    </cfRule>
    <cfRule type="cellIs" dxfId="1403" priority="320" operator="equal">
      <formula>"fluctuated"</formula>
    </cfRule>
  </conditionalFormatting>
  <conditionalFormatting sqref="A659:A665">
    <cfRule type="cellIs" dxfId="1402" priority="308" operator="equal">
      <formula>"fluctuated"</formula>
    </cfRule>
    <cfRule type="cellIs" dxfId="1401" priority="311" operator="equal">
      <formula>"Improved"</formula>
    </cfRule>
    <cfRule type="cellIs" dxfId="1400" priority="310" operator="equal">
      <formula>"No Change"</formula>
    </cfRule>
    <cfRule type="cellIs" dxfId="1399" priority="309" operator="equal">
      <formula>"Declined"</formula>
    </cfRule>
    <cfRule type="cellIs" dxfId="1398" priority="306" operator="equal">
      <formula>"Widened"</formula>
    </cfRule>
    <cfRule type="cellIs" dxfId="1397" priority="307" operator="equal">
      <formula>"Narrowed"</formula>
    </cfRule>
  </conditionalFormatting>
  <conditionalFormatting sqref="A674:A680">
    <cfRule type="cellIs" dxfId="1396" priority="304" operator="equal">
      <formula>"No Change"</formula>
    </cfRule>
    <cfRule type="cellIs" dxfId="1395" priority="302" operator="equal">
      <formula>"fluctuated"</formula>
    </cfRule>
    <cfRule type="cellIs" dxfId="1394" priority="300" operator="equal">
      <formula>"Widened"</formula>
    </cfRule>
    <cfRule type="cellIs" dxfId="1393" priority="301" operator="equal">
      <formula>"Narrowed"</formula>
    </cfRule>
    <cfRule type="cellIs" dxfId="1392" priority="303" operator="equal">
      <formula>"Declined"</formula>
    </cfRule>
    <cfRule type="cellIs" dxfId="1391" priority="305" operator="equal">
      <formula>"Improved"</formula>
    </cfRule>
  </conditionalFormatting>
  <conditionalFormatting sqref="B4:F4">
    <cfRule type="iconSet" priority="3">
      <iconSet showValue="0">
        <cfvo type="percent" val="0"/>
        <cfvo type="num" val="0"/>
        <cfvo type="num" val="1"/>
      </iconSet>
    </cfRule>
  </conditionalFormatting>
  <conditionalFormatting sqref="C5:F5">
    <cfRule type="iconSet" priority="2">
      <iconSet iconSet="3ArrowsGray" showValue="0">
        <cfvo type="percent" val="0"/>
        <cfvo type="num" val="0"/>
        <cfvo type="num" val="1"/>
      </iconSet>
    </cfRule>
  </conditionalFormatting>
  <conditionalFormatting sqref="G4">
    <cfRule type="iconSet" priority="57">
      <iconSet showValue="0">
        <cfvo type="percent" val="0"/>
        <cfvo type="num" val="0"/>
        <cfvo type="num" val="1"/>
      </iconSet>
    </cfRule>
  </conditionalFormatting>
  <conditionalFormatting sqref="G5">
    <cfRule type="iconSet" priority="56">
      <iconSet iconSet="3ArrowsGray" showValue="0">
        <cfvo type="percent" val="0"/>
        <cfvo type="num" val="0"/>
        <cfvo type="num" val="1"/>
      </iconSet>
    </cfRule>
  </conditionalFormatting>
  <conditionalFormatting sqref="G11:G12 G19:G20 G28 G35:G36 G323:G324 G427:G428">
    <cfRule type="iconSet" priority="60">
      <iconSet showValue="0">
        <cfvo type="percent" val="0"/>
        <cfvo type="num" val="0"/>
        <cfvo type="num" val="1"/>
      </iconSet>
    </cfRule>
  </conditionalFormatting>
  <conditionalFormatting sqref="G26:G27">
    <cfRule type="iconSet" priority="55">
      <iconSet showValue="0">
        <cfvo type="percent" val="0"/>
        <cfvo type="num" val="0"/>
        <cfvo type="num" val="1"/>
      </iconSet>
    </cfRule>
  </conditionalFormatting>
  <conditionalFormatting sqref="G41:G42">
    <cfRule type="iconSet" priority="54">
      <iconSet showValue="0">
        <cfvo type="percent" val="0"/>
        <cfvo type="num" val="0"/>
        <cfvo type="num" val="1"/>
      </iconSet>
    </cfRule>
  </conditionalFormatting>
  <conditionalFormatting sqref="G56:G57">
    <cfRule type="iconSet" priority="53">
      <iconSet showValue="0">
        <cfvo type="percent" val="0"/>
        <cfvo type="num" val="0"/>
        <cfvo type="num" val="1"/>
      </iconSet>
    </cfRule>
  </conditionalFormatting>
  <conditionalFormatting sqref="G115:G116 G123 G180 G187:G188 G195:G196 G203:G204 G211:G212 G219:G220 G243:G244 G380 G387:G388 G395 G403:G404 G427:G428">
    <cfRule type="iconSet" priority="58">
      <iconSet iconSet="3ArrowsGray" showValue="0">
        <cfvo type="percent" val="0"/>
        <cfvo type="num" val="0"/>
        <cfvo type="num" val="1"/>
      </iconSet>
    </cfRule>
  </conditionalFormatting>
  <conditionalFormatting sqref="G163:G164">
    <cfRule type="iconSet" priority="4">
      <iconSet iconSet="3ArrowsGray" showValue="0">
        <cfvo type="percent" val="0"/>
        <cfvo type="num" val="0"/>
        <cfvo type="num" val="1"/>
      </iconSet>
    </cfRule>
  </conditionalFormatting>
  <conditionalFormatting sqref="G178:G179">
    <cfRule type="iconSet" priority="5">
      <iconSet iconSet="3ArrowsGray" showValue="0">
        <cfvo type="percent" val="0"/>
        <cfvo type="num" val="0"/>
        <cfvo type="num" val="1"/>
      </iconSet>
    </cfRule>
  </conditionalFormatting>
  <conditionalFormatting sqref="G223:G224">
    <cfRule type="iconSet" priority="6">
      <iconSet iconSet="3ArrowsGray" showValue="0">
        <cfvo type="percent" val="0"/>
        <cfvo type="num" val="0"/>
        <cfvo type="num" val="1"/>
      </iconSet>
    </cfRule>
  </conditionalFormatting>
  <conditionalFormatting sqref="G238:G239">
    <cfRule type="iconSet" priority="7">
      <iconSet iconSet="3ArrowsGray" showValue="0">
        <cfvo type="percent" val="0"/>
        <cfvo type="num" val="0"/>
        <cfvo type="num" val="1"/>
      </iconSet>
    </cfRule>
  </conditionalFormatting>
  <conditionalFormatting sqref="G283:G284">
    <cfRule type="iconSet" priority="8">
      <iconSet iconSet="3ArrowsGray" showValue="0">
        <cfvo type="percent" val="0"/>
        <cfvo type="num" val="0"/>
        <cfvo type="num" val="1"/>
      </iconSet>
    </cfRule>
  </conditionalFormatting>
  <conditionalFormatting sqref="G298:G299">
    <cfRule type="iconSet" priority="9">
      <iconSet iconSet="3ArrowsGray" showValue="0">
        <cfvo type="percent" val="0"/>
        <cfvo type="num" val="0"/>
        <cfvo type="num" val="1"/>
      </iconSet>
    </cfRule>
  </conditionalFormatting>
  <conditionalFormatting sqref="G313:G314">
    <cfRule type="iconSet" priority="10">
      <iconSet iconSet="3ArrowsGray" showValue="0">
        <cfvo type="percent" val="0"/>
        <cfvo type="num" val="0"/>
        <cfvo type="num" val="1"/>
      </iconSet>
    </cfRule>
  </conditionalFormatting>
  <conditionalFormatting sqref="G328:G329">
    <cfRule type="iconSet" priority="11">
      <iconSet iconSet="3ArrowsGray" showValue="0">
        <cfvo type="percent" val="0"/>
        <cfvo type="num" val="0"/>
        <cfvo type="num" val="1"/>
      </iconSet>
    </cfRule>
  </conditionalFormatting>
  <conditionalFormatting sqref="G343:G344">
    <cfRule type="iconSet" priority="12">
      <iconSet iconSet="3ArrowsGray" showValue="0">
        <cfvo type="percent" val="0"/>
        <cfvo type="num" val="0"/>
        <cfvo type="num" val="1"/>
      </iconSet>
    </cfRule>
  </conditionalFormatting>
  <conditionalFormatting sqref="G358:G359">
    <cfRule type="iconSet" priority="13">
      <iconSet iconSet="3ArrowsGray" showValue="0">
        <cfvo type="percent" val="0"/>
        <cfvo type="num" val="0"/>
        <cfvo type="num" val="1"/>
      </iconSet>
    </cfRule>
  </conditionalFormatting>
  <conditionalFormatting sqref="G396:G397">
    <cfRule type="iconSet" priority="14">
      <iconSet iconSet="3ArrowsGray" showValue="0">
        <cfvo type="percent" val="0"/>
        <cfvo type="num" val="0"/>
        <cfvo type="num" val="1"/>
      </iconSet>
    </cfRule>
  </conditionalFormatting>
  <conditionalFormatting sqref="G457:G458">
    <cfRule type="iconSet" priority="15">
      <iconSet iconSet="3ArrowsGray" showValue="0">
        <cfvo type="percent" val="0"/>
        <cfvo type="num" val="0"/>
        <cfvo type="num" val="1"/>
      </iconSet>
    </cfRule>
  </conditionalFormatting>
  <conditionalFormatting sqref="G503:G504">
    <cfRule type="iconSet" priority="25">
      <iconSet showValue="0">
        <cfvo type="percent" val="0"/>
        <cfvo type="num" val="0"/>
        <cfvo type="num" val="1"/>
      </iconSet>
    </cfRule>
  </conditionalFormatting>
  <conditionalFormatting sqref="G580:G581">
    <cfRule type="iconSet" priority="16">
      <iconSet iconSet="3ArrowsGray" showValue="0">
        <cfvo type="percent" val="0"/>
        <cfvo type="num" val="0"/>
        <cfvo type="num" val="1"/>
      </iconSet>
    </cfRule>
  </conditionalFormatting>
  <conditionalFormatting sqref="G595:G596">
    <cfRule type="iconSet" priority="17">
      <iconSet iconSet="3ArrowsGray" showValue="0">
        <cfvo type="percent" val="0"/>
        <cfvo type="num" val="0"/>
        <cfvo type="num" val="1"/>
      </iconSet>
    </cfRule>
  </conditionalFormatting>
  <conditionalFormatting sqref="G610:G611">
    <cfRule type="iconSet" priority="18">
      <iconSet iconSet="3ArrowsGray" showValue="0">
        <cfvo type="percent" val="0"/>
        <cfvo type="num" val="0"/>
        <cfvo type="num" val="1"/>
      </iconSet>
    </cfRule>
  </conditionalFormatting>
  <conditionalFormatting sqref="G625:G626">
    <cfRule type="iconSet" priority="19">
      <iconSet iconSet="3ArrowsGray" showValue="0">
        <cfvo type="percent" val="0"/>
        <cfvo type="num" val="0"/>
        <cfvo type="num" val="1"/>
      </iconSet>
    </cfRule>
  </conditionalFormatting>
  <conditionalFormatting sqref="G640:G641">
    <cfRule type="iconSet" priority="20">
      <iconSet iconSet="3ArrowsGray" showValue="0">
        <cfvo type="percent" val="0"/>
        <cfvo type="num" val="0"/>
        <cfvo type="num" val="1"/>
      </iconSet>
    </cfRule>
  </conditionalFormatting>
  <conditionalFormatting sqref="G655:G656">
    <cfRule type="iconSet" priority="23">
      <iconSet iconSet="3ArrowsGray" showValue="0">
        <cfvo type="percent" val="0"/>
        <cfvo type="num" val="0"/>
        <cfvo type="num" val="1"/>
      </iconSet>
    </cfRule>
    <cfRule type="iconSet" priority="24">
      <iconSet showValue="0">
        <cfvo type="percent" val="0"/>
        <cfvo type="num" val="0"/>
        <cfvo type="num" val="1"/>
      </iconSet>
    </cfRule>
  </conditionalFormatting>
  <conditionalFormatting sqref="G670:G671">
    <cfRule type="iconSet" priority="21">
      <iconSet iconSet="3ArrowsGray" showValue="0">
        <cfvo type="percent" val="0"/>
        <cfvo type="num" val="0"/>
        <cfvo type="num" val="1"/>
      </iconSet>
    </cfRule>
    <cfRule type="iconSet" priority="22">
      <iconSet showValue="0">
        <cfvo type="percent" val="0"/>
        <cfvo type="num" val="0"/>
        <cfvo type="num" val="1"/>
      </iconSet>
    </cfRule>
  </conditionalFormatting>
  <pageMargins left="0.7" right="0.7" top="0.75" bottom="0.75" header="0.3" footer="0.3"/>
  <pageSetup paperSize="9" orientation="portrait" horizontalDpi="90" verticalDpi="90" r:id="rId1"/>
  <drawing r:id="rId2"/>
  <extLst>
    <ext xmlns:x14="http://schemas.microsoft.com/office/spreadsheetml/2009/9/main" uri="{78C0D931-6437-407d-A8EE-F0AAD7539E65}">
      <x14:conditionalFormattings>
        <x14:conditionalFormatting xmlns:xm="http://schemas.microsoft.com/office/excel/2006/main">
          <x14:cfRule type="iconSet" priority="59" id="{8EC42E40-1BC5-4050-8D40-BB126F72DCE9}">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G43:G44 G51:G52 G59:G60 G67:G68 G75:G76 G83:G84 G91 G99:G100 G108 G131:G132 G171:G172 G227:G228 G235 G259:G260 G267 G275:G276 G291:G292 G300 G307:G308 G315:G316 G331:G332 G339:G340 G347:G348 G355 G363 G371:G372 G252</xm:sqref>
        </x14:conditionalFormatting>
        <x14:conditionalFormatting xmlns:xm="http://schemas.microsoft.com/office/excel/2006/main">
          <x14:cfRule type="iconSet" priority="52" id="{664B2758-BA8A-471D-818E-676B377454AD}">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G71:G72</xm:sqref>
        </x14:conditionalFormatting>
        <x14:conditionalFormatting xmlns:xm="http://schemas.microsoft.com/office/excel/2006/main">
          <x14:cfRule type="iconSet" priority="51" id="{7E7C40F5-F698-4387-856A-11567F10DB39}">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G79:G80</xm:sqref>
        </x14:conditionalFormatting>
        <x14:conditionalFormatting xmlns:xm="http://schemas.microsoft.com/office/excel/2006/main">
          <x14:cfRule type="iconSet" priority="50" id="{2CA4ED2C-6BE9-404D-8DD2-9E26B35A1210}">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G94:G95</xm:sqref>
        </x14:conditionalFormatting>
        <x14:conditionalFormatting xmlns:xm="http://schemas.microsoft.com/office/excel/2006/main">
          <x14:cfRule type="iconSet" priority="49" id="{EC0931E4-5F78-4538-BC50-01B1D8970A79}">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G109:G110</xm:sqref>
        </x14:conditionalFormatting>
        <x14:conditionalFormatting xmlns:xm="http://schemas.microsoft.com/office/excel/2006/main">
          <x14:cfRule type="iconSet" priority="48" id="{99847F95-FA60-4B63-8668-7C6F611D5F20}">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G124:G125</xm:sqref>
        </x14:conditionalFormatting>
        <x14:conditionalFormatting xmlns:xm="http://schemas.microsoft.com/office/excel/2006/main">
          <x14:cfRule type="iconSet" priority="47" id="{B5A213D7-3A82-457E-A8CF-50E7AB1DA43E}">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G139:G140</xm:sqref>
        </x14:conditionalFormatting>
        <x14:conditionalFormatting xmlns:xm="http://schemas.microsoft.com/office/excel/2006/main">
          <x14:cfRule type="iconSet" priority="46" id="{0A6E4CDE-B050-451D-B5A1-148744F51635}">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G147:G148</xm:sqref>
        </x14:conditionalFormatting>
        <x14:conditionalFormatting xmlns:xm="http://schemas.microsoft.com/office/excel/2006/main">
          <x14:cfRule type="iconSet" priority="45" id="{19DA7458-1445-4D7B-9CEA-28BB41EB2ACC}">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G155:G156</xm:sqref>
        </x14:conditionalFormatting>
        <x14:conditionalFormatting xmlns:xm="http://schemas.microsoft.com/office/excel/2006/main">
          <x14:cfRule type="iconSet" priority="44" id="{64ED3B2B-C7F9-4927-BA96-768A4F1A339A}">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G193:G194</xm:sqref>
        </x14:conditionalFormatting>
        <x14:conditionalFormatting xmlns:xm="http://schemas.microsoft.com/office/excel/2006/main">
          <x14:cfRule type="iconSet" priority="43" id="{A7392797-630D-40EE-BAF2-C606167A0661}">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G208:G209</xm:sqref>
        </x14:conditionalFormatting>
        <x14:conditionalFormatting xmlns:xm="http://schemas.microsoft.com/office/excel/2006/main">
          <x14:cfRule type="iconSet" priority="42" id="{4840B099-539D-4478-8B68-7FF47491478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G253:G254</xm:sqref>
        </x14:conditionalFormatting>
        <x14:conditionalFormatting xmlns:xm="http://schemas.microsoft.com/office/excel/2006/main">
          <x14:cfRule type="iconSet" priority="41" id="{0EC7423A-40B9-47EE-B97F-DFF5C939CA8A}">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G268:G269</xm:sqref>
        </x14:conditionalFormatting>
        <x14:conditionalFormatting xmlns:xm="http://schemas.microsoft.com/office/excel/2006/main">
          <x14:cfRule type="iconSet" priority="40" id="{F29CAB75-93BA-4FB4-85D2-FF0FDE463E0C}">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G366:G367</xm:sqref>
        </x14:conditionalFormatting>
        <x14:conditionalFormatting xmlns:xm="http://schemas.microsoft.com/office/excel/2006/main">
          <x14:cfRule type="iconSet" priority="1" id="{F83323C8-8002-494D-82D0-4E1659EC5E79}">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G381:G382</xm:sqref>
        </x14:conditionalFormatting>
        <x14:conditionalFormatting xmlns:xm="http://schemas.microsoft.com/office/excel/2006/main">
          <x14:cfRule type="iconSet" priority="39" id="{9C4C68CB-61B8-41B7-A402-34BCE353BE90}">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G383:G384</xm:sqref>
        </x14:conditionalFormatting>
        <x14:conditionalFormatting xmlns:xm="http://schemas.microsoft.com/office/excel/2006/main">
          <x14:cfRule type="iconSet" priority="38" id="{8B85D444-C51F-4616-8722-7CBF05D26AE1}">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G411:G412</xm:sqref>
        </x14:conditionalFormatting>
        <x14:conditionalFormatting xmlns:xm="http://schemas.microsoft.com/office/excel/2006/main">
          <x14:cfRule type="iconSet" priority="37" id="{A4B7412E-5C2A-4FC7-9452-D1BE1BB1EBB9}">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G419:G420</xm:sqref>
        </x14:conditionalFormatting>
        <x14:conditionalFormatting xmlns:xm="http://schemas.microsoft.com/office/excel/2006/main">
          <x14:cfRule type="iconSet" priority="36" id="{AFED530F-0A42-424E-8F44-C13822DF8203}">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G434:G435</xm:sqref>
        </x14:conditionalFormatting>
        <x14:conditionalFormatting xmlns:xm="http://schemas.microsoft.com/office/excel/2006/main">
          <x14:cfRule type="iconSet" priority="35" id="{C3001CE8-7596-4452-AB7A-D28F219763C9}">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G449:G450</xm:sqref>
        </x14:conditionalFormatting>
        <x14:conditionalFormatting xmlns:xm="http://schemas.microsoft.com/office/excel/2006/main">
          <x14:cfRule type="iconSet" priority="34" id="{782E581E-5036-4C9F-982F-BFC7C9AA6A42}">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G472:G473</xm:sqref>
        </x14:conditionalFormatting>
        <x14:conditionalFormatting xmlns:xm="http://schemas.microsoft.com/office/excel/2006/main">
          <x14:cfRule type="iconSet" priority="33" id="{AF78BFB8-711D-405F-922A-50C4D3E27203}">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G480:G481</xm:sqref>
        </x14:conditionalFormatting>
        <x14:conditionalFormatting xmlns:xm="http://schemas.microsoft.com/office/excel/2006/main">
          <x14:cfRule type="iconSet" priority="32" id="{49186D99-E7F8-4014-9029-20F43A88A1FD}">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G495:G496</xm:sqref>
        </x14:conditionalFormatting>
        <x14:conditionalFormatting xmlns:xm="http://schemas.microsoft.com/office/excel/2006/main">
          <x14:cfRule type="iconSet" priority="31" id="{21F22714-E6E1-446C-B7F6-1A91B218397E}">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G518:G519</xm:sqref>
        </x14:conditionalFormatting>
        <x14:conditionalFormatting xmlns:xm="http://schemas.microsoft.com/office/excel/2006/main">
          <x14:cfRule type="iconSet" priority="30" id="{A175CD33-26BA-47D3-860A-47E28539373C}">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G533:G534</xm:sqref>
        </x14:conditionalFormatting>
        <x14:conditionalFormatting xmlns:xm="http://schemas.microsoft.com/office/excel/2006/main">
          <x14:cfRule type="iconSet" priority="29" id="{FC0B4364-B9C0-4C39-9BFC-B82CEBA9242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G548:G549</xm:sqref>
        </x14:conditionalFormatting>
        <x14:conditionalFormatting xmlns:xm="http://schemas.microsoft.com/office/excel/2006/main">
          <x14:cfRule type="iconSet" priority="28" id="{3E249332-056B-4C20-ADC0-E07E1E79ABD0}">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G556:G557</xm:sqref>
        </x14:conditionalFormatting>
        <x14:conditionalFormatting xmlns:xm="http://schemas.microsoft.com/office/excel/2006/main">
          <x14:cfRule type="iconSet" priority="27" id="{F07F0F67-72D1-4E54-A2EB-382FF05D403B}">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G564:G565</xm:sqref>
        </x14:conditionalFormatting>
        <x14:conditionalFormatting xmlns:xm="http://schemas.microsoft.com/office/excel/2006/main">
          <x14:cfRule type="iconSet" priority="26" id="{893BF440-98C0-4669-BB68-02D8E03CD2DD}">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G572:G573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EB8282"/>
    <pageSetUpPr autoPageBreaks="0"/>
  </sheetPr>
  <dimension ref="A1:K680"/>
  <sheetViews>
    <sheetView showGridLines="0" zoomScale="90" zoomScaleNormal="90" workbookViewId="0">
      <pane ySplit="6" topLeftCell="A7" activePane="bottomLeft" state="frozen"/>
      <selection activeCell="Q17" sqref="Q17"/>
      <selection pane="bottomLeft" activeCell="R718" sqref="R718"/>
    </sheetView>
  </sheetViews>
  <sheetFormatPr defaultRowHeight="14.4" x14ac:dyDescent="0.3"/>
  <cols>
    <col min="1" max="1" width="63.5546875" customWidth="1"/>
    <col min="2" max="5" width="16.44140625" customWidth="1"/>
    <col min="6" max="6" width="13.44140625" customWidth="1"/>
    <col min="7" max="7" width="3.44140625" customWidth="1"/>
    <col min="8" max="8" width="15.6640625" style="140" hidden="1" customWidth="1"/>
    <col min="9" max="9" width="16.88671875" style="68" hidden="1" customWidth="1"/>
    <col min="10" max="10" width="0" style="68" hidden="1" customWidth="1"/>
    <col min="11" max="11" width="16.88671875" style="68" hidden="1" customWidth="1"/>
  </cols>
  <sheetData>
    <row r="1" spans="1:11" ht="18.75" customHeight="1" x14ac:dyDescent="0.35">
      <c r="A1" s="64" t="s">
        <v>163</v>
      </c>
      <c r="B1" s="64"/>
      <c r="C1" s="64"/>
      <c r="D1" s="64"/>
      <c r="E1" s="64"/>
      <c r="F1" s="64"/>
      <c r="G1" s="914"/>
      <c r="I1" s="133"/>
      <c r="J1" s="356" t="s">
        <v>344</v>
      </c>
      <c r="K1" s="133"/>
    </row>
    <row r="2" spans="1:11" ht="18" x14ac:dyDescent="0.35">
      <c r="F2" s="69"/>
      <c r="H2" s="141"/>
      <c r="I2" s="120"/>
      <c r="J2" s="120"/>
      <c r="K2" s="120"/>
    </row>
    <row r="3" spans="1:11" ht="18.75" customHeight="1" thickBot="1" x14ac:dyDescent="0.4">
      <c r="F3" s="69"/>
      <c r="H3" s="1535" t="s">
        <v>345</v>
      </c>
      <c r="I3" s="133"/>
      <c r="J3" s="133"/>
      <c r="K3" s="133"/>
    </row>
    <row r="4" spans="1:11" ht="18.600000000000001" thickBot="1" x14ac:dyDescent="0.4">
      <c r="A4" s="875" t="s">
        <v>340</v>
      </c>
      <c r="B4" s="871" t="s">
        <v>341</v>
      </c>
      <c r="C4" s="872">
        <v>-1</v>
      </c>
      <c r="D4" s="873" t="s">
        <v>342</v>
      </c>
      <c r="E4" s="874">
        <v>0</v>
      </c>
      <c r="F4" s="868" t="s">
        <v>343</v>
      </c>
      <c r="G4" s="869">
        <v>1</v>
      </c>
      <c r="H4" s="1535"/>
      <c r="I4" s="120"/>
      <c r="J4" s="120"/>
      <c r="K4" s="120"/>
    </row>
    <row r="5" spans="1:11" ht="15" thickBot="1" x14ac:dyDescent="0.35">
      <c r="A5" s="136" t="s">
        <v>590</v>
      </c>
      <c r="B5" s="877" t="s">
        <v>591</v>
      </c>
      <c r="C5" s="876">
        <v>-1</v>
      </c>
      <c r="D5" s="877" t="s">
        <v>342</v>
      </c>
      <c r="E5" s="878">
        <v>0</v>
      </c>
      <c r="F5" s="879" t="s">
        <v>592</v>
      </c>
      <c r="G5" s="880">
        <v>1</v>
      </c>
      <c r="H5" s="146"/>
    </row>
    <row r="6" spans="1:11" ht="15" thickBot="1" x14ac:dyDescent="0.35">
      <c r="A6" s="1546" t="s">
        <v>355</v>
      </c>
      <c r="B6" s="1547"/>
      <c r="C6" s="1547"/>
      <c r="D6" s="1547"/>
      <c r="E6" s="1547"/>
      <c r="F6" s="1556"/>
      <c r="G6" s="853"/>
      <c r="H6" s="142"/>
      <c r="I6" s="68" t="s">
        <v>245</v>
      </c>
      <c r="K6" s="68" t="s">
        <v>246</v>
      </c>
    </row>
    <row r="7" spans="1:11" ht="15" thickBot="1" x14ac:dyDescent="0.35">
      <c r="B7" s="8"/>
      <c r="C7" s="8"/>
      <c r="D7" s="8"/>
      <c r="E7" s="8"/>
      <c r="F7" s="8"/>
      <c r="G7" s="8"/>
    </row>
    <row r="8" spans="1:11" ht="15" thickBot="1" x14ac:dyDescent="0.35">
      <c r="A8" s="29" t="s">
        <v>1</v>
      </c>
      <c r="B8" s="26"/>
      <c r="C8" s="26"/>
      <c r="D8" s="26"/>
      <c r="E8" s="26"/>
      <c r="F8" s="26"/>
      <c r="G8" s="215"/>
      <c r="H8" s="139"/>
      <c r="I8" s="135"/>
      <c r="J8" s="135"/>
      <c r="K8" s="135"/>
    </row>
    <row r="9" spans="1:11" ht="15" thickBot="1" x14ac:dyDescent="0.35">
      <c r="A9" s="61" t="s">
        <v>16</v>
      </c>
      <c r="B9" s="132" t="s">
        <v>465</v>
      </c>
      <c r="C9" s="132" t="s">
        <v>523</v>
      </c>
      <c r="D9" s="132" t="s">
        <v>558</v>
      </c>
      <c r="E9" s="132" t="s">
        <v>620</v>
      </c>
      <c r="F9" s="1536" t="s">
        <v>726</v>
      </c>
      <c r="G9" s="1537"/>
      <c r="H9" s="143"/>
      <c r="I9" s="68" t="s">
        <v>726</v>
      </c>
      <c r="K9" s="68" t="s">
        <v>726</v>
      </c>
    </row>
    <row r="10" spans="1:11" x14ac:dyDescent="0.3">
      <c r="A10" s="42" t="s">
        <v>0</v>
      </c>
      <c r="B10" s="74">
        <v>78.733213249127559</v>
      </c>
      <c r="C10" s="74">
        <v>78.476597621654875</v>
      </c>
      <c r="D10" s="75">
        <v>78.425672107842658</v>
      </c>
      <c r="E10" s="75">
        <v>78.763744798134113</v>
      </c>
      <c r="F10" s="75">
        <v>78.803494137782266</v>
      </c>
      <c r="G10" s="862"/>
      <c r="H10" s="461"/>
      <c r="I10" s="123">
        <v>78.644173462996335</v>
      </c>
      <c r="K10" s="123">
        <v>78.962814812568197</v>
      </c>
    </row>
    <row r="11" spans="1:11" x14ac:dyDescent="0.3">
      <c r="A11" s="42" t="s">
        <v>159</v>
      </c>
      <c r="B11" s="75">
        <v>77.99886968086436</v>
      </c>
      <c r="C11" s="75">
        <v>77.316478330202358</v>
      </c>
      <c r="D11" s="75">
        <v>77.515837054392804</v>
      </c>
      <c r="E11" s="75">
        <v>77.421743601400337</v>
      </c>
      <c r="F11" s="75">
        <v>77.627915564291911</v>
      </c>
      <c r="G11" s="863">
        <f>H11</f>
        <v>-1</v>
      </c>
      <c r="H11" s="461">
        <v>-1</v>
      </c>
      <c r="I11" s="123">
        <v>77.048299773056584</v>
      </c>
      <c r="K11" s="123">
        <v>78.207531355527237</v>
      </c>
    </row>
    <row r="12" spans="1:11" x14ac:dyDescent="0.3">
      <c r="A12" s="40" t="s">
        <v>160</v>
      </c>
      <c r="B12" s="75">
        <v>72.327130109966987</v>
      </c>
      <c r="C12" s="75">
        <v>71.091095109272018</v>
      </c>
      <c r="D12" s="75">
        <v>71.556088177883453</v>
      </c>
      <c r="E12" s="75">
        <v>72.24050760924284</v>
      </c>
      <c r="F12" s="75">
        <v>72.509849789886232</v>
      </c>
      <c r="G12" s="863">
        <f>H12</f>
        <v>-1</v>
      </c>
      <c r="H12" s="461">
        <v>-1</v>
      </c>
      <c r="I12" s="123">
        <v>71.004714178871453</v>
      </c>
      <c r="K12" s="123">
        <v>74.014985400901011</v>
      </c>
    </row>
    <row r="13" spans="1:11" x14ac:dyDescent="0.3">
      <c r="A13" s="41" t="s">
        <v>161</v>
      </c>
      <c r="B13" s="164">
        <v>0.73434356826319913</v>
      </c>
      <c r="C13" s="164">
        <v>1.1601192914525171</v>
      </c>
      <c r="D13" s="164">
        <v>0.9098350534498536</v>
      </c>
      <c r="E13" s="164">
        <v>1.3420011967337757</v>
      </c>
      <c r="F13" s="164">
        <v>1.1755785734903554</v>
      </c>
      <c r="G13" s="865"/>
      <c r="H13" s="461"/>
      <c r="I13" s="123"/>
      <c r="K13" s="123"/>
    </row>
    <row r="14" spans="1:11" ht="15" thickBot="1" x14ac:dyDescent="0.35">
      <c r="A14" s="43" t="s">
        <v>162</v>
      </c>
      <c r="B14" s="75">
        <v>5.6717395708973726</v>
      </c>
      <c r="C14" s="75">
        <v>6.2253832209303397</v>
      </c>
      <c r="D14" s="75">
        <v>5.9597488765093516</v>
      </c>
      <c r="E14" s="75">
        <v>5.1812359921574966</v>
      </c>
      <c r="F14" s="75">
        <v>5.1180657744056788</v>
      </c>
      <c r="G14" s="864"/>
      <c r="H14" s="461"/>
      <c r="I14" s="123"/>
      <c r="K14" s="123"/>
    </row>
    <row r="15" spans="1:11" x14ac:dyDescent="0.3">
      <c r="A15" s="42" t="s">
        <v>164</v>
      </c>
      <c r="B15" s="72">
        <v>76.962897130119643</v>
      </c>
      <c r="C15" s="72">
        <v>76.109533535938809</v>
      </c>
      <c r="D15" s="73">
        <v>77.957765339801838</v>
      </c>
      <c r="E15" s="73">
        <v>78.02529158254363</v>
      </c>
      <c r="F15" s="73">
        <v>77.800281398794866</v>
      </c>
      <c r="G15" s="907"/>
      <c r="H15" s="461">
        <v>0</v>
      </c>
      <c r="I15" s="123">
        <v>76.281272170449157</v>
      </c>
      <c r="K15" s="123">
        <v>79.319290627140575</v>
      </c>
    </row>
    <row r="16" spans="1:11" x14ac:dyDescent="0.3">
      <c r="A16" s="42" t="s">
        <v>165</v>
      </c>
      <c r="B16" s="74">
        <v>79.930770887714871</v>
      </c>
      <c r="C16" s="74">
        <v>78.509382552134241</v>
      </c>
      <c r="D16" s="75">
        <v>78.69456868690061</v>
      </c>
      <c r="E16" s="75">
        <v>79.077250315424891</v>
      </c>
      <c r="F16" s="75">
        <v>80.045828417134672</v>
      </c>
      <c r="G16" s="912"/>
      <c r="H16" s="461">
        <v>1</v>
      </c>
      <c r="I16" s="123">
        <v>78.504235252102788</v>
      </c>
      <c r="K16" s="123">
        <v>81.587421582166556</v>
      </c>
    </row>
    <row r="17" spans="1:11" x14ac:dyDescent="0.3">
      <c r="A17" s="42" t="s">
        <v>166</v>
      </c>
      <c r="B17" s="74">
        <v>80.315299440370623</v>
      </c>
      <c r="C17" s="74">
        <v>79.657365397721662</v>
      </c>
      <c r="D17" s="75">
        <v>79.774063450370605</v>
      </c>
      <c r="E17" s="75">
        <v>79.452738825735068</v>
      </c>
      <c r="F17" s="75">
        <v>79.278277743078689</v>
      </c>
      <c r="G17" s="913"/>
      <c r="H17" s="461">
        <v>0</v>
      </c>
      <c r="I17" s="123">
        <v>77.695903664809109</v>
      </c>
      <c r="K17" s="123">
        <v>80.86065182134827</v>
      </c>
    </row>
    <row r="18" spans="1:11" x14ac:dyDescent="0.3">
      <c r="A18" s="42" t="s">
        <v>167</v>
      </c>
      <c r="B18" s="74">
        <v>77.783163448306894</v>
      </c>
      <c r="C18" s="74">
        <v>76.7229789037046</v>
      </c>
      <c r="D18" s="75">
        <v>76.158276220215555</v>
      </c>
      <c r="E18" s="75">
        <v>75.91446398239448</v>
      </c>
      <c r="F18" s="75">
        <v>76.647469621623443</v>
      </c>
      <c r="G18" s="863"/>
      <c r="H18" s="461">
        <v>0</v>
      </c>
      <c r="I18" s="123">
        <v>74.8245528278661</v>
      </c>
      <c r="K18" s="123">
        <v>78.470386415380787</v>
      </c>
    </row>
    <row r="19" spans="1:11" x14ac:dyDescent="0.3">
      <c r="A19" s="42" t="s">
        <v>168</v>
      </c>
      <c r="B19" s="74">
        <v>79.762187112839001</v>
      </c>
      <c r="C19" s="74">
        <v>79.453731709954369</v>
      </c>
      <c r="D19" s="75">
        <v>79.480438639798237</v>
      </c>
      <c r="E19" s="75">
        <v>79.256937253641652</v>
      </c>
      <c r="F19" s="75">
        <v>78.568807894044085</v>
      </c>
      <c r="G19" s="863"/>
      <c r="H19" s="461">
        <v>0</v>
      </c>
      <c r="I19" s="123">
        <v>77.041497094891469</v>
      </c>
      <c r="K19" s="123">
        <v>80.096118693196701</v>
      </c>
    </row>
    <row r="20" spans="1:11" x14ac:dyDescent="0.3">
      <c r="A20" s="42" t="s">
        <v>169</v>
      </c>
      <c r="B20" s="74">
        <v>73.590765869568415</v>
      </c>
      <c r="C20" s="74">
        <v>72.508716248838937</v>
      </c>
      <c r="D20" s="75">
        <v>72.118589223331171</v>
      </c>
      <c r="E20" s="75">
        <v>72.588936103233138</v>
      </c>
      <c r="F20" s="75">
        <v>72.86615046329598</v>
      </c>
      <c r="G20" s="863"/>
      <c r="H20" s="461">
        <v>-1</v>
      </c>
      <c r="I20" s="123">
        <v>71.033552418995811</v>
      </c>
      <c r="K20" s="123">
        <v>74.69874850759615</v>
      </c>
    </row>
    <row r="21" spans="1:11" ht="15" thickBot="1" x14ac:dyDescent="0.35">
      <c r="A21" s="43" t="s">
        <v>170</v>
      </c>
      <c r="B21" s="79">
        <v>77.885391197980127</v>
      </c>
      <c r="C21" s="79">
        <v>77.973805050890775</v>
      </c>
      <c r="D21" s="80">
        <v>77.986534311973784</v>
      </c>
      <c r="E21" s="80">
        <v>77.330769276224743</v>
      </c>
      <c r="F21" s="80">
        <v>77.677889837848596</v>
      </c>
      <c r="G21" s="864"/>
      <c r="H21" s="461">
        <v>0</v>
      </c>
      <c r="I21" s="123">
        <v>76.442345972082393</v>
      </c>
      <c r="K21" s="123">
        <v>78.9134337036148</v>
      </c>
    </row>
    <row r="22" spans="1:11" ht="15" thickBot="1" x14ac:dyDescent="0.35">
      <c r="B22" s="8"/>
      <c r="C22" s="8"/>
      <c r="D22" s="8"/>
      <c r="E22" s="8"/>
      <c r="F22" s="13"/>
      <c r="G22" s="867"/>
      <c r="H22" s="172"/>
    </row>
    <row r="23" spans="1:11" ht="15" thickBot="1" x14ac:dyDescent="0.35">
      <c r="A23" s="29" t="s">
        <v>8</v>
      </c>
      <c r="B23" s="26"/>
      <c r="C23" s="26"/>
      <c r="D23" s="26"/>
      <c r="E23" s="26"/>
      <c r="F23" s="26"/>
      <c r="G23" s="53"/>
      <c r="H23" s="172"/>
    </row>
    <row r="24" spans="1:11" ht="15" thickBot="1" x14ac:dyDescent="0.35">
      <c r="A24" s="61" t="s">
        <v>16</v>
      </c>
      <c r="B24" s="132" t="s">
        <v>465</v>
      </c>
      <c r="C24" s="132" t="s">
        <v>523</v>
      </c>
      <c r="D24" s="132" t="s">
        <v>558</v>
      </c>
      <c r="E24" s="132" t="s">
        <v>620</v>
      </c>
      <c r="F24" s="1536" t="s">
        <v>726</v>
      </c>
      <c r="G24" s="1537"/>
      <c r="H24" s="143"/>
      <c r="I24" s="68" t="s">
        <v>726</v>
      </c>
      <c r="K24" s="68" t="s">
        <v>726</v>
      </c>
    </row>
    <row r="25" spans="1:11" x14ac:dyDescent="0.3">
      <c r="A25" s="42" t="s">
        <v>0</v>
      </c>
      <c r="B25" s="74">
        <v>82.42504084342832</v>
      </c>
      <c r="C25" s="74">
        <v>82.28975106343691</v>
      </c>
      <c r="D25" s="75">
        <v>82.255853906820036</v>
      </c>
      <c r="E25" s="75">
        <v>82.485163674233164</v>
      </c>
      <c r="F25" s="75">
        <v>82.629126855648167</v>
      </c>
      <c r="G25" s="862"/>
      <c r="H25" s="172"/>
      <c r="I25" s="68">
        <v>82.484763092259371</v>
      </c>
      <c r="K25" s="68">
        <v>82.773490619036963</v>
      </c>
    </row>
    <row r="26" spans="1:11" x14ac:dyDescent="0.3">
      <c r="A26" s="42" t="s">
        <v>159</v>
      </c>
      <c r="B26" s="75">
        <v>81.661090692750406</v>
      </c>
      <c r="C26" s="75">
        <v>81.227256100516385</v>
      </c>
      <c r="D26" s="75">
        <v>81.515382550836378</v>
      </c>
      <c r="E26" s="75">
        <v>81.269617236253893</v>
      </c>
      <c r="F26" s="75">
        <v>81.235403420256958</v>
      </c>
      <c r="G26" s="863">
        <f>H26</f>
        <v>-1</v>
      </c>
      <c r="H26" s="172">
        <v>-1</v>
      </c>
      <c r="I26" s="68">
        <v>80.710901523975579</v>
      </c>
      <c r="K26" s="68">
        <v>81.759905316538337</v>
      </c>
    </row>
    <row r="27" spans="1:11" x14ac:dyDescent="0.3">
      <c r="A27" s="40" t="s">
        <v>160</v>
      </c>
      <c r="B27" s="75">
        <v>78.915307561073149</v>
      </c>
      <c r="C27" s="75">
        <v>78.300941486925311</v>
      </c>
      <c r="D27" s="75">
        <v>78.024601202885066</v>
      </c>
      <c r="E27" s="75">
        <v>77.63033677295013</v>
      </c>
      <c r="F27" s="75">
        <v>77.141538374156383</v>
      </c>
      <c r="G27" s="863">
        <f>H27</f>
        <v>-1</v>
      </c>
      <c r="H27" s="172">
        <v>-1</v>
      </c>
      <c r="I27" s="68">
        <v>75.760611683461107</v>
      </c>
      <c r="K27" s="68">
        <v>78.522465064851659</v>
      </c>
    </row>
    <row r="28" spans="1:11" x14ac:dyDescent="0.3">
      <c r="A28" s="41" t="s">
        <v>161</v>
      </c>
      <c r="B28" s="164">
        <v>0.76395015067791405</v>
      </c>
      <c r="C28" s="164">
        <v>1.0624949629205247</v>
      </c>
      <c r="D28" s="164">
        <v>0.74047135598365799</v>
      </c>
      <c r="E28" s="164">
        <v>1.2155464379792704</v>
      </c>
      <c r="F28" s="164">
        <v>1.3937234353912089</v>
      </c>
      <c r="G28" s="865"/>
      <c r="H28" s="172"/>
    </row>
    <row r="29" spans="1:11" ht="15" thickBot="1" x14ac:dyDescent="0.35">
      <c r="A29" s="43" t="s">
        <v>162</v>
      </c>
      <c r="B29" s="75">
        <v>2.745783131677257</v>
      </c>
      <c r="C29" s="75">
        <v>2.9263146135910745</v>
      </c>
      <c r="D29" s="75">
        <v>3.4907813479513123</v>
      </c>
      <c r="E29" s="75">
        <v>3.6392804633037628</v>
      </c>
      <c r="F29" s="75">
        <v>4.093865046100575</v>
      </c>
      <c r="G29" s="864"/>
      <c r="H29" s="172"/>
    </row>
    <row r="30" spans="1:11" x14ac:dyDescent="0.3">
      <c r="A30" s="42" t="s">
        <v>164</v>
      </c>
      <c r="B30" s="72">
        <v>82.501742190074324</v>
      </c>
      <c r="C30" s="72">
        <v>81.933977865583472</v>
      </c>
      <c r="D30" s="73">
        <v>81.664299597604085</v>
      </c>
      <c r="E30" s="73">
        <v>80.530185396390394</v>
      </c>
      <c r="F30" s="73">
        <v>80.298627788802264</v>
      </c>
      <c r="G30" s="863"/>
      <c r="H30" s="172">
        <v>0</v>
      </c>
      <c r="I30" s="68">
        <v>78.759099684355149</v>
      </c>
      <c r="K30" s="68">
        <v>81.838155893249379</v>
      </c>
    </row>
    <row r="31" spans="1:11" x14ac:dyDescent="0.3">
      <c r="A31" s="42" t="s">
        <v>165</v>
      </c>
      <c r="B31" s="74">
        <v>83.658326714987183</v>
      </c>
      <c r="C31" s="74">
        <v>83.498473308523998</v>
      </c>
      <c r="D31" s="75">
        <v>82.911380396933936</v>
      </c>
      <c r="E31" s="75">
        <v>82.92093637559806</v>
      </c>
      <c r="F31" s="75">
        <v>83.156235899559846</v>
      </c>
      <c r="G31" s="863"/>
      <c r="H31" s="172">
        <v>1</v>
      </c>
      <c r="I31" s="68">
        <v>81.925482487386162</v>
      </c>
      <c r="K31" s="68">
        <v>84.386989311733529</v>
      </c>
    </row>
    <row r="32" spans="1:11" x14ac:dyDescent="0.3">
      <c r="A32" s="42" t="s">
        <v>166</v>
      </c>
      <c r="B32" s="74">
        <v>82.526503330801887</v>
      </c>
      <c r="C32" s="74">
        <v>81.766065231084852</v>
      </c>
      <c r="D32" s="75">
        <v>83.63125402679421</v>
      </c>
      <c r="E32" s="75">
        <v>83.99250775357396</v>
      </c>
      <c r="F32" s="75">
        <v>84.334419993258493</v>
      </c>
      <c r="G32" s="912"/>
      <c r="H32" s="172">
        <v>1</v>
      </c>
      <c r="I32" s="68">
        <v>83.140335002081358</v>
      </c>
      <c r="K32" s="68">
        <v>85.528504984435628</v>
      </c>
    </row>
    <row r="33" spans="1:11" x14ac:dyDescent="0.3">
      <c r="A33" s="42" t="s">
        <v>167</v>
      </c>
      <c r="B33" s="74">
        <v>81.687130200341215</v>
      </c>
      <c r="C33" s="74">
        <v>81.321703365062049</v>
      </c>
      <c r="D33" s="75">
        <v>81.511287457148939</v>
      </c>
      <c r="E33" s="75">
        <v>80.95540151130065</v>
      </c>
      <c r="F33" s="75">
        <v>81.358325117899085</v>
      </c>
      <c r="G33" s="913"/>
      <c r="H33" s="172">
        <v>0</v>
      </c>
      <c r="I33" s="68">
        <v>79.825921280055866</v>
      </c>
      <c r="K33" s="68">
        <v>82.890728955742304</v>
      </c>
    </row>
    <row r="34" spans="1:11" x14ac:dyDescent="0.3">
      <c r="A34" s="42" t="s">
        <v>168</v>
      </c>
      <c r="B34" s="74">
        <v>81.805703829607921</v>
      </c>
      <c r="C34" s="74">
        <v>81.739622423057185</v>
      </c>
      <c r="D34" s="75">
        <v>81.880819745620343</v>
      </c>
      <c r="E34" s="75">
        <v>82.247482157394501</v>
      </c>
      <c r="F34" s="75">
        <v>81.837453570506966</v>
      </c>
      <c r="G34" s="863"/>
      <c r="H34" s="172">
        <v>0</v>
      </c>
      <c r="I34" s="68">
        <v>80.521250330790565</v>
      </c>
      <c r="K34" s="68">
        <v>83.153656810223367</v>
      </c>
    </row>
    <row r="35" spans="1:11" x14ac:dyDescent="0.3">
      <c r="A35" s="42" t="s">
        <v>169</v>
      </c>
      <c r="B35" s="74">
        <v>80.05938368891573</v>
      </c>
      <c r="C35" s="74">
        <v>79.16501667731805</v>
      </c>
      <c r="D35" s="75">
        <v>79.688573581965386</v>
      </c>
      <c r="E35" s="75">
        <v>78.995787506468901</v>
      </c>
      <c r="F35" s="75">
        <v>78.789151526165199</v>
      </c>
      <c r="G35" s="863"/>
      <c r="H35" s="172">
        <v>-1</v>
      </c>
      <c r="I35" s="68">
        <v>77.178272419721665</v>
      </c>
      <c r="K35" s="68">
        <v>80.400030632608733</v>
      </c>
    </row>
    <row r="36" spans="1:11" ht="15" thickBot="1" x14ac:dyDescent="0.35">
      <c r="A36" s="43" t="s">
        <v>170</v>
      </c>
      <c r="B36" s="79">
        <v>80.603194495680711</v>
      </c>
      <c r="C36" s="79">
        <v>80.210106419924657</v>
      </c>
      <c r="D36" s="80">
        <v>80.537337077540613</v>
      </c>
      <c r="E36" s="80">
        <v>80.227776567804867</v>
      </c>
      <c r="F36" s="80">
        <v>80.343160573736697</v>
      </c>
      <c r="G36" s="864"/>
      <c r="H36" s="172">
        <v>0</v>
      </c>
      <c r="I36" s="68">
        <v>79.11550121583862</v>
      </c>
      <c r="K36" s="68">
        <v>81.570819931634773</v>
      </c>
    </row>
    <row r="37" spans="1:11" ht="15" thickBot="1" x14ac:dyDescent="0.35">
      <c r="G37" s="867"/>
      <c r="H37" s="172"/>
    </row>
    <row r="38" spans="1:11" ht="15" thickBot="1" x14ac:dyDescent="0.35">
      <c r="A38" s="29" t="s">
        <v>9</v>
      </c>
      <c r="B38" s="26"/>
      <c r="C38" s="26"/>
      <c r="D38" s="26"/>
      <c r="E38" s="26"/>
      <c r="F38" s="26"/>
      <c r="G38" s="53"/>
      <c r="H38" s="172"/>
    </row>
    <row r="39" spans="1:11" ht="15" thickBot="1" x14ac:dyDescent="0.35">
      <c r="A39" s="61" t="s">
        <v>16</v>
      </c>
      <c r="B39" s="132" t="s">
        <v>465</v>
      </c>
      <c r="C39" s="132" t="s">
        <v>523</v>
      </c>
      <c r="D39" s="132" t="s">
        <v>558</v>
      </c>
      <c r="E39" s="132" t="s">
        <v>620</v>
      </c>
      <c r="F39" s="1536" t="s">
        <v>726</v>
      </c>
      <c r="G39" s="1537"/>
      <c r="H39" s="143"/>
      <c r="I39" s="68" t="s">
        <v>726</v>
      </c>
      <c r="K39" s="68" t="s">
        <v>726</v>
      </c>
    </row>
    <row r="40" spans="1:11" x14ac:dyDescent="0.3">
      <c r="A40" s="42" t="s">
        <v>0</v>
      </c>
      <c r="B40" s="75">
        <v>18.484434882004429</v>
      </c>
      <c r="C40" s="75">
        <v>18.365173565128245</v>
      </c>
      <c r="D40" s="75">
        <v>18.304983829762143</v>
      </c>
      <c r="E40" s="75">
        <v>18.506211568813182</v>
      </c>
      <c r="F40" s="75">
        <v>18.579241359751322</v>
      </c>
      <c r="G40" s="912"/>
      <c r="H40" s="172"/>
      <c r="I40" s="68">
        <v>18.479184359227386</v>
      </c>
      <c r="K40" s="68">
        <v>18.679298360275258</v>
      </c>
    </row>
    <row r="41" spans="1:11" x14ac:dyDescent="0.3">
      <c r="A41" s="42" t="s">
        <v>159</v>
      </c>
      <c r="B41" s="75">
        <v>18.134413214739073</v>
      </c>
      <c r="C41" s="75">
        <v>17.895305906126723</v>
      </c>
      <c r="D41" s="75">
        <v>18.096751662925044</v>
      </c>
      <c r="E41" s="75">
        <v>17.884460553417505</v>
      </c>
      <c r="F41" s="75">
        <v>18.051661645569339</v>
      </c>
      <c r="G41" s="863">
        <f>H41</f>
        <v>-1</v>
      </c>
      <c r="H41" s="172">
        <v>-1</v>
      </c>
      <c r="I41" s="68">
        <v>17.701079803777848</v>
      </c>
      <c r="K41" s="68">
        <v>18.402243487360831</v>
      </c>
    </row>
    <row r="42" spans="1:11" x14ac:dyDescent="0.3">
      <c r="A42" s="40" t="s">
        <v>160</v>
      </c>
      <c r="B42" s="75">
        <v>16.071190287953083</v>
      </c>
      <c r="C42" s="75">
        <v>16.106570847657469</v>
      </c>
      <c r="D42" s="75">
        <v>15.898263030249392</v>
      </c>
      <c r="E42" s="75">
        <v>16.041309688326148</v>
      </c>
      <c r="F42" s="75">
        <v>16.556732508377578</v>
      </c>
      <c r="G42" s="863">
        <f>H42</f>
        <v>-1</v>
      </c>
      <c r="H42" s="172">
        <v>-1</v>
      </c>
      <c r="I42" s="68">
        <v>15.61071594558746</v>
      </c>
      <c r="K42" s="68">
        <v>17.502749071167699</v>
      </c>
    </row>
    <row r="43" spans="1:11" x14ac:dyDescent="0.3">
      <c r="A43" s="41" t="s">
        <v>161</v>
      </c>
      <c r="B43" s="164">
        <v>0.35002166726535577</v>
      </c>
      <c r="C43" s="164">
        <v>0.4698676590015225</v>
      </c>
      <c r="D43" s="164">
        <v>0.20823216683709944</v>
      </c>
      <c r="E43" s="164">
        <v>0.62175101539567734</v>
      </c>
      <c r="F43" s="164">
        <v>0.52757971418198224</v>
      </c>
      <c r="G43" s="932"/>
      <c r="H43" s="172"/>
    </row>
    <row r="44" spans="1:11" ht="15" thickBot="1" x14ac:dyDescent="0.35">
      <c r="A44" s="43" t="s">
        <v>162</v>
      </c>
      <c r="B44" s="75">
        <v>2.0632229267859898</v>
      </c>
      <c r="C44" s="75">
        <v>1.7887350584692534</v>
      </c>
      <c r="D44" s="75">
        <v>2.1984886326756516</v>
      </c>
      <c r="E44" s="75">
        <v>1.8431508650913564</v>
      </c>
      <c r="F44" s="75">
        <v>1.494929137191761</v>
      </c>
      <c r="G44" s="933"/>
      <c r="H44" s="172"/>
    </row>
    <row r="45" spans="1:11" x14ac:dyDescent="0.3">
      <c r="A45" s="42" t="s">
        <v>164</v>
      </c>
      <c r="B45" s="73">
        <v>18.2461517079233</v>
      </c>
      <c r="C45" s="73">
        <v>18.384484133818763</v>
      </c>
      <c r="D45" s="73">
        <v>18.833346068853139</v>
      </c>
      <c r="E45" s="73">
        <v>19.218717762282644</v>
      </c>
      <c r="F45" s="73">
        <v>18.810409698617011</v>
      </c>
      <c r="G45" s="885"/>
      <c r="H45" s="172">
        <v>0</v>
      </c>
      <c r="I45" s="68">
        <v>17.809383641861594</v>
      </c>
      <c r="K45" s="68">
        <v>19.811435755372429</v>
      </c>
    </row>
    <row r="46" spans="1:11" x14ac:dyDescent="0.3">
      <c r="A46" s="42" t="s">
        <v>165</v>
      </c>
      <c r="B46" s="75">
        <v>17.597085880971768</v>
      </c>
      <c r="C46" s="75">
        <v>17.693356382493928</v>
      </c>
      <c r="D46" s="75">
        <v>18.227942904516269</v>
      </c>
      <c r="E46" s="75">
        <v>19.061885300133898</v>
      </c>
      <c r="F46" s="75">
        <v>19.147684470616351</v>
      </c>
      <c r="G46" s="885"/>
      <c r="H46" s="172">
        <v>0</v>
      </c>
      <c r="I46" s="68">
        <v>18.195099162275106</v>
      </c>
      <c r="K46" s="68">
        <v>20.100269778957596</v>
      </c>
    </row>
    <row r="47" spans="1:11" x14ac:dyDescent="0.3">
      <c r="A47" s="42" t="s">
        <v>166</v>
      </c>
      <c r="B47" s="75">
        <v>18.964722469000545</v>
      </c>
      <c r="C47" s="75">
        <v>18.201876432357267</v>
      </c>
      <c r="D47" s="75">
        <v>18.615348416591672</v>
      </c>
      <c r="E47" s="75">
        <v>18.631930253418606</v>
      </c>
      <c r="F47" s="75">
        <v>19.204307170260517</v>
      </c>
      <c r="G47" s="863"/>
      <c r="H47" s="172">
        <v>0</v>
      </c>
      <c r="I47" s="68">
        <v>18.274963266050275</v>
      </c>
      <c r="K47" s="68">
        <v>20.133651074470759</v>
      </c>
    </row>
    <row r="48" spans="1:11" x14ac:dyDescent="0.3">
      <c r="A48" s="42" t="s">
        <v>167</v>
      </c>
      <c r="B48" s="75">
        <v>19.293350894514887</v>
      </c>
      <c r="C48" s="75">
        <v>18.984844504188494</v>
      </c>
      <c r="D48" s="75">
        <v>18.43500919759563</v>
      </c>
      <c r="E48" s="75">
        <v>17.93916887156989</v>
      </c>
      <c r="F48" s="75">
        <v>18.105826090550082</v>
      </c>
      <c r="G48" s="912"/>
      <c r="H48" s="172">
        <v>0</v>
      </c>
      <c r="I48" s="68">
        <v>17.098176485854456</v>
      </c>
      <c r="K48" s="68">
        <v>19.113475695245707</v>
      </c>
    </row>
    <row r="49" spans="1:11" x14ac:dyDescent="0.3">
      <c r="A49" s="42" t="s">
        <v>168</v>
      </c>
      <c r="B49" s="75">
        <v>18.781637134767898</v>
      </c>
      <c r="C49" s="75">
        <v>17.632081527042665</v>
      </c>
      <c r="D49" s="75">
        <v>17.784763515770212</v>
      </c>
      <c r="E49" s="75">
        <v>18.007380841985878</v>
      </c>
      <c r="F49" s="75">
        <v>18.4657753297634</v>
      </c>
      <c r="G49" s="913"/>
      <c r="H49" s="172">
        <v>0</v>
      </c>
      <c r="I49" s="68">
        <v>17.576209920819199</v>
      </c>
      <c r="K49" s="68">
        <v>19.3553407387076</v>
      </c>
    </row>
    <row r="50" spans="1:11" x14ac:dyDescent="0.3">
      <c r="A50" s="42" t="s">
        <v>169</v>
      </c>
      <c r="B50" s="75">
        <v>16.370985818708764</v>
      </c>
      <c r="C50" s="75">
        <v>16.08770889760514</v>
      </c>
      <c r="D50" s="75">
        <v>15.157019648257421</v>
      </c>
      <c r="E50" s="75">
        <v>15.100389463632713</v>
      </c>
      <c r="F50" s="75">
        <v>15.770938285036216</v>
      </c>
      <c r="G50" s="863"/>
      <c r="H50" s="172">
        <v>-1</v>
      </c>
      <c r="I50" s="68">
        <v>14.703759360145716</v>
      </c>
      <c r="K50" s="68">
        <v>16.838117209926718</v>
      </c>
    </row>
    <row r="51" spans="1:11" ht="15" thickBot="1" x14ac:dyDescent="0.35">
      <c r="A51" s="43" t="s">
        <v>170</v>
      </c>
      <c r="B51" s="80">
        <v>18.025856416121634</v>
      </c>
      <c r="C51" s="80">
        <v>18.379914201374792</v>
      </c>
      <c r="D51" s="80">
        <v>17.984546381291214</v>
      </c>
      <c r="E51" s="80">
        <v>17.519854369849725</v>
      </c>
      <c r="F51" s="80">
        <v>17.200739879072181</v>
      </c>
      <c r="G51" s="864"/>
      <c r="H51" s="172">
        <v>-1</v>
      </c>
      <c r="I51" s="68">
        <v>16.436927433735409</v>
      </c>
      <c r="K51" s="68">
        <v>17.964552324408952</v>
      </c>
    </row>
    <row r="52" spans="1:11" ht="15" thickBot="1" x14ac:dyDescent="0.35">
      <c r="F52" s="1"/>
      <c r="G52" s="867"/>
      <c r="H52" s="172"/>
    </row>
    <row r="53" spans="1:11" ht="15" thickBot="1" x14ac:dyDescent="0.35">
      <c r="A53" s="29" t="s">
        <v>10</v>
      </c>
      <c r="B53" s="26"/>
      <c r="C53" s="26"/>
      <c r="D53" s="26"/>
      <c r="E53" s="26"/>
      <c r="F53" s="26"/>
      <c r="G53" s="909"/>
      <c r="H53" s="172"/>
    </row>
    <row r="54" spans="1:11" ht="15" thickBot="1" x14ac:dyDescent="0.35">
      <c r="A54" s="61" t="s">
        <v>16</v>
      </c>
      <c r="B54" s="132" t="s">
        <v>465</v>
      </c>
      <c r="C54" s="132" t="s">
        <v>523</v>
      </c>
      <c r="D54" s="132" t="s">
        <v>558</v>
      </c>
      <c r="E54" s="132" t="s">
        <v>620</v>
      </c>
      <c r="F54" s="1536" t="s">
        <v>726</v>
      </c>
      <c r="G54" s="1537"/>
      <c r="H54" s="143"/>
      <c r="I54" s="68" t="s">
        <v>726</v>
      </c>
      <c r="K54" s="68" t="s">
        <v>726</v>
      </c>
    </row>
    <row r="55" spans="1:11" x14ac:dyDescent="0.3">
      <c r="A55" s="42" t="s">
        <v>0</v>
      </c>
      <c r="B55" s="75">
        <v>20.749343323442556</v>
      </c>
      <c r="C55" s="75">
        <v>20.701913265141485</v>
      </c>
      <c r="D55" s="75">
        <v>20.573689538699153</v>
      </c>
      <c r="E55" s="75">
        <v>20.74698827281237</v>
      </c>
      <c r="F55" s="75">
        <v>20.829201341394484</v>
      </c>
      <c r="G55" s="863"/>
      <c r="H55" s="172"/>
      <c r="I55" s="68">
        <v>20.730386262698065</v>
      </c>
      <c r="K55" s="68">
        <v>20.928016420090902</v>
      </c>
    </row>
    <row r="56" spans="1:11" x14ac:dyDescent="0.3">
      <c r="A56" s="42" t="s">
        <v>159</v>
      </c>
      <c r="B56" s="75">
        <v>20.079890404549889</v>
      </c>
      <c r="C56" s="75">
        <v>19.965139895172506</v>
      </c>
      <c r="D56" s="75">
        <v>19.876180473287384</v>
      </c>
      <c r="E56" s="75">
        <v>19.689230116336407</v>
      </c>
      <c r="F56" s="75">
        <v>19.872510805515297</v>
      </c>
      <c r="G56" s="863">
        <f>H56</f>
        <v>-1</v>
      </c>
      <c r="H56" s="172">
        <v>-1</v>
      </c>
      <c r="I56" s="68">
        <v>19.515244091228556</v>
      </c>
      <c r="K56" s="68">
        <v>20.229777519802038</v>
      </c>
    </row>
    <row r="57" spans="1:11" x14ac:dyDescent="0.3">
      <c r="A57" s="40" t="s">
        <v>160</v>
      </c>
      <c r="B57" s="77">
        <v>18.893357129817293</v>
      </c>
      <c r="C57" s="77">
        <v>18.649068995799933</v>
      </c>
      <c r="D57" s="77">
        <v>18.376815086391044</v>
      </c>
      <c r="E57" s="77">
        <v>18.378687951547281</v>
      </c>
      <c r="F57" s="77">
        <v>18.49120336797608</v>
      </c>
      <c r="G57" s="863">
        <f>H57</f>
        <v>-1</v>
      </c>
      <c r="H57" s="172">
        <v>-1</v>
      </c>
      <c r="I57" s="68">
        <v>17.594145636617</v>
      </c>
      <c r="K57" s="68">
        <v>19.388261099335161</v>
      </c>
    </row>
    <row r="58" spans="1:11" x14ac:dyDescent="0.3">
      <c r="A58" s="41" t="s">
        <v>161</v>
      </c>
      <c r="B58" s="164">
        <v>0.66945291889266656</v>
      </c>
      <c r="C58" s="164">
        <v>0.73677336996897935</v>
      </c>
      <c r="D58" s="164">
        <v>0.6975090654117686</v>
      </c>
      <c r="E58" s="164">
        <v>1.0577581564759626</v>
      </c>
      <c r="F58" s="164">
        <v>0.9566905358791864</v>
      </c>
      <c r="G58" s="865"/>
      <c r="H58" s="172"/>
    </row>
    <row r="59" spans="1:11" ht="15" thickBot="1" x14ac:dyDescent="0.35">
      <c r="A59" s="43" t="s">
        <v>162</v>
      </c>
      <c r="B59" s="75">
        <v>1.1865332747325965</v>
      </c>
      <c r="C59" s="75">
        <v>1.3160708993725727</v>
      </c>
      <c r="D59" s="75">
        <v>1.4993653868963399</v>
      </c>
      <c r="E59" s="75">
        <v>1.3105421647891262</v>
      </c>
      <c r="F59" s="75">
        <v>1.3813074375392169</v>
      </c>
      <c r="G59" s="864"/>
      <c r="H59" s="172"/>
    </row>
    <row r="60" spans="1:11" x14ac:dyDescent="0.3">
      <c r="A60" s="42" t="s">
        <v>164</v>
      </c>
      <c r="B60" s="73">
        <v>21.318254600337671</v>
      </c>
      <c r="C60" s="73">
        <v>21.267454474479752</v>
      </c>
      <c r="D60" s="73">
        <v>20.460221304508359</v>
      </c>
      <c r="E60" s="73">
        <v>19.578780451729848</v>
      </c>
      <c r="F60" s="73">
        <v>20.125645439146389</v>
      </c>
      <c r="G60" s="863"/>
      <c r="H60" s="172">
        <v>0</v>
      </c>
      <c r="I60" s="68">
        <v>19.012988148223275</v>
      </c>
      <c r="K60" s="68">
        <v>21.238302730069503</v>
      </c>
    </row>
    <row r="61" spans="1:11" x14ac:dyDescent="0.3">
      <c r="A61" s="42" t="s">
        <v>165</v>
      </c>
      <c r="B61" s="75">
        <v>20.647885460134372</v>
      </c>
      <c r="C61" s="75">
        <v>20.524403036331918</v>
      </c>
      <c r="D61" s="75">
        <v>20.181317592495972</v>
      </c>
      <c r="E61" s="75">
        <v>19.957203553727215</v>
      </c>
      <c r="F61" s="75">
        <v>20.262297659728738</v>
      </c>
      <c r="G61" s="885"/>
      <c r="H61" s="172">
        <v>0</v>
      </c>
      <c r="I61" s="68">
        <v>19.283285262116987</v>
      </c>
      <c r="K61" s="68">
        <v>21.241310057340488</v>
      </c>
    </row>
    <row r="62" spans="1:11" x14ac:dyDescent="0.3">
      <c r="A62" s="42" t="s">
        <v>166</v>
      </c>
      <c r="B62" s="75">
        <v>20.498352709526774</v>
      </c>
      <c r="C62" s="75">
        <v>20.295718673380151</v>
      </c>
      <c r="D62" s="75">
        <v>21.022550999186578</v>
      </c>
      <c r="E62" s="75">
        <v>20.99992772267915</v>
      </c>
      <c r="F62" s="75">
        <v>21.124072028668873</v>
      </c>
      <c r="G62" s="885"/>
      <c r="H62" s="172">
        <v>0</v>
      </c>
      <c r="I62" s="68">
        <v>20.096504738789751</v>
      </c>
      <c r="K62" s="68">
        <v>22.151639318547996</v>
      </c>
    </row>
    <row r="63" spans="1:11" x14ac:dyDescent="0.3">
      <c r="A63" s="42" t="s">
        <v>167</v>
      </c>
      <c r="B63" s="75">
        <v>19.678687911457725</v>
      </c>
      <c r="C63" s="75">
        <v>19.804438380584003</v>
      </c>
      <c r="D63" s="75">
        <v>19.99826464423688</v>
      </c>
      <c r="E63" s="75">
        <v>20.280907255494768</v>
      </c>
      <c r="F63" s="75">
        <v>20.514106394400812</v>
      </c>
      <c r="G63" s="863"/>
      <c r="H63" s="172">
        <v>0</v>
      </c>
      <c r="I63" s="68">
        <v>19.49270112782726</v>
      </c>
      <c r="K63" s="68">
        <v>21.535511660974365</v>
      </c>
    </row>
    <row r="64" spans="1:11" x14ac:dyDescent="0.3">
      <c r="A64" s="42" t="s">
        <v>168</v>
      </c>
      <c r="B64" s="75">
        <v>20.953741889128256</v>
      </c>
      <c r="C64" s="75">
        <v>20.407888749056323</v>
      </c>
      <c r="D64" s="75">
        <v>20.181076130474317</v>
      </c>
      <c r="E64" s="75">
        <v>20.250614430139176</v>
      </c>
      <c r="F64" s="75">
        <v>20.169757801051208</v>
      </c>
      <c r="G64" s="912"/>
      <c r="H64" s="172">
        <v>0</v>
      </c>
      <c r="I64" s="68">
        <v>19.364202639260839</v>
      </c>
      <c r="K64" s="68">
        <v>20.975312962841578</v>
      </c>
    </row>
    <row r="65" spans="1:11" x14ac:dyDescent="0.3">
      <c r="A65" s="42" t="s">
        <v>169</v>
      </c>
      <c r="B65" s="75">
        <v>19.047896732866437</v>
      </c>
      <c r="C65" s="75">
        <v>18.464252609793451</v>
      </c>
      <c r="D65" s="75">
        <v>18.746686600546603</v>
      </c>
      <c r="E65" s="75">
        <v>18.45292089498454</v>
      </c>
      <c r="F65" s="75">
        <v>18.524431162141056</v>
      </c>
      <c r="G65" s="913"/>
      <c r="H65" s="172">
        <v>-1</v>
      </c>
      <c r="I65" s="68">
        <v>17.424962676207802</v>
      </c>
      <c r="K65" s="68">
        <v>19.62389964807431</v>
      </c>
    </row>
    <row r="66" spans="1:11" ht="15" thickBot="1" x14ac:dyDescent="0.35">
      <c r="A66" s="43" t="s">
        <v>170</v>
      </c>
      <c r="B66" s="80">
        <v>19.324741822021618</v>
      </c>
      <c r="C66" s="80">
        <v>19.67429274930835</v>
      </c>
      <c r="D66" s="80">
        <v>19.447026146109859</v>
      </c>
      <c r="E66" s="80">
        <v>19.065977266126112</v>
      </c>
      <c r="F66" s="80">
        <v>19.3189767274073</v>
      </c>
      <c r="G66" s="887"/>
      <c r="H66" s="172">
        <v>-1</v>
      </c>
      <c r="I66" s="68">
        <v>18.539663950641433</v>
      </c>
      <c r="K66" s="68">
        <v>20.098289504173167</v>
      </c>
    </row>
    <row r="67" spans="1:11" ht="15" thickBot="1" x14ac:dyDescent="0.35">
      <c r="G67" s="867"/>
      <c r="H67" s="172"/>
    </row>
    <row r="68" spans="1:11" ht="15" thickBot="1" x14ac:dyDescent="0.35">
      <c r="A68" s="1561" t="s">
        <v>537</v>
      </c>
      <c r="B68" s="1562"/>
      <c r="C68" s="1562"/>
      <c r="D68" s="1562"/>
      <c r="E68" s="1562"/>
      <c r="F68" s="1562"/>
      <c r="G68" s="53"/>
      <c r="H68" s="173"/>
    </row>
    <row r="69" spans="1:11" ht="15" thickBot="1" x14ac:dyDescent="0.35">
      <c r="A69" s="61" t="s">
        <v>18</v>
      </c>
      <c r="B69" s="132" t="s">
        <v>465</v>
      </c>
      <c r="C69" s="132" t="s">
        <v>523</v>
      </c>
      <c r="D69" s="132" t="s">
        <v>558</v>
      </c>
      <c r="E69" s="132" t="s">
        <v>620</v>
      </c>
      <c r="F69" s="1536" t="s">
        <v>726</v>
      </c>
      <c r="G69" s="1537"/>
      <c r="H69" s="143"/>
      <c r="I69" s="68" t="s">
        <v>726</v>
      </c>
      <c r="K69" s="68" t="s">
        <v>726</v>
      </c>
    </row>
    <row r="70" spans="1:11" x14ac:dyDescent="0.3">
      <c r="A70" s="42" t="s">
        <v>0</v>
      </c>
      <c r="B70" s="106">
        <v>1017.2747212407878</v>
      </c>
      <c r="C70" s="106">
        <v>1029.7709993947692</v>
      </c>
      <c r="D70" s="106">
        <v>1041.211372318239</v>
      </c>
      <c r="E70" s="106">
        <v>1015.5379962443475</v>
      </c>
      <c r="F70" s="106">
        <v>1006.3604124385786</v>
      </c>
      <c r="G70" s="885"/>
      <c r="H70" s="172"/>
      <c r="I70" s="648">
        <v>998.56476581551919</v>
      </c>
      <c r="K70" s="648">
        <v>1014.156059061638</v>
      </c>
    </row>
    <row r="71" spans="1:11" x14ac:dyDescent="0.3">
      <c r="A71" s="42" t="s">
        <v>159</v>
      </c>
      <c r="B71" s="106">
        <v>1108.4563423785703</v>
      </c>
      <c r="C71" s="106">
        <v>1133.0335480969077</v>
      </c>
      <c r="D71" s="106">
        <v>1128.0627314661224</v>
      </c>
      <c r="E71" s="106">
        <v>1131.5776167111874</v>
      </c>
      <c r="F71" s="106">
        <v>1121.4832749867617</v>
      </c>
      <c r="G71" s="883">
        <f>H71</f>
        <v>1</v>
      </c>
      <c r="H71" s="172">
        <v>1</v>
      </c>
      <c r="I71" s="648">
        <v>1093.9139956253418</v>
      </c>
      <c r="K71" s="648">
        <v>1149.0525543481815</v>
      </c>
    </row>
    <row r="72" spans="1:11" x14ac:dyDescent="0.3">
      <c r="A72" s="40" t="s">
        <v>160</v>
      </c>
      <c r="B72" s="108">
        <v>1469.7712231875864</v>
      </c>
      <c r="C72" s="108">
        <v>1464.8992157884722</v>
      </c>
      <c r="D72" s="108">
        <v>1465.5459317273803</v>
      </c>
      <c r="E72" s="108">
        <v>1437.6133758853744</v>
      </c>
      <c r="F72" s="108">
        <v>1426.1685833269642</v>
      </c>
      <c r="G72" s="884">
        <f>H72</f>
        <v>1</v>
      </c>
      <c r="H72" s="172">
        <v>1</v>
      </c>
      <c r="I72" s="648">
        <v>1355.2634552723071</v>
      </c>
      <c r="K72" s="648">
        <v>1497.0737113816213</v>
      </c>
    </row>
    <row r="73" spans="1:11" x14ac:dyDescent="0.3">
      <c r="A73" s="41" t="s">
        <v>161</v>
      </c>
      <c r="B73" s="2">
        <v>8.9633232040374169E-2</v>
      </c>
      <c r="C73" s="2">
        <v>0.10027719635028498</v>
      </c>
      <c r="D73" s="2">
        <v>8.341376348445978E-2</v>
      </c>
      <c r="E73" s="2">
        <v>0.1142641840049082</v>
      </c>
      <c r="F73" s="2">
        <v>0.1143952615039986</v>
      </c>
      <c r="G73" s="951"/>
      <c r="H73" s="172"/>
    </row>
    <row r="74" spans="1:11" ht="15" thickBot="1" x14ac:dyDescent="0.35">
      <c r="A74" s="43" t="s">
        <v>162</v>
      </c>
      <c r="B74" s="62">
        <v>0.3259622115866937</v>
      </c>
      <c r="C74" s="62">
        <v>0.29290012484535921</v>
      </c>
      <c r="D74" s="62">
        <v>0.29917059649921884</v>
      </c>
      <c r="E74" s="62">
        <v>0.27045052381262902</v>
      </c>
      <c r="F74" s="62">
        <v>0.271680652878037</v>
      </c>
      <c r="G74" s="933"/>
      <c r="H74" s="172"/>
    </row>
    <row r="75" spans="1:11" ht="15" thickBot="1" x14ac:dyDescent="0.35">
      <c r="G75" s="867"/>
      <c r="H75" s="172"/>
    </row>
    <row r="76" spans="1:11" ht="15" thickBot="1" x14ac:dyDescent="0.35">
      <c r="A76" s="29" t="s">
        <v>15</v>
      </c>
      <c r="B76" s="29"/>
      <c r="C76" s="29"/>
      <c r="D76" s="29"/>
      <c r="E76" s="29"/>
      <c r="F76" s="29"/>
      <c r="G76" s="53"/>
      <c r="H76" s="172"/>
    </row>
    <row r="77" spans="1:11" ht="15" thickBot="1" x14ac:dyDescent="0.35">
      <c r="A77" s="61" t="s">
        <v>17</v>
      </c>
      <c r="B77" s="132" t="s">
        <v>465</v>
      </c>
      <c r="C77" s="132" t="s">
        <v>523</v>
      </c>
      <c r="D77" s="132" t="s">
        <v>558</v>
      </c>
      <c r="E77" s="132" t="s">
        <v>620</v>
      </c>
      <c r="F77" s="1536" t="s">
        <v>726</v>
      </c>
      <c r="G77" s="1537"/>
      <c r="H77" s="143"/>
      <c r="I77" s="68" t="s">
        <v>726</v>
      </c>
      <c r="K77" s="68" t="s">
        <v>726</v>
      </c>
    </row>
    <row r="78" spans="1:11" x14ac:dyDescent="0.3">
      <c r="A78" s="42" t="s">
        <v>0</v>
      </c>
      <c r="B78" s="75">
        <v>8.5044877911430561</v>
      </c>
      <c r="C78" s="75">
        <v>8.6991847078454043</v>
      </c>
      <c r="D78" s="75">
        <v>8.7130255195252602</v>
      </c>
      <c r="E78" s="75">
        <v>8.4902427193100021</v>
      </c>
      <c r="F78" s="75">
        <v>8.474017396871238</v>
      </c>
      <c r="G78" s="885"/>
      <c r="H78" s="172"/>
      <c r="I78" s="68">
        <v>8.3344255747104228</v>
      </c>
      <c r="K78" s="68">
        <v>8.613609219032055</v>
      </c>
    </row>
    <row r="79" spans="1:11" x14ac:dyDescent="0.3">
      <c r="A79" s="42" t="s">
        <v>159</v>
      </c>
      <c r="B79" s="75">
        <v>9.0543508262406114</v>
      </c>
      <c r="C79" s="75">
        <v>9.7389174230690472</v>
      </c>
      <c r="D79" s="75">
        <v>9.3478528357719384</v>
      </c>
      <c r="E79" s="75">
        <v>9.6449681559107194</v>
      </c>
      <c r="F79" s="75">
        <v>9.6617043597280698</v>
      </c>
      <c r="G79" s="883">
        <f>H79</f>
        <v>1</v>
      </c>
      <c r="H79" s="172">
        <v>1</v>
      </c>
      <c r="I79" s="68">
        <v>9.1560123770466024</v>
      </c>
      <c r="K79" s="68">
        <v>10.167396342409539</v>
      </c>
    </row>
    <row r="80" spans="1:11" x14ac:dyDescent="0.3">
      <c r="A80" s="40" t="s">
        <v>160</v>
      </c>
      <c r="B80" s="77">
        <v>15.033953794504626</v>
      </c>
      <c r="C80" s="77">
        <v>16.312513793673396</v>
      </c>
      <c r="D80" s="77">
        <v>16.227828577633009</v>
      </c>
      <c r="E80" s="77">
        <v>16.31895359828231</v>
      </c>
      <c r="F80" s="77">
        <v>17.219756828595258</v>
      </c>
      <c r="G80" s="884">
        <f>H80</f>
        <v>1</v>
      </c>
      <c r="H80" s="172">
        <v>1</v>
      </c>
      <c r="I80" s="68">
        <v>15.549378954831564</v>
      </c>
      <c r="K80" s="68">
        <v>18.890134702358953</v>
      </c>
    </row>
    <row r="81" spans="1:11" x14ac:dyDescent="0.3">
      <c r="A81" s="41" t="s">
        <v>161</v>
      </c>
      <c r="B81" s="166">
        <v>6.4655632249858319E-2</v>
      </c>
      <c r="C81" s="166">
        <v>0.11952070799071028</v>
      </c>
      <c r="D81" s="166">
        <v>7.285957269654221E-2</v>
      </c>
      <c r="E81" s="166">
        <v>0.13600617494414358</v>
      </c>
      <c r="F81" s="166">
        <v>0.14015630452863451</v>
      </c>
      <c r="G81" s="941"/>
      <c r="H81" s="172"/>
    </row>
    <row r="82" spans="1:11" ht="15" thickBot="1" x14ac:dyDescent="0.35">
      <c r="A82" s="43" t="s">
        <v>162</v>
      </c>
      <c r="B82" s="87">
        <v>0.66041211380217313</v>
      </c>
      <c r="C82" s="87">
        <v>0.67498224751686997</v>
      </c>
      <c r="D82" s="87">
        <v>0.735995298891858</v>
      </c>
      <c r="E82" s="87">
        <v>0.69196552383447485</v>
      </c>
      <c r="F82" s="87">
        <v>0.78226906842344235</v>
      </c>
      <c r="G82" s="949"/>
      <c r="H82" s="172"/>
    </row>
    <row r="83" spans="1:11" x14ac:dyDescent="0.3">
      <c r="A83" s="42" t="s">
        <v>164</v>
      </c>
      <c r="B83" s="73">
        <v>10.733228247026993</v>
      </c>
      <c r="C83" s="73">
        <v>11.329429210456317</v>
      </c>
      <c r="D83" s="73">
        <v>9.7222471558255243</v>
      </c>
      <c r="E83" s="73">
        <v>10.062582165727797</v>
      </c>
      <c r="F83" s="73">
        <v>10.656214153130144</v>
      </c>
      <c r="G83" s="863"/>
      <c r="H83" s="172">
        <v>0</v>
      </c>
      <c r="I83" s="68">
        <v>9.2855257189272056</v>
      </c>
      <c r="K83" s="68">
        <v>12.026902587333083</v>
      </c>
    </row>
    <row r="84" spans="1:11" x14ac:dyDescent="0.3">
      <c r="A84" s="42" t="s">
        <v>165</v>
      </c>
      <c r="B84" s="75">
        <v>6.0082973070263508</v>
      </c>
      <c r="C84" s="75">
        <v>7.0049950787693227</v>
      </c>
      <c r="D84" s="75">
        <v>7.6888799107138412</v>
      </c>
      <c r="E84" s="75">
        <v>7.9163618908954145</v>
      </c>
      <c r="F84" s="75">
        <v>6.9702905352723832</v>
      </c>
      <c r="G84" s="863"/>
      <c r="H84" s="172">
        <v>-1</v>
      </c>
      <c r="I84" s="68">
        <v>5.7133646378290912</v>
      </c>
      <c r="K84" s="68">
        <v>8.2272164327156752</v>
      </c>
    </row>
    <row r="85" spans="1:11" x14ac:dyDescent="0.3">
      <c r="A85" s="42" t="s">
        <v>166</v>
      </c>
      <c r="B85" s="75">
        <v>7.210572708021683</v>
      </c>
      <c r="C85" s="75">
        <v>7.8908301727495544</v>
      </c>
      <c r="D85" s="75">
        <v>7.0835635993277251</v>
      </c>
      <c r="E85" s="75">
        <v>6.720681765300192</v>
      </c>
      <c r="F85" s="75">
        <v>6.5397308617076115</v>
      </c>
      <c r="G85" s="885"/>
      <c r="H85" s="172">
        <v>-1</v>
      </c>
      <c r="I85" s="68">
        <v>5.3358066230877101</v>
      </c>
      <c r="K85" s="68">
        <v>7.7436551003275129</v>
      </c>
    </row>
    <row r="86" spans="1:11" x14ac:dyDescent="0.3">
      <c r="A86" s="42" t="s">
        <v>167</v>
      </c>
      <c r="B86" s="75">
        <v>9.5020894439047741</v>
      </c>
      <c r="C86" s="75">
        <v>10.791831771850823</v>
      </c>
      <c r="D86" s="75">
        <v>11.170481895802503</v>
      </c>
      <c r="E86" s="75">
        <v>11.857194315566536</v>
      </c>
      <c r="F86" s="75">
        <v>11.012607205093994</v>
      </c>
      <c r="G86" s="885"/>
      <c r="H86" s="172">
        <v>0</v>
      </c>
      <c r="I86" s="68">
        <v>9.5770937333329833</v>
      </c>
      <c r="K86" s="68">
        <v>12.448120676855005</v>
      </c>
    </row>
    <row r="87" spans="1:11" x14ac:dyDescent="0.3">
      <c r="A87" s="42" t="s">
        <v>168</v>
      </c>
      <c r="B87" s="75">
        <v>8.2905559968035689</v>
      </c>
      <c r="C87" s="75">
        <v>7.9631314707011311</v>
      </c>
      <c r="D87" s="75">
        <v>7.7203588959430505</v>
      </c>
      <c r="E87" s="75">
        <v>7.6481596257348707</v>
      </c>
      <c r="F87" s="75">
        <v>8.6296736826400746</v>
      </c>
      <c r="G87" s="863"/>
      <c r="H87" s="172">
        <v>0</v>
      </c>
      <c r="I87" s="68">
        <v>7.4550093504325128</v>
      </c>
      <c r="K87" s="68">
        <v>9.8043380148476356</v>
      </c>
    </row>
    <row r="88" spans="1:11" x14ac:dyDescent="0.3">
      <c r="A88" s="42" t="s">
        <v>169</v>
      </c>
      <c r="B88" s="75">
        <v>12.723422668079426</v>
      </c>
      <c r="C88" s="75">
        <v>14.36984428801725</v>
      </c>
      <c r="D88" s="75">
        <v>13.951539702122599</v>
      </c>
      <c r="E88" s="75">
        <v>14.529037370533171</v>
      </c>
      <c r="F88" s="75">
        <v>14.748740336286218</v>
      </c>
      <c r="G88" s="912"/>
      <c r="H88" s="172">
        <v>1</v>
      </c>
      <c r="I88" s="68">
        <v>12.861735945687549</v>
      </c>
      <c r="K88" s="68">
        <v>16.635744726884887</v>
      </c>
    </row>
    <row r="89" spans="1:11" ht="15" thickBot="1" x14ac:dyDescent="0.35">
      <c r="A89" s="43" t="s">
        <v>170</v>
      </c>
      <c r="B89" s="80">
        <v>9.1506083232068711</v>
      </c>
      <c r="C89" s="80">
        <v>9.5965406430700799</v>
      </c>
      <c r="D89" s="80">
        <v>9.1547720896756122</v>
      </c>
      <c r="E89" s="80">
        <v>9.8918647937915924</v>
      </c>
      <c r="F89" s="80">
        <v>9.8576487936573418</v>
      </c>
      <c r="G89" s="948"/>
      <c r="H89" s="172">
        <v>0</v>
      </c>
      <c r="I89" s="68">
        <v>8.6843256984019419</v>
      </c>
      <c r="K89" s="68">
        <v>11.03097188891274</v>
      </c>
    </row>
    <row r="90" spans="1:11" ht="15" thickBot="1" x14ac:dyDescent="0.35">
      <c r="B90" s="8"/>
      <c r="C90" s="8"/>
      <c r="D90" s="8"/>
      <c r="E90" s="8"/>
      <c r="F90" s="8"/>
      <c r="G90" s="947"/>
      <c r="H90" s="172"/>
    </row>
    <row r="91" spans="1:11" ht="15" thickBot="1" x14ac:dyDescent="0.35">
      <c r="A91" s="29" t="s">
        <v>435</v>
      </c>
      <c r="B91" s="26"/>
      <c r="C91" s="26"/>
      <c r="D91" s="26"/>
      <c r="E91" s="26"/>
      <c r="F91" s="26"/>
      <c r="G91" s="53"/>
      <c r="H91" s="172"/>
    </row>
    <row r="92" spans="1:11" ht="15" thickBot="1" x14ac:dyDescent="0.35">
      <c r="A92" s="61" t="s">
        <v>18</v>
      </c>
      <c r="B92" s="132" t="s">
        <v>466</v>
      </c>
      <c r="C92" s="132" t="s">
        <v>524</v>
      </c>
      <c r="D92" s="132" t="s">
        <v>559</v>
      </c>
      <c r="E92" s="132" t="s">
        <v>622</v>
      </c>
      <c r="F92" s="1536" t="s">
        <v>727</v>
      </c>
      <c r="G92" s="1537"/>
      <c r="H92" s="173"/>
      <c r="I92" s="68" t="s">
        <v>727</v>
      </c>
      <c r="K92" s="68" t="s">
        <v>727</v>
      </c>
    </row>
    <row r="93" spans="1:11" x14ac:dyDescent="0.3">
      <c r="A93" s="42" t="s">
        <v>0</v>
      </c>
      <c r="B93" s="106">
        <v>81.893402934809458</v>
      </c>
      <c r="C93" s="106">
        <v>81.030619274647194</v>
      </c>
      <c r="D93" s="106">
        <v>79.559700453069638</v>
      </c>
      <c r="E93" s="106">
        <v>79.419745186719481</v>
      </c>
      <c r="F93" s="106">
        <v>81.246136762139102</v>
      </c>
      <c r="G93" s="885"/>
      <c r="H93" s="172"/>
      <c r="I93" s="170">
        <v>79.570901603696839</v>
      </c>
      <c r="J93" s="170"/>
      <c r="K93" s="170">
        <v>82.921371920581365</v>
      </c>
    </row>
    <row r="94" spans="1:11" x14ac:dyDescent="0.3">
      <c r="A94" s="42" t="s">
        <v>159</v>
      </c>
      <c r="B94" s="106">
        <v>88.343219709543774</v>
      </c>
      <c r="C94" s="106">
        <v>87.882659179293768</v>
      </c>
      <c r="D94" s="106">
        <v>85.624754384535606</v>
      </c>
      <c r="E94" s="106">
        <v>85.810331256412255</v>
      </c>
      <c r="F94" s="106">
        <v>86.4659369934121</v>
      </c>
      <c r="G94" s="883">
        <f>H94</f>
        <v>0</v>
      </c>
      <c r="H94" s="172">
        <v>0</v>
      </c>
      <c r="I94" s="170">
        <v>80.294828674098142</v>
      </c>
      <c r="J94" s="170"/>
      <c r="K94" s="170">
        <v>92.637045312726059</v>
      </c>
    </row>
    <row r="95" spans="1:11" x14ac:dyDescent="0.3">
      <c r="A95" s="40" t="s">
        <v>160</v>
      </c>
      <c r="B95" s="108">
        <v>120.69816220459313</v>
      </c>
      <c r="C95" s="108">
        <v>125.0594466754593</v>
      </c>
      <c r="D95" s="108">
        <v>128.09405788594972</v>
      </c>
      <c r="E95" s="108">
        <v>130.92860335757672</v>
      </c>
      <c r="F95" s="108">
        <v>133.5412674880709</v>
      </c>
      <c r="G95" s="884">
        <f>H95</f>
        <v>1</v>
      </c>
      <c r="H95" s="172">
        <v>1</v>
      </c>
      <c r="I95" s="170">
        <v>116.02188014964872</v>
      </c>
      <c r="J95" s="170"/>
      <c r="K95" s="170">
        <v>151.06065482649308</v>
      </c>
    </row>
    <row r="96" spans="1:11" x14ac:dyDescent="0.3">
      <c r="A96" s="41" t="s">
        <v>161</v>
      </c>
      <c r="B96" s="166">
        <v>7.8758685603389042E-2</v>
      </c>
      <c r="C96" s="166">
        <v>9.2101515272904722E-2</v>
      </c>
      <c r="D96" s="166">
        <v>7.6232739652452544E-2</v>
      </c>
      <c r="E96" s="166">
        <v>8.0465960381366261E-2</v>
      </c>
      <c r="F96" s="166">
        <v>6.4246749929227867E-2</v>
      </c>
      <c r="G96" s="946"/>
      <c r="H96" s="172"/>
      <c r="I96" s="169"/>
      <c r="J96" s="169"/>
      <c r="K96" s="169"/>
    </row>
    <row r="97" spans="1:11" ht="15" thickBot="1" x14ac:dyDescent="0.35">
      <c r="A97" s="43" t="s">
        <v>162</v>
      </c>
      <c r="B97" s="87">
        <v>0.36624137767931081</v>
      </c>
      <c r="C97" s="87">
        <v>0.42302756702342525</v>
      </c>
      <c r="D97" s="87">
        <v>0.49599328846757373</v>
      </c>
      <c r="E97" s="87">
        <v>0.52579067625721299</v>
      </c>
      <c r="F97" s="87">
        <v>0.54443786919518955</v>
      </c>
      <c r="G97" s="938"/>
      <c r="H97" s="172"/>
      <c r="I97" s="169"/>
      <c r="J97" s="169"/>
      <c r="K97" s="169"/>
    </row>
    <row r="98" spans="1:11" x14ac:dyDescent="0.3">
      <c r="A98" s="42" t="s">
        <v>164</v>
      </c>
      <c r="B98" s="103">
        <v>91.177166342997538</v>
      </c>
      <c r="C98" s="104">
        <v>91.706068565929627</v>
      </c>
      <c r="D98" s="104">
        <v>85.899970662995514</v>
      </c>
      <c r="E98" s="104">
        <v>81.813557991170526</v>
      </c>
      <c r="F98" s="104">
        <v>85.054319289425294</v>
      </c>
      <c r="G98" s="883"/>
      <c r="H98" s="172">
        <v>0</v>
      </c>
      <c r="I98" s="170">
        <v>70.259475089113749</v>
      </c>
      <c r="J98" s="170"/>
      <c r="K98" s="170">
        <v>99.849163489736839</v>
      </c>
    </row>
    <row r="99" spans="1:11" x14ac:dyDescent="0.3">
      <c r="A99" s="42" t="s">
        <v>165</v>
      </c>
      <c r="B99" s="105">
        <v>73.413485423335473</v>
      </c>
      <c r="C99" s="106">
        <v>77.56223090953884</v>
      </c>
      <c r="D99" s="106">
        <v>74.577852360397387</v>
      </c>
      <c r="E99" s="106">
        <v>66.899813251893193</v>
      </c>
      <c r="F99" s="106">
        <v>70.016225871771255</v>
      </c>
      <c r="G99" s="863"/>
      <c r="H99" s="172">
        <v>0</v>
      </c>
      <c r="I99" s="170">
        <v>54.226323635359414</v>
      </c>
      <c r="J99" s="170"/>
      <c r="K99" s="170">
        <v>85.806128108183088</v>
      </c>
    </row>
    <row r="100" spans="1:11" x14ac:dyDescent="0.3">
      <c r="A100" s="42" t="s">
        <v>166</v>
      </c>
      <c r="B100" s="105">
        <v>75.915267390429022</v>
      </c>
      <c r="C100" s="106">
        <v>74.096337966203762</v>
      </c>
      <c r="D100" s="106">
        <v>64.931809940978809</v>
      </c>
      <c r="E100" s="106">
        <v>70.619147055471487</v>
      </c>
      <c r="F100" s="106">
        <v>73.415412573325327</v>
      </c>
      <c r="G100" s="863"/>
      <c r="H100" s="172">
        <v>0</v>
      </c>
      <c r="I100" s="170">
        <v>57.399226163939709</v>
      </c>
      <c r="J100" s="170"/>
      <c r="K100" s="170">
        <v>89.431598982710938</v>
      </c>
    </row>
    <row r="101" spans="1:11" x14ac:dyDescent="0.3">
      <c r="A101" s="42" t="s">
        <v>167</v>
      </c>
      <c r="B101" s="105">
        <v>95.71600398710973</v>
      </c>
      <c r="C101" s="106">
        <v>88.790623570740891</v>
      </c>
      <c r="D101" s="106">
        <v>93.97440289926881</v>
      </c>
      <c r="E101" s="106">
        <v>99.720110455380279</v>
      </c>
      <c r="F101" s="106">
        <v>102.43649346959285</v>
      </c>
      <c r="G101" s="885"/>
      <c r="H101" s="172">
        <v>0</v>
      </c>
      <c r="I101" s="170">
        <v>83.254752330514478</v>
      </c>
      <c r="J101" s="170"/>
      <c r="K101" s="170">
        <v>121.61823460867122</v>
      </c>
    </row>
    <row r="102" spans="1:11" x14ac:dyDescent="0.3">
      <c r="A102" s="42" t="s">
        <v>168</v>
      </c>
      <c r="B102" s="105">
        <v>68.942836754781155</v>
      </c>
      <c r="C102" s="106">
        <v>72.000624245936336</v>
      </c>
      <c r="D102" s="106">
        <v>72.125099831873399</v>
      </c>
      <c r="E102" s="106">
        <v>73.158212424299535</v>
      </c>
      <c r="F102" s="106">
        <v>70.674861593474091</v>
      </c>
      <c r="G102" s="885"/>
      <c r="H102" s="172">
        <v>0</v>
      </c>
      <c r="I102" s="170">
        <v>56.514837571234715</v>
      </c>
      <c r="J102" s="170"/>
      <c r="K102" s="170">
        <v>84.834885615713461</v>
      </c>
    </row>
    <row r="103" spans="1:11" x14ac:dyDescent="0.3">
      <c r="A103" s="42" t="s">
        <v>169</v>
      </c>
      <c r="B103" s="105">
        <v>119.38633613053938</v>
      </c>
      <c r="C103" s="106">
        <v>122.65976688691164</v>
      </c>
      <c r="D103" s="106">
        <v>116.54091279334511</v>
      </c>
      <c r="E103" s="106">
        <v>124.60243359472832</v>
      </c>
      <c r="F103" s="106">
        <v>128.48662215492809</v>
      </c>
      <c r="G103" s="863"/>
      <c r="H103" s="172">
        <v>1</v>
      </c>
      <c r="I103" s="170">
        <v>106.70226369713831</v>
      </c>
      <c r="J103" s="170"/>
      <c r="K103" s="170">
        <v>150.27098061271786</v>
      </c>
    </row>
    <row r="104" spans="1:11" ht="15" thickBot="1" x14ac:dyDescent="0.35">
      <c r="A104" s="43" t="s">
        <v>170</v>
      </c>
      <c r="B104" s="145">
        <v>97.200194205787625</v>
      </c>
      <c r="C104" s="168">
        <v>93.020757037765605</v>
      </c>
      <c r="D104" s="168">
        <v>94.404875348397951</v>
      </c>
      <c r="E104" s="168">
        <v>90.105060175568227</v>
      </c>
      <c r="F104" s="168">
        <v>85.512360487303226</v>
      </c>
      <c r="G104" s="945"/>
      <c r="H104" s="172">
        <v>0</v>
      </c>
      <c r="I104" s="170">
        <v>71.090634634815686</v>
      </c>
      <c r="J104" s="170"/>
      <c r="K104" s="170">
        <v>99.934086339790767</v>
      </c>
    </row>
    <row r="105" spans="1:11" ht="15" thickBot="1" x14ac:dyDescent="0.35">
      <c r="B105" s="8"/>
      <c r="C105" s="8"/>
      <c r="D105" s="8"/>
      <c r="E105" s="8"/>
      <c r="F105" s="379"/>
      <c r="G105" s="820"/>
      <c r="H105" s="172"/>
    </row>
    <row r="106" spans="1:11" ht="15" thickBot="1" x14ac:dyDescent="0.35">
      <c r="A106" s="1561" t="s">
        <v>19</v>
      </c>
      <c r="B106" s="1562"/>
      <c r="C106" s="1562"/>
      <c r="D106" s="1562"/>
      <c r="E106" s="1562"/>
      <c r="F106" s="1562"/>
      <c r="G106" s="812"/>
      <c r="H106" s="172"/>
    </row>
    <row r="107" spans="1:11" ht="15" thickBot="1" x14ac:dyDescent="0.35">
      <c r="A107" s="61" t="s">
        <v>18</v>
      </c>
      <c r="B107" s="132" t="s">
        <v>466</v>
      </c>
      <c r="C107" s="132" t="s">
        <v>524</v>
      </c>
      <c r="D107" s="132" t="s">
        <v>559</v>
      </c>
      <c r="E107" s="132" t="s">
        <v>622</v>
      </c>
      <c r="F107" s="1536" t="s">
        <v>727</v>
      </c>
      <c r="G107" s="1537"/>
      <c r="H107" s="173"/>
      <c r="I107" s="68" t="s">
        <v>727</v>
      </c>
      <c r="K107" s="68" t="s">
        <v>727</v>
      </c>
    </row>
    <row r="108" spans="1:11" x14ac:dyDescent="0.3">
      <c r="A108" s="42" t="s">
        <v>0</v>
      </c>
      <c r="B108" s="106">
        <v>172.5508101753596</v>
      </c>
      <c r="C108" s="106">
        <v>179.57359511079844</v>
      </c>
      <c r="D108" s="106">
        <v>178.97441101128476</v>
      </c>
      <c r="E108" s="106">
        <v>177.45494333550337</v>
      </c>
      <c r="F108" s="106">
        <v>180.67183866707248</v>
      </c>
      <c r="G108" s="863"/>
      <c r="H108" s="172"/>
      <c r="I108" s="170">
        <v>178.17807047294858</v>
      </c>
      <c r="J108" s="170"/>
      <c r="K108" s="170">
        <v>183.16560686119638</v>
      </c>
    </row>
    <row r="109" spans="1:11" x14ac:dyDescent="0.3">
      <c r="A109" s="42" t="s">
        <v>159</v>
      </c>
      <c r="B109" s="106">
        <v>191.0828187397415</v>
      </c>
      <c r="C109" s="106">
        <v>198.73017169259455</v>
      </c>
      <c r="D109" s="106">
        <v>198.63879757648931</v>
      </c>
      <c r="E109" s="106">
        <v>199.02691736926874</v>
      </c>
      <c r="F109" s="106">
        <v>203.24441968011689</v>
      </c>
      <c r="G109" s="883">
        <f>H109</f>
        <v>1</v>
      </c>
      <c r="H109" s="172">
        <v>1</v>
      </c>
      <c r="I109" s="170">
        <v>193.79639140768859</v>
      </c>
      <c r="J109" s="170"/>
      <c r="K109" s="170">
        <v>212.69244795254519</v>
      </c>
    </row>
    <row r="110" spans="1:11" x14ac:dyDescent="0.3">
      <c r="A110" s="40" t="s">
        <v>160</v>
      </c>
      <c r="B110" s="108">
        <v>345.89838830826113</v>
      </c>
      <c r="C110" s="108">
        <v>352.88904405545708</v>
      </c>
      <c r="D110" s="108">
        <v>365.66821248416903</v>
      </c>
      <c r="E110" s="108">
        <v>364.67501589807836</v>
      </c>
      <c r="F110" s="108">
        <v>395.08734321248528</v>
      </c>
      <c r="G110" s="884">
        <f>H110</f>
        <v>1</v>
      </c>
      <c r="H110" s="172">
        <v>1</v>
      </c>
      <c r="I110" s="170">
        <v>364.81643904085803</v>
      </c>
      <c r="J110" s="170"/>
      <c r="K110" s="170">
        <v>425.35824738411253</v>
      </c>
    </row>
    <row r="111" spans="1:11" x14ac:dyDescent="0.3">
      <c r="A111" s="41" t="s">
        <v>161</v>
      </c>
      <c r="B111" s="166">
        <v>0.10740029876155449</v>
      </c>
      <c r="C111" s="166">
        <v>0.1144012754080133</v>
      </c>
      <c r="D111" s="166">
        <v>0.10987261505201806</v>
      </c>
      <c r="E111" s="166">
        <v>0.12156310570047373</v>
      </c>
      <c r="F111" s="166">
        <v>0.12493690870462301</v>
      </c>
      <c r="G111" s="865"/>
      <c r="H111" s="172"/>
      <c r="I111" s="169"/>
      <c r="J111" s="169"/>
      <c r="K111" s="169"/>
    </row>
    <row r="112" spans="1:11" ht="15" thickBot="1" x14ac:dyDescent="0.35">
      <c r="A112" s="43" t="s">
        <v>162</v>
      </c>
      <c r="B112" s="87">
        <v>0.81020141208708796</v>
      </c>
      <c r="C112" s="87">
        <v>0.77571951480685541</v>
      </c>
      <c r="D112" s="87">
        <v>0.84087004626254924</v>
      </c>
      <c r="E112" s="87">
        <v>0.8322899270025419</v>
      </c>
      <c r="F112" s="87">
        <v>0.94390253781288003</v>
      </c>
      <c r="G112" s="945"/>
      <c r="H112" s="172"/>
      <c r="I112" s="169"/>
      <c r="J112" s="169"/>
      <c r="K112" s="169"/>
    </row>
    <row r="113" spans="1:11" x14ac:dyDescent="0.3">
      <c r="A113" s="42" t="s">
        <v>164</v>
      </c>
      <c r="B113" s="103">
        <v>219.18580350980685</v>
      </c>
      <c r="C113" s="104">
        <v>231.14939151625174</v>
      </c>
      <c r="D113" s="104">
        <v>221.19422845790714</v>
      </c>
      <c r="E113" s="104">
        <v>215.98445415035442</v>
      </c>
      <c r="F113" s="104">
        <v>226.28378757940698</v>
      </c>
      <c r="G113" s="863"/>
      <c r="H113" s="172">
        <v>0</v>
      </c>
      <c r="I113" s="170">
        <v>202.36716963535531</v>
      </c>
      <c r="J113" s="170"/>
      <c r="K113" s="170">
        <v>250.20040552345864</v>
      </c>
    </row>
    <row r="114" spans="1:11" x14ac:dyDescent="0.3">
      <c r="A114" s="42" t="s">
        <v>165</v>
      </c>
      <c r="B114" s="105">
        <v>130.93498786460526</v>
      </c>
      <c r="C114" s="106">
        <v>140.87234771072272</v>
      </c>
      <c r="D114" s="106">
        <v>146.5281905282572</v>
      </c>
      <c r="E114" s="106">
        <v>137.28800835034275</v>
      </c>
      <c r="F114" s="106">
        <v>135.74809965753204</v>
      </c>
      <c r="G114" s="883"/>
      <c r="H114" s="172">
        <v>-1</v>
      </c>
      <c r="I114" s="170">
        <v>113.76054743798122</v>
      </c>
      <c r="J114" s="170"/>
      <c r="K114" s="170">
        <v>157.73565187708286</v>
      </c>
    </row>
    <row r="115" spans="1:11" x14ac:dyDescent="0.3">
      <c r="A115" s="42" t="s">
        <v>166</v>
      </c>
      <c r="B115" s="105">
        <v>133.83758323655485</v>
      </c>
      <c r="C115" s="106">
        <v>137.53319179916946</v>
      </c>
      <c r="D115" s="106">
        <v>145.38948423888573</v>
      </c>
      <c r="E115" s="106">
        <v>136.87917308645211</v>
      </c>
      <c r="F115" s="106">
        <v>132.97038939168499</v>
      </c>
      <c r="G115" s="863"/>
      <c r="H115" s="172">
        <v>-1</v>
      </c>
      <c r="I115" s="170">
        <v>111.68008574959119</v>
      </c>
      <c r="J115" s="170"/>
      <c r="K115" s="170">
        <v>154.26069303377881</v>
      </c>
    </row>
    <row r="116" spans="1:11" x14ac:dyDescent="0.3">
      <c r="A116" s="42" t="s">
        <v>167</v>
      </c>
      <c r="B116" s="105">
        <v>184.88967588721363</v>
      </c>
      <c r="C116" s="106">
        <v>213.11213188818667</v>
      </c>
      <c r="D116" s="106">
        <v>213.87959499212735</v>
      </c>
      <c r="E116" s="106">
        <v>231.15070769485772</v>
      </c>
      <c r="F116" s="106">
        <v>236.84566952524781</v>
      </c>
      <c r="G116" s="863"/>
      <c r="H116" s="172">
        <v>0</v>
      </c>
      <c r="I116" s="170">
        <v>207.49890793352276</v>
      </c>
      <c r="J116" s="170"/>
      <c r="K116" s="170">
        <v>266.1924311169729</v>
      </c>
    </row>
    <row r="117" spans="1:11" x14ac:dyDescent="0.3">
      <c r="A117" s="42" t="s">
        <v>168</v>
      </c>
      <c r="B117" s="105">
        <v>174.50107580096713</v>
      </c>
      <c r="C117" s="106">
        <v>169.472443700691</v>
      </c>
      <c r="D117" s="106">
        <v>173.65444152174473</v>
      </c>
      <c r="E117" s="106">
        <v>167.19941496359601</v>
      </c>
      <c r="F117" s="106">
        <v>172.06964042036202</v>
      </c>
      <c r="G117" s="885"/>
      <c r="H117" s="172">
        <v>0</v>
      </c>
      <c r="I117" s="170">
        <v>150.20264192973252</v>
      </c>
      <c r="J117" s="170"/>
      <c r="K117" s="170">
        <v>193.93663891099152</v>
      </c>
    </row>
    <row r="118" spans="1:11" x14ac:dyDescent="0.3">
      <c r="A118" s="42" t="s">
        <v>169</v>
      </c>
      <c r="B118" s="105">
        <v>334.64721421994665</v>
      </c>
      <c r="C118" s="106">
        <v>328.07979789636886</v>
      </c>
      <c r="D118" s="106">
        <v>326.84032388500026</v>
      </c>
      <c r="E118" s="106">
        <v>342.1823252781524</v>
      </c>
      <c r="F118" s="106">
        <v>355.1142170022348</v>
      </c>
      <c r="G118" s="885"/>
      <c r="H118" s="172">
        <v>1</v>
      </c>
      <c r="I118" s="170">
        <v>318.50431480443325</v>
      </c>
      <c r="J118" s="170"/>
      <c r="K118" s="170">
        <v>391.72411920003634</v>
      </c>
    </row>
    <row r="119" spans="1:11" ht="15" thickBot="1" x14ac:dyDescent="0.35">
      <c r="A119" s="43" t="s">
        <v>170</v>
      </c>
      <c r="B119" s="145">
        <v>180.64612383952988</v>
      </c>
      <c r="C119" s="168">
        <v>189.9969446916943</v>
      </c>
      <c r="D119" s="168">
        <v>185.54245065985276</v>
      </c>
      <c r="E119" s="168">
        <v>189.05547779291521</v>
      </c>
      <c r="F119" s="168">
        <v>192.98165418559955</v>
      </c>
      <c r="G119" s="864"/>
      <c r="H119" s="172">
        <v>0</v>
      </c>
      <c r="I119" s="170">
        <v>171.36537907806817</v>
      </c>
      <c r="J119" s="170"/>
      <c r="K119" s="170">
        <v>214.59792929313093</v>
      </c>
    </row>
    <row r="120" spans="1:11" ht="15" thickBot="1" x14ac:dyDescent="0.35">
      <c r="B120" s="8"/>
      <c r="C120" s="8"/>
      <c r="D120" s="8"/>
      <c r="E120" s="8"/>
      <c r="G120" s="944"/>
      <c r="H120" s="172"/>
    </row>
    <row r="121" spans="1:11" ht="15" thickBot="1" x14ac:dyDescent="0.35">
      <c r="A121" s="1571" t="s">
        <v>20</v>
      </c>
      <c r="B121" s="1572"/>
      <c r="C121" s="1572"/>
      <c r="D121" s="1572"/>
      <c r="E121" s="1572"/>
      <c r="F121" s="1572"/>
      <c r="G121" s="283"/>
      <c r="H121" s="172"/>
    </row>
    <row r="122" spans="1:11" ht="15" thickBot="1" x14ac:dyDescent="0.35">
      <c r="A122" s="61" t="s">
        <v>18</v>
      </c>
      <c r="B122" s="132" t="s">
        <v>466</v>
      </c>
      <c r="C122" s="132" t="s">
        <v>524</v>
      </c>
      <c r="D122" s="132" t="s">
        <v>559</v>
      </c>
      <c r="E122" s="132" t="s">
        <v>622</v>
      </c>
      <c r="F122" s="1536" t="s">
        <v>727</v>
      </c>
      <c r="G122" s="1537"/>
      <c r="H122" s="173"/>
      <c r="I122" s="68" t="s">
        <v>727</v>
      </c>
      <c r="K122" s="68" t="s">
        <v>727</v>
      </c>
    </row>
    <row r="123" spans="1:11" x14ac:dyDescent="0.3">
      <c r="A123" s="42" t="s">
        <v>0</v>
      </c>
      <c r="B123" s="106">
        <v>254.44421311016902</v>
      </c>
      <c r="C123" s="106">
        <v>260.60421438544535</v>
      </c>
      <c r="D123" s="106">
        <v>258.53411146435428</v>
      </c>
      <c r="E123" s="106">
        <v>256.87468852222264</v>
      </c>
      <c r="F123" s="106">
        <v>261.91797542921142</v>
      </c>
      <c r="G123" s="883"/>
      <c r="H123" s="172"/>
      <c r="I123" s="170">
        <v>258.91376294636257</v>
      </c>
      <c r="J123" s="170"/>
      <c r="K123" s="170">
        <v>264.92218791206028</v>
      </c>
    </row>
    <row r="124" spans="1:11" x14ac:dyDescent="0.3">
      <c r="A124" s="42" t="s">
        <v>159</v>
      </c>
      <c r="B124" s="106">
        <v>279.42670839064294</v>
      </c>
      <c r="C124" s="106">
        <v>286.61095960202545</v>
      </c>
      <c r="D124" s="106">
        <v>284.2623323122649</v>
      </c>
      <c r="E124" s="106">
        <v>284.8368497685089</v>
      </c>
      <c r="F124" s="106">
        <v>289.70852905319862</v>
      </c>
      <c r="G124" s="883">
        <f>H124</f>
        <v>1</v>
      </c>
      <c r="H124" s="172">
        <v>1</v>
      </c>
      <c r="I124" s="170">
        <v>278.42372424705246</v>
      </c>
      <c r="J124" s="170"/>
      <c r="K124" s="170">
        <v>300.99333385934477</v>
      </c>
    </row>
    <row r="125" spans="1:11" x14ac:dyDescent="0.3">
      <c r="A125" s="40" t="s">
        <v>160</v>
      </c>
      <c r="B125" s="108">
        <v>466.59594632363888</v>
      </c>
      <c r="C125" s="108">
        <v>477.94676832866264</v>
      </c>
      <c r="D125" s="108">
        <v>493.76131919568002</v>
      </c>
      <c r="E125" s="108">
        <v>495.60308438888342</v>
      </c>
      <c r="F125" s="108">
        <v>528.62833957619875</v>
      </c>
      <c r="G125" s="884">
        <f>H125</f>
        <v>1</v>
      </c>
      <c r="H125" s="172">
        <v>1</v>
      </c>
      <c r="I125" s="170">
        <v>493.65329013267529</v>
      </c>
      <c r="J125" s="170"/>
      <c r="K125" s="170">
        <v>563.60338901972216</v>
      </c>
    </row>
    <row r="126" spans="1:11" x14ac:dyDescent="0.3">
      <c r="A126" s="41" t="s">
        <v>161</v>
      </c>
      <c r="B126" s="166">
        <v>9.8184568535095856E-2</v>
      </c>
      <c r="C126" s="166">
        <v>0.10746017483824093</v>
      </c>
      <c r="D126" s="166">
        <v>9.9515768740087246E-2</v>
      </c>
      <c r="E126" s="166">
        <v>0.10885526093345396</v>
      </c>
      <c r="F126" s="166">
        <v>0.10610403344194354</v>
      </c>
      <c r="G126" s="888"/>
      <c r="H126" s="172"/>
      <c r="I126" s="169"/>
      <c r="J126" s="169"/>
      <c r="K126" s="169"/>
    </row>
    <row r="127" spans="1:11" ht="15" thickBot="1" x14ac:dyDescent="0.35">
      <c r="A127" s="43" t="s">
        <v>162</v>
      </c>
      <c r="B127" s="87">
        <v>0.66983302709678849</v>
      </c>
      <c r="C127" s="87">
        <v>0.66758022440006182</v>
      </c>
      <c r="D127" s="87">
        <v>0.73699172584455708</v>
      </c>
      <c r="E127" s="87">
        <v>0.73995423973993302</v>
      </c>
      <c r="F127" s="87">
        <v>0.82469028890456919</v>
      </c>
      <c r="G127" s="864"/>
      <c r="H127" s="172"/>
      <c r="I127" s="169"/>
      <c r="J127" s="169"/>
      <c r="K127" s="169"/>
    </row>
    <row r="128" spans="1:11" x14ac:dyDescent="0.3">
      <c r="A128" s="42" t="s">
        <v>164</v>
      </c>
      <c r="B128" s="103">
        <v>310.35968552586803</v>
      </c>
      <c r="C128" s="104">
        <v>322.8487296088764</v>
      </c>
      <c r="D128" s="104">
        <v>307.09166528954921</v>
      </c>
      <c r="E128" s="104">
        <v>297.79805208641716</v>
      </c>
      <c r="F128" s="104">
        <v>311.33675530103187</v>
      </c>
      <c r="G128" s="912"/>
      <c r="H128" s="172">
        <v>0</v>
      </c>
      <c r="I128" s="170">
        <v>283.2140645952216</v>
      </c>
      <c r="J128" s="170"/>
      <c r="K128" s="170">
        <v>339.45944600684214</v>
      </c>
    </row>
    <row r="129" spans="1:11" x14ac:dyDescent="0.3">
      <c r="A129" s="42" t="s">
        <v>165</v>
      </c>
      <c r="B129" s="105">
        <v>204.34887243538333</v>
      </c>
      <c r="C129" s="106">
        <v>218.43423679306611</v>
      </c>
      <c r="D129" s="106">
        <v>221.10704436261233</v>
      </c>
      <c r="E129" s="106">
        <v>204.18860008237982</v>
      </c>
      <c r="F129" s="106">
        <v>205.76507935525842</v>
      </c>
      <c r="G129" s="863"/>
      <c r="H129" s="172">
        <v>-1</v>
      </c>
      <c r="I129" s="170">
        <v>178.69523833252612</v>
      </c>
      <c r="J129" s="170"/>
      <c r="K129" s="170">
        <v>232.83492037799073</v>
      </c>
    </row>
    <row r="130" spans="1:11" x14ac:dyDescent="0.3">
      <c r="A130" s="42" t="s">
        <v>166</v>
      </c>
      <c r="B130" s="105">
        <v>209.76355576405459</v>
      </c>
      <c r="C130" s="106">
        <v>211.63610575556746</v>
      </c>
      <c r="D130" s="106">
        <v>210.32135672018941</v>
      </c>
      <c r="E130" s="106">
        <v>207.49486763742559</v>
      </c>
      <c r="F130" s="106">
        <v>206.37903775219434</v>
      </c>
      <c r="G130" s="883"/>
      <c r="H130" s="172">
        <v>-1</v>
      </c>
      <c r="I130" s="170">
        <v>179.73756330893082</v>
      </c>
      <c r="J130" s="170"/>
      <c r="K130" s="170">
        <v>233.02051219545785</v>
      </c>
    </row>
    <row r="131" spans="1:11" x14ac:dyDescent="0.3">
      <c r="A131" s="42" t="s">
        <v>167</v>
      </c>
      <c r="B131" s="105">
        <v>280.62452122711835</v>
      </c>
      <c r="C131" s="106">
        <v>301.89896819267597</v>
      </c>
      <c r="D131" s="106">
        <v>307.84690906038361</v>
      </c>
      <c r="E131" s="106">
        <v>330.87017104306204</v>
      </c>
      <c r="F131" s="106">
        <v>339.27927977696794</v>
      </c>
      <c r="G131" s="863"/>
      <c r="H131" s="172">
        <v>1</v>
      </c>
      <c r="I131" s="170">
        <v>304.21986831360692</v>
      </c>
      <c r="J131" s="170"/>
      <c r="K131" s="170">
        <v>374.33869124032896</v>
      </c>
    </row>
    <row r="132" spans="1:11" x14ac:dyDescent="0.3">
      <c r="A132" s="42" t="s">
        <v>168</v>
      </c>
      <c r="B132" s="105">
        <v>243.43097902131956</v>
      </c>
      <c r="C132" s="106">
        <v>241.46978229613836</v>
      </c>
      <c r="D132" s="106">
        <v>245.7777704267931</v>
      </c>
      <c r="E132" s="106">
        <v>240.35685264132675</v>
      </c>
      <c r="F132" s="106">
        <v>242.74194915295612</v>
      </c>
      <c r="G132" s="863"/>
      <c r="H132" s="172">
        <v>-1</v>
      </c>
      <c r="I132" s="170">
        <v>216.69077824575535</v>
      </c>
      <c r="J132" s="170"/>
      <c r="K132" s="170">
        <v>268.79312006015692</v>
      </c>
    </row>
    <row r="133" spans="1:11" x14ac:dyDescent="0.3">
      <c r="A133" s="42" t="s">
        <v>169</v>
      </c>
      <c r="B133" s="105">
        <v>454.02990555423764</v>
      </c>
      <c r="C133" s="106">
        <v>450.73261410260216</v>
      </c>
      <c r="D133" s="106">
        <v>443.38144717790976</v>
      </c>
      <c r="E133" s="106">
        <v>466.78396892053576</v>
      </c>
      <c r="F133" s="106">
        <v>483.59636210068606</v>
      </c>
      <c r="G133" s="885"/>
      <c r="H133" s="172">
        <v>1</v>
      </c>
      <c r="I133" s="170">
        <v>440.99563871195414</v>
      </c>
      <c r="J133" s="170"/>
      <c r="K133" s="170">
        <v>526.19708548941799</v>
      </c>
    </row>
    <row r="134" spans="1:11" ht="15" thickBot="1" x14ac:dyDescent="0.35">
      <c r="A134" s="43" t="s">
        <v>170</v>
      </c>
      <c r="B134" s="145">
        <v>277.84527608106521</v>
      </c>
      <c r="C134" s="168">
        <v>283.01816769136764</v>
      </c>
      <c r="D134" s="168">
        <v>279.948449414815</v>
      </c>
      <c r="E134" s="168">
        <v>279.16205717069749</v>
      </c>
      <c r="F134" s="168">
        <v>278.4963587829925</v>
      </c>
      <c r="G134" s="886"/>
      <c r="H134" s="172">
        <v>0</v>
      </c>
      <c r="I134" s="170">
        <v>252.51067924272573</v>
      </c>
      <c r="J134" s="170"/>
      <c r="K134" s="170">
        <v>304.4820383232593</v>
      </c>
    </row>
    <row r="135" spans="1:11" ht="15" thickBot="1" x14ac:dyDescent="0.35">
      <c r="B135" s="8"/>
      <c r="C135" s="8"/>
      <c r="D135" s="8"/>
      <c r="E135" s="8"/>
      <c r="F135" s="8"/>
      <c r="G135" s="867"/>
      <c r="H135" s="172"/>
    </row>
    <row r="136" spans="1:11" ht="15" thickBot="1" x14ac:dyDescent="0.35">
      <c r="A136" s="29" t="s">
        <v>21</v>
      </c>
      <c r="B136" s="26"/>
      <c r="C136" s="26"/>
      <c r="D136" s="26"/>
      <c r="E136" s="26"/>
      <c r="F136" s="26"/>
      <c r="G136" s="857"/>
      <c r="H136" s="173"/>
    </row>
    <row r="137" spans="1:11" ht="15" thickBot="1" x14ac:dyDescent="0.35">
      <c r="A137" s="61" t="s">
        <v>18</v>
      </c>
      <c r="B137" s="132" t="s">
        <v>466</v>
      </c>
      <c r="C137" s="132" t="s">
        <v>524</v>
      </c>
      <c r="D137" s="132" t="s">
        <v>559</v>
      </c>
      <c r="E137" s="132" t="s">
        <v>622</v>
      </c>
      <c r="F137" s="1536" t="s">
        <v>727</v>
      </c>
      <c r="G137" s="1537"/>
      <c r="H137" s="173"/>
      <c r="I137" s="68" t="s">
        <v>727</v>
      </c>
      <c r="K137" s="68" t="s">
        <v>727</v>
      </c>
    </row>
    <row r="138" spans="1:11" x14ac:dyDescent="0.3">
      <c r="A138" s="42" t="s">
        <v>0</v>
      </c>
      <c r="B138" s="105">
        <v>69.763177665931011</v>
      </c>
      <c r="C138" s="105">
        <v>69.414031634650598</v>
      </c>
      <c r="D138" s="106">
        <v>68.021737471296831</v>
      </c>
      <c r="E138" s="106">
        <v>67.87523129297611</v>
      </c>
      <c r="F138" s="106">
        <v>70.088750336616258</v>
      </c>
      <c r="G138" s="883"/>
      <c r="H138" s="172"/>
      <c r="I138" s="648">
        <v>67.245572228166466</v>
      </c>
      <c r="K138" s="648">
        <v>72.931928445066049</v>
      </c>
    </row>
    <row r="139" spans="1:11" x14ac:dyDescent="0.3">
      <c r="A139" s="42" t="s">
        <v>159</v>
      </c>
      <c r="B139" s="105">
        <v>76.781072066336549</v>
      </c>
      <c r="C139" s="105">
        <v>77.308974871014655</v>
      </c>
      <c r="D139" s="106">
        <v>72.695946388216214</v>
      </c>
      <c r="E139" s="106">
        <v>71.528133613993987</v>
      </c>
      <c r="F139" s="106">
        <v>72.50707713045631</v>
      </c>
      <c r="G139" s="883">
        <f>H139</f>
        <v>0</v>
      </c>
      <c r="H139" s="172">
        <v>0</v>
      </c>
      <c r="I139" s="648">
        <v>62.931472730873637</v>
      </c>
      <c r="K139" s="648">
        <v>82.082681530038982</v>
      </c>
    </row>
    <row r="140" spans="1:11" x14ac:dyDescent="0.3">
      <c r="A140" s="40" t="s">
        <v>160</v>
      </c>
      <c r="B140" s="107">
        <v>116.54746360273498</v>
      </c>
      <c r="C140" s="107">
        <v>114.26498782695063</v>
      </c>
      <c r="D140" s="108">
        <v>116.41821668351426</v>
      </c>
      <c r="E140" s="108">
        <v>123.05360386477817</v>
      </c>
      <c r="F140" s="108">
        <v>120.35264235399967</v>
      </c>
      <c r="G140" s="884">
        <f>H140</f>
        <v>1</v>
      </c>
      <c r="H140" s="172">
        <v>1</v>
      </c>
      <c r="I140" s="648">
        <v>96.498820609024705</v>
      </c>
      <c r="K140" s="648">
        <v>144.20646409897464</v>
      </c>
    </row>
    <row r="141" spans="1:11" x14ac:dyDescent="0.3">
      <c r="A141" s="41" t="s">
        <v>161</v>
      </c>
      <c r="B141" s="344">
        <v>0.10059596817695908</v>
      </c>
      <c r="C141" s="344">
        <v>0.12191918984034852</v>
      </c>
      <c r="D141" s="2">
        <v>6.8716399943352838E-2</v>
      </c>
      <c r="E141" s="2">
        <v>5.3817898686054091E-2</v>
      </c>
      <c r="F141" s="2">
        <v>3.4503779596946997E-2</v>
      </c>
      <c r="G141" s="885"/>
      <c r="H141" s="172"/>
    </row>
    <row r="142" spans="1:11" ht="15" thickBot="1" x14ac:dyDescent="0.35">
      <c r="A142" s="43" t="s">
        <v>162</v>
      </c>
      <c r="B142" s="345">
        <v>0.51791920151937265</v>
      </c>
      <c r="C142" s="345">
        <v>0.47803004783849284</v>
      </c>
      <c r="D142" s="62">
        <v>0.6014402792393565</v>
      </c>
      <c r="E142" s="62">
        <v>0.72035250533509765</v>
      </c>
      <c r="F142" s="62">
        <v>0.65987441663740742</v>
      </c>
      <c r="G142" s="886"/>
      <c r="H142" s="172"/>
    </row>
    <row r="143" spans="1:11" ht="15" thickBot="1" x14ac:dyDescent="0.35">
      <c r="G143" s="867"/>
      <c r="H143" s="172"/>
    </row>
    <row r="144" spans="1:11" ht="15" thickBot="1" x14ac:dyDescent="0.35">
      <c r="A144" s="1561" t="s">
        <v>22</v>
      </c>
      <c r="B144" s="1562"/>
      <c r="C144" s="1562"/>
      <c r="D144" s="1562"/>
      <c r="E144" s="1562"/>
      <c r="F144" s="1562"/>
      <c r="G144" s="857"/>
      <c r="H144" s="173"/>
    </row>
    <row r="145" spans="1:11" ht="15" thickBot="1" x14ac:dyDescent="0.35">
      <c r="A145" s="61" t="s">
        <v>18</v>
      </c>
      <c r="B145" s="132" t="s">
        <v>466</v>
      </c>
      <c r="C145" s="132" t="s">
        <v>524</v>
      </c>
      <c r="D145" s="132" t="s">
        <v>559</v>
      </c>
      <c r="E145" s="132" t="s">
        <v>622</v>
      </c>
      <c r="F145" s="1536" t="s">
        <v>727</v>
      </c>
      <c r="G145" s="1537"/>
      <c r="H145" s="173"/>
      <c r="I145" s="68" t="s">
        <v>727</v>
      </c>
      <c r="K145" s="68" t="s">
        <v>727</v>
      </c>
    </row>
    <row r="146" spans="1:11" x14ac:dyDescent="0.3">
      <c r="A146" s="42" t="s">
        <v>0</v>
      </c>
      <c r="B146" s="106">
        <v>139.92661849245542</v>
      </c>
      <c r="C146" s="106">
        <v>137.22102564513796</v>
      </c>
      <c r="D146" s="106">
        <v>133.32672363326571</v>
      </c>
      <c r="E146" s="106">
        <v>131.42784918571925</v>
      </c>
      <c r="F146" s="106">
        <v>129.70070420488025</v>
      </c>
      <c r="G146" s="883"/>
      <c r="H146" s="172"/>
      <c r="I146" s="648">
        <v>126.58450042341201</v>
      </c>
      <c r="K146" s="648">
        <v>132.8169079863485</v>
      </c>
    </row>
    <row r="147" spans="1:11" x14ac:dyDescent="0.3">
      <c r="A147" s="42" t="s">
        <v>159</v>
      </c>
      <c r="B147" s="106">
        <v>145.35947798600324</v>
      </c>
      <c r="C147" s="106">
        <v>142.29662848289593</v>
      </c>
      <c r="D147" s="106">
        <v>137.96934046875947</v>
      </c>
      <c r="E147" s="106">
        <v>143.33799709572131</v>
      </c>
      <c r="F147" s="106">
        <v>138.47535403835769</v>
      </c>
      <c r="G147" s="883">
        <f>H147</f>
        <v>0</v>
      </c>
      <c r="H147" s="172">
        <v>0</v>
      </c>
      <c r="I147" s="648">
        <v>127.37782959556274</v>
      </c>
      <c r="K147" s="648">
        <v>149.57287848115266</v>
      </c>
    </row>
    <row r="148" spans="1:11" x14ac:dyDescent="0.3">
      <c r="A148" s="40" t="s">
        <v>160</v>
      </c>
      <c r="B148" s="108">
        <v>208.78927267069471</v>
      </c>
      <c r="C148" s="108">
        <v>199.97150214244175</v>
      </c>
      <c r="D148" s="108">
        <v>196.48109323796331</v>
      </c>
      <c r="E148" s="108">
        <v>194.02487435058055</v>
      </c>
      <c r="F148" s="108">
        <v>200.88947583194965</v>
      </c>
      <c r="G148" s="884">
        <f>H148</f>
        <v>1</v>
      </c>
      <c r="H148" s="172">
        <v>1</v>
      </c>
      <c r="I148" s="648">
        <v>172.06238150411184</v>
      </c>
      <c r="K148" s="648">
        <v>229.71657015978747</v>
      </c>
    </row>
    <row r="149" spans="1:11" x14ac:dyDescent="0.3">
      <c r="A149" s="41" t="s">
        <v>161</v>
      </c>
      <c r="B149" s="2">
        <v>3.8826490285268724E-2</v>
      </c>
      <c r="C149" s="2">
        <v>4.4844055487369805E-2</v>
      </c>
      <c r="D149" s="2">
        <v>3.4821352456420804E-2</v>
      </c>
      <c r="E149" s="2">
        <v>9.0621188612559217E-2</v>
      </c>
      <c r="F149" s="2">
        <v>6.765306238905737E-2</v>
      </c>
      <c r="G149" s="885"/>
      <c r="H149" s="172"/>
    </row>
    <row r="150" spans="1:11" ht="15" thickBot="1" x14ac:dyDescent="0.35">
      <c r="A150" s="43" t="s">
        <v>162</v>
      </c>
      <c r="B150" s="62">
        <v>0.43636504178144592</v>
      </c>
      <c r="C150" s="62">
        <v>0.40531440747718311</v>
      </c>
      <c r="D150" s="62">
        <v>0.42409242930644225</v>
      </c>
      <c r="E150" s="62">
        <v>0.35361787022188174</v>
      </c>
      <c r="F150" s="62">
        <v>0.45072368456485939</v>
      </c>
      <c r="G150" s="886"/>
      <c r="H150" s="172"/>
    </row>
    <row r="151" spans="1:11" ht="15" thickBot="1" x14ac:dyDescent="0.35">
      <c r="G151" s="867"/>
      <c r="H151" s="172"/>
    </row>
    <row r="152" spans="1:11" ht="15" thickBot="1" x14ac:dyDescent="0.35">
      <c r="A152" s="1561" t="s">
        <v>23</v>
      </c>
      <c r="B152" s="1562"/>
      <c r="C152" s="1562"/>
      <c r="D152" s="1562"/>
      <c r="E152" s="1562"/>
      <c r="F152" s="1562"/>
      <c r="G152" s="857"/>
      <c r="H152" s="173"/>
    </row>
    <row r="153" spans="1:11" ht="15" thickBot="1" x14ac:dyDescent="0.35">
      <c r="A153" s="61" t="s">
        <v>18</v>
      </c>
      <c r="B153" s="132" t="s">
        <v>466</v>
      </c>
      <c r="C153" s="132" t="s">
        <v>524</v>
      </c>
      <c r="D153" s="132" t="s">
        <v>559</v>
      </c>
      <c r="E153" s="132" t="s">
        <v>622</v>
      </c>
      <c r="F153" s="1536" t="s">
        <v>727</v>
      </c>
      <c r="G153" s="1537"/>
      <c r="H153" s="173"/>
      <c r="I153" s="68" t="s">
        <v>727</v>
      </c>
      <c r="K153" s="68" t="s">
        <v>727</v>
      </c>
    </row>
    <row r="154" spans="1:11" x14ac:dyDescent="0.3">
      <c r="A154" s="42" t="s">
        <v>0</v>
      </c>
      <c r="B154" s="106">
        <v>361.54670764084312</v>
      </c>
      <c r="C154" s="106">
        <v>364.15375902661953</v>
      </c>
      <c r="D154" s="106">
        <v>360.54955409599688</v>
      </c>
      <c r="E154" s="106">
        <v>361.29697608751252</v>
      </c>
      <c r="F154" s="106">
        <v>368.14942479441021</v>
      </c>
      <c r="G154" s="883"/>
      <c r="H154" s="172"/>
      <c r="I154" s="648">
        <v>362.08260159417716</v>
      </c>
      <c r="K154" s="648">
        <v>374.21624799464325</v>
      </c>
    </row>
    <row r="155" spans="1:11" x14ac:dyDescent="0.3">
      <c r="A155" s="42" t="s">
        <v>159</v>
      </c>
      <c r="B155" s="106">
        <v>390.05117930635845</v>
      </c>
      <c r="C155" s="106">
        <v>395.87440875246818</v>
      </c>
      <c r="D155" s="106">
        <v>391.14677677757771</v>
      </c>
      <c r="E155" s="106">
        <v>398.23850820304438</v>
      </c>
      <c r="F155" s="106">
        <v>404.74713162774117</v>
      </c>
      <c r="G155" s="883">
        <f>H155</f>
        <v>1</v>
      </c>
      <c r="H155" s="172">
        <v>1</v>
      </c>
      <c r="I155" s="648">
        <v>383.49565126290258</v>
      </c>
      <c r="K155" s="648">
        <v>425.99861199257975</v>
      </c>
    </row>
    <row r="156" spans="1:11" x14ac:dyDescent="0.3">
      <c r="A156" s="40" t="s">
        <v>160</v>
      </c>
      <c r="B156" s="108">
        <v>616.93808682051269</v>
      </c>
      <c r="C156" s="108">
        <v>628.30665829883151</v>
      </c>
      <c r="D156" s="108">
        <v>621.62400402415255</v>
      </c>
      <c r="E156" s="108">
        <v>646.20183720406362</v>
      </c>
      <c r="F156" s="108">
        <v>681.84708672758779</v>
      </c>
      <c r="G156" s="884">
        <f>H156</f>
        <v>1</v>
      </c>
      <c r="H156" s="172">
        <v>1</v>
      </c>
      <c r="I156" s="648">
        <v>627.12962981284511</v>
      </c>
      <c r="K156" s="648">
        <v>736.56454364233048</v>
      </c>
    </row>
    <row r="157" spans="1:11" x14ac:dyDescent="0.3">
      <c r="A157" s="41" t="s">
        <v>161</v>
      </c>
      <c r="B157" s="2">
        <v>7.8840357450665491E-2</v>
      </c>
      <c r="C157" s="2">
        <v>8.7107846451009427E-2</v>
      </c>
      <c r="D157" s="2">
        <v>8.4862738932785564E-2</v>
      </c>
      <c r="E157" s="2">
        <v>0.10224700055774606</v>
      </c>
      <c r="F157" s="2">
        <v>9.9409925341506722E-2</v>
      </c>
      <c r="G157" s="885"/>
      <c r="H157" s="172"/>
    </row>
    <row r="158" spans="1:11" ht="15" thickBot="1" x14ac:dyDescent="0.35">
      <c r="A158" s="43" t="s">
        <v>162</v>
      </c>
      <c r="B158" s="62">
        <v>0.58168496738719033</v>
      </c>
      <c r="C158" s="62">
        <v>0.58713633517972175</v>
      </c>
      <c r="D158" s="62">
        <v>0.58923463244498053</v>
      </c>
      <c r="E158" s="62">
        <v>0.62265030601860738</v>
      </c>
      <c r="F158" s="62">
        <v>0.68462487673588823</v>
      </c>
      <c r="G158" s="886"/>
      <c r="H158" s="172"/>
    </row>
    <row r="159" spans="1:11" ht="15" thickBot="1" x14ac:dyDescent="0.35">
      <c r="G159" s="867"/>
      <c r="H159" s="172"/>
    </row>
    <row r="160" spans="1:11" ht="15" thickBot="1" x14ac:dyDescent="0.35">
      <c r="A160" s="29" t="s">
        <v>25</v>
      </c>
      <c r="B160" s="26"/>
      <c r="C160" s="26"/>
      <c r="D160" s="26"/>
      <c r="E160" s="26"/>
      <c r="F160" s="26"/>
      <c r="G160" s="857"/>
      <c r="H160" s="172"/>
    </row>
    <row r="161" spans="1:11" ht="18" customHeight="1" thickBot="1" x14ac:dyDescent="0.35">
      <c r="A161" s="61" t="s">
        <v>24</v>
      </c>
      <c r="B161" s="288" t="s">
        <v>467</v>
      </c>
      <c r="C161" s="288" t="s">
        <v>525</v>
      </c>
      <c r="D161" s="288" t="s">
        <v>560</v>
      </c>
      <c r="E161" s="288" t="s">
        <v>623</v>
      </c>
      <c r="F161" s="1540" t="s">
        <v>728</v>
      </c>
      <c r="G161" s="1541"/>
      <c r="H161" s="173"/>
      <c r="I161" s="715" t="s">
        <v>731</v>
      </c>
      <c r="J161" s="534"/>
      <c r="K161" s="715" t="s">
        <v>731</v>
      </c>
    </row>
    <row r="162" spans="1:11" x14ac:dyDescent="0.3">
      <c r="A162" s="42" t="s">
        <v>0</v>
      </c>
      <c r="B162" s="115">
        <v>1720.615609049989</v>
      </c>
      <c r="C162" s="114">
        <v>1576.1947322126703</v>
      </c>
      <c r="D162" s="354">
        <v>1441.0406078249093</v>
      </c>
      <c r="E162" s="115">
        <v>1521.053939521875</v>
      </c>
      <c r="F162" s="115">
        <v>1506.8425213542066</v>
      </c>
      <c r="G162" s="891"/>
      <c r="H162" s="172"/>
      <c r="I162" s="170">
        <v>1497.0959089904718</v>
      </c>
      <c r="J162" s="170"/>
      <c r="K162" s="170">
        <v>1516.5891337179414</v>
      </c>
    </row>
    <row r="163" spans="1:11" x14ac:dyDescent="0.3">
      <c r="A163" s="42" t="s">
        <v>159</v>
      </c>
      <c r="B163" s="117">
        <v>1338.4548677268451</v>
      </c>
      <c r="C163" s="116">
        <v>1252.4767920966126</v>
      </c>
      <c r="D163" s="55">
        <v>1178.9443527613057</v>
      </c>
      <c r="E163" s="117">
        <v>1176.4754034118596</v>
      </c>
      <c r="F163" s="117">
        <v>1190.059287413668</v>
      </c>
      <c r="G163" s="883">
        <f>H163</f>
        <v>-1</v>
      </c>
      <c r="H163" s="172">
        <v>-1</v>
      </c>
      <c r="I163" s="170">
        <v>1159.7388068262453</v>
      </c>
      <c r="J163" s="170"/>
      <c r="K163" s="170">
        <v>1220.3797680010907</v>
      </c>
    </row>
    <row r="164" spans="1:11" x14ac:dyDescent="0.3">
      <c r="A164" s="40" t="s">
        <v>160</v>
      </c>
      <c r="B164" s="119">
        <v>1468.7692529694364</v>
      </c>
      <c r="C164" s="118">
        <v>1379.6608644436492</v>
      </c>
      <c r="D164" s="56">
        <v>1381.2015883154659</v>
      </c>
      <c r="E164" s="119">
        <v>1338.7196287381978</v>
      </c>
      <c r="F164" s="119">
        <v>1355.6373610823314</v>
      </c>
      <c r="G164" s="883">
        <f>H164</f>
        <v>1</v>
      </c>
      <c r="H164" s="172">
        <v>1</v>
      </c>
      <c r="I164" s="170">
        <v>1281.9034732567166</v>
      </c>
      <c r="J164" s="170"/>
      <c r="K164" s="170">
        <v>1429.3712489079462</v>
      </c>
    </row>
    <row r="165" spans="1:11" x14ac:dyDescent="0.3">
      <c r="A165" s="41" t="s">
        <v>161</v>
      </c>
      <c r="B165" s="166">
        <v>-0.22210698270611873</v>
      </c>
      <c r="C165" s="86">
        <v>-0.19965963058069017</v>
      </c>
      <c r="D165" s="165">
        <v>-0.18187985379482732</v>
      </c>
      <c r="E165" s="166">
        <v>-0.22653932721040093</v>
      </c>
      <c r="F165" s="166">
        <v>-0.21022982126615591</v>
      </c>
      <c r="G165" s="888"/>
      <c r="H165" s="172"/>
      <c r="I165" s="169"/>
      <c r="J165" s="169"/>
      <c r="K165" s="169"/>
    </row>
    <row r="166" spans="1:11" ht="15" thickBot="1" x14ac:dyDescent="0.35">
      <c r="A166" s="43" t="s">
        <v>162</v>
      </c>
      <c r="B166" s="87">
        <v>9.7361807547466817E-2</v>
      </c>
      <c r="C166" s="131">
        <v>0.10154605111215982</v>
      </c>
      <c r="D166" s="52">
        <v>0.17155791541851514</v>
      </c>
      <c r="E166" s="87">
        <v>0.13790702708770519</v>
      </c>
      <c r="F166" s="87">
        <v>0.13913430651720796</v>
      </c>
      <c r="G166" s="886"/>
      <c r="H166" s="172"/>
      <c r="I166" s="169"/>
      <c r="J166" s="169"/>
      <c r="K166" s="169"/>
    </row>
    <row r="167" spans="1:11" x14ac:dyDescent="0.3">
      <c r="A167" s="42" t="s">
        <v>164</v>
      </c>
      <c r="B167" s="115">
        <v>1253.5162636538341</v>
      </c>
      <c r="C167" s="114">
        <v>1198.2720875341959</v>
      </c>
      <c r="D167" s="354">
        <v>1166.5741097720668</v>
      </c>
      <c r="E167" s="115">
        <v>1205.6687085625331</v>
      </c>
      <c r="F167" s="115">
        <v>1262.8577242430615</v>
      </c>
      <c r="G167" s="863"/>
      <c r="H167" s="172">
        <v>0</v>
      </c>
      <c r="I167" s="170">
        <v>1188.5945053066598</v>
      </c>
      <c r="J167" s="170"/>
      <c r="K167" s="170">
        <v>1337.1209431794632</v>
      </c>
    </row>
    <row r="168" spans="1:11" x14ac:dyDescent="0.3">
      <c r="A168" s="42" t="s">
        <v>165</v>
      </c>
      <c r="B168" s="117">
        <v>1509.853667779314</v>
      </c>
      <c r="C168" s="116">
        <v>1419.3147474035186</v>
      </c>
      <c r="D168" s="55">
        <v>1294.8725246079421</v>
      </c>
      <c r="E168" s="117">
        <v>1294.8421095326512</v>
      </c>
      <c r="F168" s="117">
        <v>1312.6837058110593</v>
      </c>
      <c r="G168" s="930"/>
      <c r="H168" s="172">
        <v>0</v>
      </c>
      <c r="I168" s="170">
        <v>1220.0620117111341</v>
      </c>
      <c r="J168" s="170"/>
      <c r="K168" s="170">
        <v>1405.3053999109845</v>
      </c>
    </row>
    <row r="169" spans="1:11" x14ac:dyDescent="0.3">
      <c r="A169" s="42" t="s">
        <v>166</v>
      </c>
      <c r="B169" s="117">
        <v>1208.9135086580336</v>
      </c>
      <c r="C169" s="116">
        <v>1170.8507229616612</v>
      </c>
      <c r="D169" s="55">
        <v>1087.3279024449539</v>
      </c>
      <c r="E169" s="117">
        <v>1154.6404971684644</v>
      </c>
      <c r="F169" s="117">
        <v>1144.9101599548701</v>
      </c>
      <c r="G169" s="931"/>
      <c r="H169" s="172">
        <v>0</v>
      </c>
      <c r="I169" s="170">
        <v>1063.1819350816336</v>
      </c>
      <c r="J169" s="170"/>
      <c r="K169" s="170">
        <v>1226.6383848281066</v>
      </c>
    </row>
    <row r="170" spans="1:11" x14ac:dyDescent="0.3">
      <c r="A170" s="42" t="s">
        <v>167</v>
      </c>
      <c r="B170" s="117">
        <v>1317.7053479067017</v>
      </c>
      <c r="C170" s="116">
        <v>1179.3337663905152</v>
      </c>
      <c r="D170" s="55">
        <v>1141.9336232799269</v>
      </c>
      <c r="E170" s="117">
        <v>1149.7025917751121</v>
      </c>
      <c r="F170" s="117">
        <v>1159.2310033398728</v>
      </c>
      <c r="G170" s="883"/>
      <c r="H170" s="172">
        <v>0</v>
      </c>
      <c r="I170" s="170">
        <v>1073.5361656079522</v>
      </c>
      <c r="J170" s="170"/>
      <c r="K170" s="170">
        <v>1244.9258410717935</v>
      </c>
    </row>
    <row r="171" spans="1:11" x14ac:dyDescent="0.3">
      <c r="A171" s="42" t="s">
        <v>168</v>
      </c>
      <c r="B171" s="117">
        <v>1476.2135005068944</v>
      </c>
      <c r="C171" s="116">
        <v>1270.7441294196519</v>
      </c>
      <c r="D171" s="55">
        <v>1114.2036272179453</v>
      </c>
      <c r="E171" s="117">
        <v>1087.983692510538</v>
      </c>
      <c r="F171" s="117">
        <v>1132.7435386845718</v>
      </c>
      <c r="G171" s="883"/>
      <c r="H171" s="172">
        <v>0</v>
      </c>
      <c r="I171" s="170">
        <v>1056.9443135986076</v>
      </c>
      <c r="J171" s="170"/>
      <c r="K171" s="170">
        <v>1208.5427637705361</v>
      </c>
    </row>
    <row r="172" spans="1:11" x14ac:dyDescent="0.3">
      <c r="A172" s="42" t="s">
        <v>169</v>
      </c>
      <c r="B172" s="117">
        <v>1442.8936750220528</v>
      </c>
      <c r="C172" s="116">
        <v>1419.6824284452139</v>
      </c>
      <c r="D172" s="55">
        <v>1392.2894623818045</v>
      </c>
      <c r="E172" s="117">
        <v>1279.4139161655992</v>
      </c>
      <c r="F172" s="117">
        <v>1288.5478252864111</v>
      </c>
      <c r="G172" s="883"/>
      <c r="H172" s="172">
        <v>0</v>
      </c>
      <c r="I172" s="170">
        <v>1197.1374872309659</v>
      </c>
      <c r="J172" s="170"/>
      <c r="K172" s="170">
        <v>1379.9581633418563</v>
      </c>
    </row>
    <row r="173" spans="1:11" ht="15" thickBot="1" x14ac:dyDescent="0.35">
      <c r="A173" s="43" t="s">
        <v>170</v>
      </c>
      <c r="B173" s="205">
        <v>1183.0642294879985</v>
      </c>
      <c r="C173" s="346">
        <v>1162.3738031384337</v>
      </c>
      <c r="D173" s="57">
        <v>1127.7093942612964</v>
      </c>
      <c r="E173" s="205">
        <v>1121.2586111297405</v>
      </c>
      <c r="F173" s="205">
        <v>1090.2981681640931</v>
      </c>
      <c r="G173" s="886"/>
      <c r="H173" s="172">
        <v>-1</v>
      </c>
      <c r="I173" s="170">
        <v>1022.1038556958827</v>
      </c>
      <c r="J173" s="170"/>
      <c r="K173" s="170">
        <v>1158.4924806323036</v>
      </c>
    </row>
    <row r="174" spans="1:11" ht="15" thickBot="1" x14ac:dyDescent="0.35">
      <c r="B174" s="8"/>
      <c r="C174" s="8"/>
      <c r="D174" s="8"/>
      <c r="E174" s="8"/>
      <c r="F174" s="8"/>
      <c r="G174" s="886"/>
      <c r="H174" s="172"/>
    </row>
    <row r="175" spans="1:11" ht="15" thickBot="1" x14ac:dyDescent="0.35">
      <c r="A175" s="29" t="s">
        <v>26</v>
      </c>
      <c r="B175" s="26"/>
      <c r="C175" s="26"/>
      <c r="D175" s="26"/>
      <c r="E175" s="26"/>
      <c r="F175" s="26"/>
      <c r="G175" s="53"/>
      <c r="H175" s="172"/>
    </row>
    <row r="176" spans="1:11" ht="15" customHeight="1" thickBot="1" x14ac:dyDescent="0.35">
      <c r="A176" s="61" t="s">
        <v>24</v>
      </c>
      <c r="B176" s="288" t="s">
        <v>467</v>
      </c>
      <c r="C176" s="288" t="s">
        <v>525</v>
      </c>
      <c r="D176" s="288" t="s">
        <v>560</v>
      </c>
      <c r="E176" s="288" t="s">
        <v>623</v>
      </c>
      <c r="F176" s="1540" t="s">
        <v>728</v>
      </c>
      <c r="G176" s="1541"/>
      <c r="H176" s="173"/>
      <c r="I176" s="715" t="s">
        <v>731</v>
      </c>
      <c r="J176" s="534"/>
      <c r="K176" s="715" t="s">
        <v>731</v>
      </c>
    </row>
    <row r="177" spans="1:11" x14ac:dyDescent="0.3">
      <c r="A177" s="42" t="s">
        <v>0</v>
      </c>
      <c r="B177" s="115">
        <v>1180.2276410121069</v>
      </c>
      <c r="C177" s="114">
        <v>1068.3423796014201</v>
      </c>
      <c r="D177" s="354">
        <v>970.87200409492982</v>
      </c>
      <c r="E177" s="115">
        <v>1033.629838792004</v>
      </c>
      <c r="F177" s="115">
        <v>1030.8784086577484</v>
      </c>
      <c r="G177" s="1154"/>
      <c r="H177" s="172"/>
      <c r="I177" s="170">
        <v>1021.1317962940135</v>
      </c>
      <c r="J177" s="170"/>
      <c r="K177" s="170">
        <v>1040.6250210214832</v>
      </c>
    </row>
    <row r="178" spans="1:11" x14ac:dyDescent="0.3">
      <c r="A178" s="42" t="s">
        <v>159</v>
      </c>
      <c r="B178" s="117">
        <v>957.92211775341195</v>
      </c>
      <c r="C178" s="116">
        <v>919.68916196389739</v>
      </c>
      <c r="D178" s="55">
        <v>855.23350320273369</v>
      </c>
      <c r="E178" s="117">
        <v>870.94409255515507</v>
      </c>
      <c r="F178" s="117">
        <v>865.45659472061027</v>
      </c>
      <c r="G178" s="883">
        <f>H178</f>
        <v>-1</v>
      </c>
      <c r="H178" s="172">
        <v>-1</v>
      </c>
      <c r="I178" s="170">
        <v>835.13611413318745</v>
      </c>
      <c r="J178" s="170"/>
      <c r="K178" s="170">
        <v>895.77707530803309</v>
      </c>
    </row>
    <row r="179" spans="1:11" x14ac:dyDescent="0.3">
      <c r="A179" s="40" t="s">
        <v>160</v>
      </c>
      <c r="B179" s="119">
        <v>1221.923374633878</v>
      </c>
      <c r="C179" s="118">
        <v>1162.3077312429098</v>
      </c>
      <c r="D179" s="56">
        <v>1134.2004033625335</v>
      </c>
      <c r="E179" s="119">
        <v>1107.3333337883271</v>
      </c>
      <c r="F179" s="119">
        <v>1107.0661408530946</v>
      </c>
      <c r="G179" s="883">
        <f>H179</f>
        <v>1</v>
      </c>
      <c r="H179" s="172">
        <v>1</v>
      </c>
      <c r="I179" s="170">
        <v>1033.3322530274797</v>
      </c>
      <c r="J179" s="170"/>
      <c r="K179" s="170">
        <v>1180.8000286787094</v>
      </c>
    </row>
    <row r="180" spans="1:11" x14ac:dyDescent="0.3">
      <c r="A180" s="41" t="s">
        <v>161</v>
      </c>
      <c r="B180" s="166">
        <v>-0.18835817390961659</v>
      </c>
      <c r="C180" s="86">
        <v>-0.13290346540914885</v>
      </c>
      <c r="D180" s="165">
        <v>-0.11910787457508069</v>
      </c>
      <c r="E180" s="166">
        <v>-0.15739265656937557</v>
      </c>
      <c r="F180" s="166">
        <v>-0.16046685287795001</v>
      </c>
      <c r="G180" s="932"/>
      <c r="H180" s="172"/>
      <c r="I180" s="169"/>
      <c r="J180" s="169"/>
      <c r="K180" s="169"/>
    </row>
    <row r="181" spans="1:11" ht="15" thickBot="1" x14ac:dyDescent="0.35">
      <c r="A181" s="43" t="s">
        <v>162</v>
      </c>
      <c r="B181" s="87">
        <v>0.27559782991504655</v>
      </c>
      <c r="C181" s="131">
        <v>0.26380496727929953</v>
      </c>
      <c r="D181" s="52">
        <v>0.32618799323822856</v>
      </c>
      <c r="E181" s="87">
        <v>0.27141723935420342</v>
      </c>
      <c r="F181" s="87">
        <v>0.27917003302803595</v>
      </c>
      <c r="G181" s="886"/>
      <c r="H181" s="172"/>
      <c r="I181" s="169"/>
      <c r="J181" s="169"/>
      <c r="K181" s="169"/>
    </row>
    <row r="182" spans="1:11" x14ac:dyDescent="0.3">
      <c r="A182" s="42" t="s">
        <v>164</v>
      </c>
      <c r="B182" s="115">
        <v>951.4110599867347</v>
      </c>
      <c r="C182" s="114">
        <v>914.16766034086322</v>
      </c>
      <c r="D182" s="354">
        <v>904.51300375959045</v>
      </c>
      <c r="E182" s="115">
        <v>939.11659889999351</v>
      </c>
      <c r="F182" s="115">
        <v>939.84028867556071</v>
      </c>
      <c r="G182" s="885"/>
      <c r="H182" s="172">
        <v>0</v>
      </c>
      <c r="I182" s="170">
        <v>865.57706973915913</v>
      </c>
      <c r="J182" s="170"/>
      <c r="K182" s="170">
        <v>1014.1035076119623</v>
      </c>
    </row>
    <row r="183" spans="1:11" x14ac:dyDescent="0.3">
      <c r="A183" s="42" t="s">
        <v>165</v>
      </c>
      <c r="B183" s="117">
        <v>1030.7773612782244</v>
      </c>
      <c r="C183" s="116">
        <v>1035.1136979706796</v>
      </c>
      <c r="D183" s="55">
        <v>930.41105750124484</v>
      </c>
      <c r="E183" s="117">
        <v>935.07708142893307</v>
      </c>
      <c r="F183" s="117">
        <v>917.9131752905447</v>
      </c>
      <c r="G183" s="863"/>
      <c r="H183" s="172">
        <v>0</v>
      </c>
      <c r="I183" s="170">
        <v>825.29148119061961</v>
      </c>
      <c r="J183" s="170"/>
      <c r="K183" s="170">
        <v>1010.5348693904698</v>
      </c>
    </row>
    <row r="184" spans="1:11" x14ac:dyDescent="0.3">
      <c r="A184" s="42" t="s">
        <v>166</v>
      </c>
      <c r="B184" s="117">
        <v>819.63808315600704</v>
      </c>
      <c r="C184" s="116">
        <v>848.53812921508222</v>
      </c>
      <c r="D184" s="55">
        <v>795.57242369287815</v>
      </c>
      <c r="E184" s="117">
        <v>872.15051984805268</v>
      </c>
      <c r="F184" s="117">
        <v>818.75879890786007</v>
      </c>
      <c r="G184" s="912"/>
      <c r="H184" s="172">
        <v>0</v>
      </c>
      <c r="I184" s="170">
        <v>737.03057403462356</v>
      </c>
      <c r="J184" s="170"/>
      <c r="K184" s="170">
        <v>900.48702378109658</v>
      </c>
    </row>
    <row r="185" spans="1:11" x14ac:dyDescent="0.3">
      <c r="A185" s="42" t="s">
        <v>167</v>
      </c>
      <c r="B185" s="117">
        <v>1009.8730037722306</v>
      </c>
      <c r="C185" s="116">
        <v>925.45300498584652</v>
      </c>
      <c r="D185" s="55">
        <v>867.23202273515005</v>
      </c>
      <c r="E185" s="117">
        <v>867.61937145428624</v>
      </c>
      <c r="F185" s="117">
        <v>864.93277281314283</v>
      </c>
      <c r="G185" s="931"/>
      <c r="H185" s="172">
        <v>0</v>
      </c>
      <c r="I185" s="170">
        <v>779.2379350812223</v>
      </c>
      <c r="J185" s="170"/>
      <c r="K185" s="170">
        <v>950.62761054506336</v>
      </c>
    </row>
    <row r="186" spans="1:11" x14ac:dyDescent="0.3">
      <c r="A186" s="42" t="s">
        <v>168</v>
      </c>
      <c r="B186" s="117">
        <v>1055.2548963853026</v>
      </c>
      <c r="C186" s="116">
        <v>916.92974854289878</v>
      </c>
      <c r="D186" s="55">
        <v>781.68599140606011</v>
      </c>
      <c r="E186" s="117">
        <v>770.00763893463477</v>
      </c>
      <c r="F186" s="117">
        <v>803.44490570876337</v>
      </c>
      <c r="G186" s="883"/>
      <c r="H186" s="172">
        <v>0</v>
      </c>
      <c r="I186" s="170">
        <v>727.64568062279909</v>
      </c>
      <c r="J186" s="170"/>
      <c r="K186" s="170">
        <v>879.24413079472765</v>
      </c>
    </row>
    <row r="187" spans="1:11" x14ac:dyDescent="0.3">
      <c r="A187" s="42" t="s">
        <v>169</v>
      </c>
      <c r="B187" s="117">
        <v>1164.9682368658116</v>
      </c>
      <c r="C187" s="116">
        <v>1166.4839659741849</v>
      </c>
      <c r="D187" s="55">
        <v>1081.9193451224501</v>
      </c>
      <c r="E187" s="117">
        <v>1006.2032728896264</v>
      </c>
      <c r="F187" s="117">
        <v>988.02556296089892</v>
      </c>
      <c r="G187" s="883"/>
      <c r="H187" s="172">
        <v>1</v>
      </c>
      <c r="I187" s="170">
        <v>896.61522490545372</v>
      </c>
      <c r="J187" s="170"/>
      <c r="K187" s="170">
        <v>1079.4359010163441</v>
      </c>
    </row>
    <row r="188" spans="1:11" ht="15" thickBot="1" x14ac:dyDescent="0.35">
      <c r="A188" s="43" t="s">
        <v>170</v>
      </c>
      <c r="B188" s="205">
        <v>769.36909764556526</v>
      </c>
      <c r="C188" s="346">
        <v>757.39280465779439</v>
      </c>
      <c r="D188" s="57">
        <v>741.66395737292521</v>
      </c>
      <c r="E188" s="205">
        <v>795.76983319632973</v>
      </c>
      <c r="F188" s="205">
        <v>792.43119190356629</v>
      </c>
      <c r="G188" s="933"/>
      <c r="H188" s="172">
        <v>0</v>
      </c>
      <c r="I188" s="170">
        <v>724.23687943535583</v>
      </c>
      <c r="J188" s="170"/>
      <c r="K188" s="170">
        <v>860.62550437177674</v>
      </c>
    </row>
    <row r="189" spans="1:11" ht="15" thickBot="1" x14ac:dyDescent="0.35">
      <c r="B189" s="8"/>
      <c r="C189" s="8"/>
      <c r="D189" s="8"/>
      <c r="E189" s="8"/>
      <c r="F189" s="8"/>
      <c r="G189" s="886"/>
      <c r="H189" s="172"/>
    </row>
    <row r="190" spans="1:11" ht="15" thickBot="1" x14ac:dyDescent="0.35">
      <c r="A190" s="29" t="s">
        <v>27</v>
      </c>
      <c r="B190" s="26"/>
      <c r="C190" s="26"/>
      <c r="D190" s="26"/>
      <c r="E190" s="26"/>
      <c r="F190" s="26"/>
      <c r="G190" s="909"/>
      <c r="H190" s="172"/>
    </row>
    <row r="191" spans="1:11" ht="15" thickBot="1" x14ac:dyDescent="0.35">
      <c r="A191" s="61" t="s">
        <v>28</v>
      </c>
      <c r="B191" s="132">
        <v>2020</v>
      </c>
      <c r="C191" s="132">
        <v>2021</v>
      </c>
      <c r="D191" s="132">
        <v>2022</v>
      </c>
      <c r="E191" s="132">
        <v>2023</v>
      </c>
      <c r="F191" s="1536">
        <v>2024</v>
      </c>
      <c r="G191" s="1537"/>
      <c r="H191" s="173"/>
      <c r="I191" s="68">
        <v>2024</v>
      </c>
      <c r="K191" s="68">
        <v>2024</v>
      </c>
    </row>
    <row r="192" spans="1:11" x14ac:dyDescent="0.3">
      <c r="A192" s="42" t="s">
        <v>0</v>
      </c>
      <c r="B192" s="117">
        <v>222.65484950267603</v>
      </c>
      <c r="C192" s="117">
        <v>225.81351281919012</v>
      </c>
      <c r="D192" s="117">
        <v>228.30970080741841</v>
      </c>
      <c r="E192" s="117">
        <v>233.11411151019996</v>
      </c>
      <c r="F192" s="117">
        <v>235.8737128876086</v>
      </c>
      <c r="G192" s="912"/>
      <c r="H192" s="172"/>
      <c r="I192" s="170">
        <v>235.2034332233365</v>
      </c>
      <c r="J192" s="170"/>
      <c r="K192" s="170">
        <v>236.54399255188071</v>
      </c>
    </row>
    <row r="193" spans="1:11" x14ac:dyDescent="0.3">
      <c r="A193" s="42" t="s">
        <v>159</v>
      </c>
      <c r="B193" s="117">
        <v>224.62710318175692</v>
      </c>
      <c r="C193" s="117">
        <v>226.51991069894297</v>
      </c>
      <c r="D193" s="117">
        <v>230.3799963587839</v>
      </c>
      <c r="E193" s="117">
        <v>238.62539816879033</v>
      </c>
      <c r="F193" s="117">
        <v>243.50172279161734</v>
      </c>
      <c r="G193" s="883">
        <f>H193</f>
        <v>1</v>
      </c>
      <c r="H193" s="172">
        <v>1</v>
      </c>
      <c r="I193" s="170">
        <v>241.11079470068728</v>
      </c>
      <c r="J193" s="170"/>
      <c r="K193" s="170">
        <v>245.8926508825474</v>
      </c>
    </row>
    <row r="194" spans="1:11" ht="15" thickBot="1" x14ac:dyDescent="0.35">
      <c r="A194" s="40" t="s">
        <v>160</v>
      </c>
      <c r="B194" s="119">
        <v>242.36874733713418</v>
      </c>
      <c r="C194" s="119">
        <v>242.2043694726502</v>
      </c>
      <c r="D194" s="119">
        <v>246.69841659371843</v>
      </c>
      <c r="E194" s="119">
        <v>256.14710105827442</v>
      </c>
      <c r="F194" s="119">
        <v>261.87599748959303</v>
      </c>
      <c r="G194" s="883">
        <f>H194</f>
        <v>1</v>
      </c>
      <c r="H194" s="172">
        <v>1</v>
      </c>
      <c r="I194" s="170">
        <v>256.18489881221603</v>
      </c>
      <c r="J194" s="170"/>
      <c r="K194" s="170">
        <v>267.56709616697003</v>
      </c>
    </row>
    <row r="195" spans="1:11" x14ac:dyDescent="0.3">
      <c r="A195" s="41" t="s">
        <v>161</v>
      </c>
      <c r="B195" s="166">
        <v>8.857896800748501E-3</v>
      </c>
      <c r="C195" s="166">
        <v>8.4732018495913448E-3</v>
      </c>
      <c r="D195" s="166">
        <v>9.0679263476053772E-3</v>
      </c>
      <c r="E195" s="166">
        <v>2.3642012158278186E-2</v>
      </c>
      <c r="F195" s="166">
        <v>3.2339381148603887E-2</v>
      </c>
      <c r="G195" s="891"/>
      <c r="H195" s="172"/>
      <c r="I195" s="169"/>
      <c r="J195" s="169"/>
      <c r="K195" s="169"/>
    </row>
    <row r="196" spans="1:11" ht="15" thickBot="1" x14ac:dyDescent="0.35">
      <c r="A196" s="43" t="s">
        <v>162</v>
      </c>
      <c r="B196" s="87">
        <v>7.8982651265469134E-2</v>
      </c>
      <c r="C196" s="87">
        <v>6.9240971909761681E-2</v>
      </c>
      <c r="D196" s="87">
        <v>7.0832626499051282E-2</v>
      </c>
      <c r="E196" s="87">
        <v>7.3427652814601951E-2</v>
      </c>
      <c r="F196" s="87">
        <v>7.545849978934209E-2</v>
      </c>
      <c r="G196" s="933"/>
      <c r="H196" s="172"/>
      <c r="I196" s="169"/>
      <c r="J196" s="169"/>
      <c r="K196" s="169"/>
    </row>
    <row r="197" spans="1:11" x14ac:dyDescent="0.3">
      <c r="A197" s="42" t="s">
        <v>164</v>
      </c>
      <c r="B197" s="115">
        <v>223.13692799334768</v>
      </c>
      <c r="C197" s="115">
        <v>229.18430974370509</v>
      </c>
      <c r="D197" s="115">
        <v>236.4613466595838</v>
      </c>
      <c r="E197" s="115">
        <v>243.47490720534492</v>
      </c>
      <c r="F197" s="115">
        <v>253.89454434799458</v>
      </c>
      <c r="G197" s="885"/>
      <c r="H197" s="172">
        <v>1</v>
      </c>
      <c r="I197" s="170">
        <v>248.07217251100843</v>
      </c>
      <c r="J197" s="170"/>
      <c r="K197" s="170">
        <v>259.71691618498073</v>
      </c>
    </row>
    <row r="198" spans="1:11" x14ac:dyDescent="0.3">
      <c r="A198" s="42" t="s">
        <v>165</v>
      </c>
      <c r="B198" s="117">
        <v>233.38981643677013</v>
      </c>
      <c r="C198" s="117">
        <v>236.48755308144135</v>
      </c>
      <c r="D198" s="117">
        <v>238.66365530499979</v>
      </c>
      <c r="E198" s="117">
        <v>248.10150415530904</v>
      </c>
      <c r="F198" s="117">
        <v>249.62205861113313</v>
      </c>
      <c r="G198" s="885"/>
      <c r="H198" s="172">
        <v>0</v>
      </c>
      <c r="I198" s="170">
        <v>242.6332279007589</v>
      </c>
      <c r="J198" s="170"/>
      <c r="K198" s="170">
        <v>256.61088932150733</v>
      </c>
    </row>
    <row r="199" spans="1:11" x14ac:dyDescent="0.3">
      <c r="A199" s="42" t="s">
        <v>166</v>
      </c>
      <c r="B199" s="117">
        <v>212.04911906747557</v>
      </c>
      <c r="C199" s="117">
        <v>216.9030999125506</v>
      </c>
      <c r="D199" s="117">
        <v>220.4640156924774</v>
      </c>
      <c r="E199" s="117">
        <v>231.13624646830388</v>
      </c>
      <c r="F199" s="117">
        <v>235.17825073243253</v>
      </c>
      <c r="G199" s="863"/>
      <c r="H199" s="172">
        <v>0</v>
      </c>
      <c r="I199" s="170">
        <v>228.65851190977085</v>
      </c>
      <c r="J199" s="170"/>
      <c r="K199" s="170">
        <v>241.69798955509421</v>
      </c>
    </row>
    <row r="200" spans="1:11" x14ac:dyDescent="0.3">
      <c r="A200" s="42" t="s">
        <v>167</v>
      </c>
      <c r="B200" s="117">
        <v>215.01295143308775</v>
      </c>
      <c r="C200" s="117">
        <v>216.28688637070036</v>
      </c>
      <c r="D200" s="117">
        <v>217.30455833696698</v>
      </c>
      <c r="E200" s="117">
        <v>220.58892051740304</v>
      </c>
      <c r="F200" s="117">
        <v>224.83270729475856</v>
      </c>
      <c r="G200" s="912"/>
      <c r="H200" s="172">
        <v>-1</v>
      </c>
      <c r="I200" s="170">
        <v>218.23720617616351</v>
      </c>
      <c r="J200" s="170"/>
      <c r="K200" s="170">
        <v>231.42820841335362</v>
      </c>
    </row>
    <row r="201" spans="1:11" x14ac:dyDescent="0.3">
      <c r="A201" s="42" t="s">
        <v>168</v>
      </c>
      <c r="B201" s="117">
        <v>229.46341629850983</v>
      </c>
      <c r="C201" s="117">
        <v>229.0437248341085</v>
      </c>
      <c r="D201" s="117">
        <v>232.90377154214886</v>
      </c>
      <c r="E201" s="117">
        <v>241.80743086134876</v>
      </c>
      <c r="F201" s="117">
        <v>247.45071524052787</v>
      </c>
      <c r="G201" s="931"/>
      <c r="H201" s="172">
        <v>0</v>
      </c>
      <c r="I201" s="170">
        <v>241.2989962693978</v>
      </c>
      <c r="J201" s="170"/>
      <c r="K201" s="170">
        <v>253.60243421165794</v>
      </c>
    </row>
    <row r="202" spans="1:11" x14ac:dyDescent="0.3">
      <c r="A202" s="42" t="s">
        <v>169</v>
      </c>
      <c r="B202" s="117">
        <v>238.4010086727375</v>
      </c>
      <c r="C202" s="117">
        <v>238.43803165992281</v>
      </c>
      <c r="D202" s="117">
        <v>242.26393616595928</v>
      </c>
      <c r="E202" s="117">
        <v>252.21795758614684</v>
      </c>
      <c r="F202" s="117">
        <v>253.51875483126602</v>
      </c>
      <c r="G202" s="883"/>
      <c r="H202" s="172">
        <v>1</v>
      </c>
      <c r="I202" s="170">
        <v>246.3975086105882</v>
      </c>
      <c r="J202" s="170"/>
      <c r="K202" s="170">
        <v>260.64000105194384</v>
      </c>
    </row>
    <row r="203" spans="1:11" ht="15" thickBot="1" x14ac:dyDescent="0.35">
      <c r="A203" s="43" t="s">
        <v>170</v>
      </c>
      <c r="B203" s="205">
        <v>222.098124590221</v>
      </c>
      <c r="C203" s="205">
        <v>221.19426366004646</v>
      </c>
      <c r="D203" s="205">
        <v>225.90641801346362</v>
      </c>
      <c r="E203" s="205">
        <v>233.87886246522655</v>
      </c>
      <c r="F203" s="205">
        <v>238.98011271635781</v>
      </c>
      <c r="G203" s="933"/>
      <c r="H203" s="172">
        <v>0</v>
      </c>
      <c r="I203" s="170">
        <v>233.44573501679105</v>
      </c>
      <c r="J203" s="170"/>
      <c r="K203" s="170">
        <v>244.51449041592457</v>
      </c>
    </row>
    <row r="204" spans="1:11" ht="15" thickBot="1" x14ac:dyDescent="0.35">
      <c r="B204" s="8"/>
      <c r="C204" s="8"/>
      <c r="D204" s="8"/>
      <c r="E204" s="8"/>
      <c r="F204" s="8"/>
      <c r="G204" s="947"/>
      <c r="H204" s="172"/>
    </row>
    <row r="205" spans="1:11" ht="15" thickBot="1" x14ac:dyDescent="0.35">
      <c r="A205" s="29" t="s">
        <v>29</v>
      </c>
      <c r="B205" s="26"/>
      <c r="C205" s="26"/>
      <c r="D205" s="26"/>
      <c r="E205" s="26"/>
      <c r="F205" s="26"/>
      <c r="G205" s="909"/>
      <c r="H205" s="172"/>
    </row>
    <row r="206" spans="1:11" ht="15" thickBot="1" x14ac:dyDescent="0.35">
      <c r="A206" s="61" t="s">
        <v>28</v>
      </c>
      <c r="B206" s="132">
        <v>2020</v>
      </c>
      <c r="C206" s="132">
        <v>2021</v>
      </c>
      <c r="D206" s="132">
        <v>2022</v>
      </c>
      <c r="E206" s="132">
        <v>2023</v>
      </c>
      <c r="F206" s="1536">
        <v>2024</v>
      </c>
      <c r="G206" s="1537"/>
      <c r="H206" s="173"/>
      <c r="I206" s="68">
        <v>2024</v>
      </c>
      <c r="K206" s="68">
        <v>2024</v>
      </c>
    </row>
    <row r="207" spans="1:11" x14ac:dyDescent="0.3">
      <c r="A207" s="42" t="s">
        <v>0</v>
      </c>
      <c r="B207" s="115">
        <v>164.46556234564423</v>
      </c>
      <c r="C207" s="114">
        <v>167.80432154034898</v>
      </c>
      <c r="D207" s="354">
        <v>171.32678304567443</v>
      </c>
      <c r="E207" s="115">
        <v>175.90020328643277</v>
      </c>
      <c r="F207" s="115">
        <v>178.94659798228903</v>
      </c>
      <c r="G207" s="907"/>
      <c r="H207" s="172"/>
      <c r="I207" s="170">
        <v>178.36294565251976</v>
      </c>
      <c r="J207" s="170"/>
      <c r="K207" s="170">
        <v>179.53025031205831</v>
      </c>
    </row>
    <row r="208" spans="1:11" x14ac:dyDescent="0.3">
      <c r="A208" s="42" t="s">
        <v>159</v>
      </c>
      <c r="B208" s="117">
        <v>183.96587842343487</v>
      </c>
      <c r="C208" s="116">
        <v>187.43457258520738</v>
      </c>
      <c r="D208" s="55">
        <v>192.85664380949567</v>
      </c>
      <c r="E208" s="117">
        <v>198.95704815800977</v>
      </c>
      <c r="F208" s="117">
        <v>202.66746739332498</v>
      </c>
      <c r="G208" s="883">
        <f>H208</f>
        <v>1</v>
      </c>
      <c r="H208" s="172">
        <v>1</v>
      </c>
      <c r="I208" s="170">
        <v>200.48877016712819</v>
      </c>
      <c r="J208" s="170"/>
      <c r="K208" s="170">
        <v>204.84616461952177</v>
      </c>
    </row>
    <row r="209" spans="1:11" x14ac:dyDescent="0.3">
      <c r="A209" s="40" t="s">
        <v>160</v>
      </c>
      <c r="B209" s="119">
        <v>202.46725904239364</v>
      </c>
      <c r="C209" s="118">
        <v>204.33094471890459</v>
      </c>
      <c r="D209" s="56">
        <v>210.17297403510719</v>
      </c>
      <c r="E209" s="119">
        <v>216.36254918405228</v>
      </c>
      <c r="F209" s="119">
        <v>220.98412842482577</v>
      </c>
      <c r="G209" s="884">
        <f>H209</f>
        <v>1</v>
      </c>
      <c r="H209" s="172">
        <v>1</v>
      </c>
      <c r="I209" s="170">
        <v>215.81661919616457</v>
      </c>
      <c r="J209" s="170"/>
      <c r="K209" s="170">
        <v>226.15163765348697</v>
      </c>
    </row>
    <row r="210" spans="1:11" x14ac:dyDescent="0.3">
      <c r="A210" s="41" t="s">
        <v>161</v>
      </c>
      <c r="B210" s="166">
        <v>0.11856777674105644</v>
      </c>
      <c r="C210" s="86">
        <v>0.12439674982761044</v>
      </c>
      <c r="D210" s="165">
        <v>0.12566547028482719</v>
      </c>
      <c r="E210" s="166">
        <v>0.13107912578151854</v>
      </c>
      <c r="F210" s="166">
        <v>0.13255837036579865</v>
      </c>
      <c r="G210" s="932"/>
      <c r="H210" s="172"/>
      <c r="I210" s="169"/>
      <c r="J210" s="169"/>
      <c r="K210" s="169"/>
    </row>
    <row r="211" spans="1:11" ht="15" thickBot="1" x14ac:dyDescent="0.35">
      <c r="A211" s="43" t="s">
        <v>162</v>
      </c>
      <c r="B211" s="87">
        <v>0.10056963159425725</v>
      </c>
      <c r="C211" s="131">
        <v>9.0145440623106796E-2</v>
      </c>
      <c r="D211" s="52">
        <v>8.9788611289516387E-2</v>
      </c>
      <c r="E211" s="87">
        <v>8.7483711621109461E-2</v>
      </c>
      <c r="F211" s="87">
        <v>9.0377904589654237E-2</v>
      </c>
      <c r="G211" s="933"/>
      <c r="H211" s="172"/>
      <c r="I211" s="169"/>
      <c r="J211" s="169"/>
      <c r="K211" s="169"/>
    </row>
    <row r="212" spans="1:11" x14ac:dyDescent="0.3">
      <c r="A212" s="42" t="s">
        <v>164</v>
      </c>
      <c r="B212" s="104">
        <v>177.02354870633241</v>
      </c>
      <c r="C212" s="114">
        <v>181.22523224572879</v>
      </c>
      <c r="D212" s="380">
        <v>188.7473717902011</v>
      </c>
      <c r="E212" s="104">
        <v>194.85065707851314</v>
      </c>
      <c r="F212" s="104">
        <v>200.95393860929124</v>
      </c>
      <c r="G212" s="883"/>
      <c r="H212" s="172">
        <v>0</v>
      </c>
      <c r="I212" s="170">
        <v>195.83075580292385</v>
      </c>
      <c r="J212" s="170"/>
      <c r="K212" s="170">
        <v>206.07712141565864</v>
      </c>
    </row>
    <row r="213" spans="1:11" x14ac:dyDescent="0.3">
      <c r="A213" s="42" t="s">
        <v>165</v>
      </c>
      <c r="B213" s="106">
        <v>191.80085044351372</v>
      </c>
      <c r="C213" s="116">
        <v>195.95915065765641</v>
      </c>
      <c r="D213" s="53">
        <v>201.31548243763268</v>
      </c>
      <c r="E213" s="106">
        <v>205.83265026554611</v>
      </c>
      <c r="F213" s="106">
        <v>211.61956580740198</v>
      </c>
      <c r="G213" s="885"/>
      <c r="H213" s="172">
        <v>1</v>
      </c>
      <c r="I213" s="170">
        <v>205.16380479416804</v>
      </c>
      <c r="J213" s="170"/>
      <c r="K213" s="170">
        <v>218.07532682063592</v>
      </c>
    </row>
    <row r="214" spans="1:11" x14ac:dyDescent="0.3">
      <c r="A214" s="42" t="s">
        <v>166</v>
      </c>
      <c r="B214" s="106">
        <v>167.61492502230325</v>
      </c>
      <c r="C214" s="116">
        <v>171.81813023486481</v>
      </c>
      <c r="D214" s="53">
        <v>176.49660835612022</v>
      </c>
      <c r="E214" s="106">
        <v>185.56912736540261</v>
      </c>
      <c r="F214" s="106">
        <v>186.96906972947764</v>
      </c>
      <c r="G214" s="885"/>
      <c r="H214" s="172">
        <v>-1</v>
      </c>
      <c r="I214" s="170">
        <v>181.17852537589999</v>
      </c>
      <c r="J214" s="170"/>
      <c r="K214" s="170">
        <v>192.75961408305528</v>
      </c>
    </row>
    <row r="215" spans="1:11" x14ac:dyDescent="0.3">
      <c r="A215" s="42" t="s">
        <v>167</v>
      </c>
      <c r="B215" s="106">
        <v>177.63841326088729</v>
      </c>
      <c r="C215" s="116">
        <v>182.9190165166699</v>
      </c>
      <c r="D215" s="53">
        <v>186.88285561548972</v>
      </c>
      <c r="E215" s="106">
        <v>190.95208277491892</v>
      </c>
      <c r="F215" s="106">
        <v>193.68125840570445</v>
      </c>
      <c r="G215" s="863"/>
      <c r="H215" s="172">
        <v>-1</v>
      </c>
      <c r="I215" s="170">
        <v>187.55636729782725</v>
      </c>
      <c r="J215" s="170"/>
      <c r="K215" s="170">
        <v>199.80614951358166</v>
      </c>
    </row>
    <row r="216" spans="1:11" x14ac:dyDescent="0.3">
      <c r="A216" s="42" t="s">
        <v>168</v>
      </c>
      <c r="B216" s="106">
        <v>200.94515579682493</v>
      </c>
      <c r="C216" s="116">
        <v>202.99248009136952</v>
      </c>
      <c r="D216" s="53">
        <v>207.70395527661577</v>
      </c>
      <c r="E216" s="106">
        <v>213.13198009906858</v>
      </c>
      <c r="F216" s="106">
        <v>215.03053370546391</v>
      </c>
      <c r="G216" s="912"/>
      <c r="H216" s="172">
        <v>1</v>
      </c>
      <c r="I216" s="170">
        <v>209.27243808781677</v>
      </c>
      <c r="J216" s="170"/>
      <c r="K216" s="170">
        <v>220.78862932311105</v>
      </c>
    </row>
    <row r="217" spans="1:11" x14ac:dyDescent="0.3">
      <c r="A217" s="42" t="s">
        <v>169</v>
      </c>
      <c r="B217" s="106">
        <v>199.99148044465969</v>
      </c>
      <c r="C217" s="116">
        <v>201.54246812068308</v>
      </c>
      <c r="D217" s="53">
        <v>207.09351804771586</v>
      </c>
      <c r="E217" s="106">
        <v>213.93789777355099</v>
      </c>
      <c r="F217" s="106">
        <v>215.71241771673192</v>
      </c>
      <c r="G217" s="863"/>
      <c r="H217" s="172">
        <v>1</v>
      </c>
      <c r="I217" s="170">
        <v>209.17648312546905</v>
      </c>
      <c r="J217" s="170"/>
      <c r="K217" s="170">
        <v>222.24835230799479</v>
      </c>
    </row>
    <row r="218" spans="1:11" ht="15" thickBot="1" x14ac:dyDescent="0.35">
      <c r="A218" s="43" t="s">
        <v>170</v>
      </c>
      <c r="B218" s="168">
        <v>174.17627789327929</v>
      </c>
      <c r="C218" s="346">
        <v>177.19568275337204</v>
      </c>
      <c r="D218" s="365">
        <v>183.14350173781688</v>
      </c>
      <c r="E218" s="168">
        <v>189.9400460386434</v>
      </c>
      <c r="F218" s="168">
        <v>195.25037898062541</v>
      </c>
      <c r="G218" s="933"/>
      <c r="H218" s="172">
        <v>-1</v>
      </c>
      <c r="I218" s="170">
        <v>190.24387962678929</v>
      </c>
      <c r="J218" s="170"/>
      <c r="K218" s="170">
        <v>200.25687833446153</v>
      </c>
    </row>
    <row r="219" spans="1:11" ht="15" thickBot="1" x14ac:dyDescent="0.35">
      <c r="B219" s="8"/>
      <c r="C219" s="8"/>
      <c r="D219" s="8"/>
      <c r="E219" s="8"/>
      <c r="F219" s="8"/>
      <c r="G219" s="933"/>
      <c r="H219" s="172"/>
    </row>
    <row r="220" spans="1:11" ht="15" thickBot="1" x14ac:dyDescent="0.35">
      <c r="A220" s="29" t="s">
        <v>31</v>
      </c>
      <c r="B220" s="26"/>
      <c r="C220" s="26"/>
      <c r="D220" s="26"/>
      <c r="E220" s="26"/>
      <c r="F220" s="26"/>
      <c r="G220" s="812"/>
      <c r="H220" s="172"/>
    </row>
    <row r="221" spans="1:11" ht="17.399999999999999" customHeight="1" thickBot="1" x14ac:dyDescent="0.35">
      <c r="A221" s="61" t="s">
        <v>24</v>
      </c>
      <c r="B221" s="1107" t="s">
        <v>467</v>
      </c>
      <c r="C221" s="132" t="s">
        <v>525</v>
      </c>
      <c r="D221" s="132" t="s">
        <v>560</v>
      </c>
      <c r="E221" s="132" t="s">
        <v>623</v>
      </c>
      <c r="F221" s="1536" t="s">
        <v>728</v>
      </c>
      <c r="G221" s="1537"/>
      <c r="H221" s="173"/>
      <c r="I221" s="715" t="s">
        <v>731</v>
      </c>
      <c r="J221" s="534"/>
      <c r="K221" s="715" t="s">
        <v>731</v>
      </c>
    </row>
    <row r="222" spans="1:11" x14ac:dyDescent="0.3">
      <c r="A222" s="42" t="s">
        <v>0</v>
      </c>
      <c r="B222" s="117">
        <v>1552.5708543714695</v>
      </c>
      <c r="C222" s="117">
        <v>1306.7715073254979</v>
      </c>
      <c r="D222" s="117">
        <v>1162.4505148129354</v>
      </c>
      <c r="E222" s="117">
        <v>1410.47287446583</v>
      </c>
      <c r="F222" s="117">
        <v>1527.5506842380046</v>
      </c>
      <c r="G222" s="885"/>
      <c r="H222" s="172"/>
      <c r="I222" s="170">
        <v>1517.5741361632624</v>
      </c>
      <c r="J222" s="170"/>
      <c r="K222" s="170">
        <v>1537.5272323127467</v>
      </c>
    </row>
    <row r="223" spans="1:11" x14ac:dyDescent="0.3">
      <c r="A223" s="42" t="s">
        <v>159</v>
      </c>
      <c r="B223" s="117">
        <v>1667.6401141206718</v>
      </c>
      <c r="C223" s="117">
        <v>1488.4856047821399</v>
      </c>
      <c r="D223" s="117">
        <v>1352.2269546856242</v>
      </c>
      <c r="E223" s="117">
        <v>1461.268460438851</v>
      </c>
      <c r="F223" s="117">
        <v>1491.600943453758</v>
      </c>
      <c r="G223" s="883">
        <f>H223</f>
        <v>0</v>
      </c>
      <c r="H223" s="172">
        <v>0</v>
      </c>
      <c r="I223" s="170">
        <v>1456.8199874676072</v>
      </c>
      <c r="J223" s="170"/>
      <c r="K223" s="170">
        <v>1526.3818994399087</v>
      </c>
    </row>
    <row r="224" spans="1:11" x14ac:dyDescent="0.3">
      <c r="A224" s="40" t="s">
        <v>160</v>
      </c>
      <c r="B224" s="119">
        <v>2444.2929309763563</v>
      </c>
      <c r="C224" s="119">
        <v>2189.9390533612077</v>
      </c>
      <c r="D224" s="119">
        <v>1919.8828366902972</v>
      </c>
      <c r="E224" s="119">
        <v>1993.2602607822303</v>
      </c>
      <c r="F224" s="119">
        <v>1961.6323861544106</v>
      </c>
      <c r="G224" s="883">
        <f>H224</f>
        <v>1</v>
      </c>
      <c r="H224" s="172">
        <v>1</v>
      </c>
      <c r="I224" s="170">
        <v>1868.9990218149394</v>
      </c>
      <c r="J224" s="170"/>
      <c r="K224" s="170">
        <v>2054.2657504938816</v>
      </c>
    </row>
    <row r="225" spans="1:11" x14ac:dyDescent="0.3">
      <c r="A225" s="41" t="s">
        <v>161</v>
      </c>
      <c r="B225" s="166">
        <v>7.4115303288870504E-2</v>
      </c>
      <c r="C225" s="166">
        <v>0.14398404690799041</v>
      </c>
      <c r="D225" s="166">
        <v>0.16325549987237792</v>
      </c>
      <c r="E225" s="166">
        <v>3.6013160474467176E-2</v>
      </c>
      <c r="F225" s="166">
        <v>-2.3534237623139553E-2</v>
      </c>
      <c r="G225" s="941"/>
      <c r="H225" s="172"/>
      <c r="I225" s="169"/>
      <c r="J225" s="169"/>
      <c r="K225" s="169"/>
    </row>
    <row r="226" spans="1:11" ht="15" thickBot="1" x14ac:dyDescent="0.35">
      <c r="A226" s="43" t="s">
        <v>162</v>
      </c>
      <c r="B226" s="87">
        <v>0.46571967793255259</v>
      </c>
      <c r="C226" s="87">
        <v>0.47125309531074366</v>
      </c>
      <c r="D226" s="87">
        <v>0.41979334906590876</v>
      </c>
      <c r="E226" s="87">
        <v>0.36406164558127152</v>
      </c>
      <c r="F226" s="87">
        <v>0.31511876200098715</v>
      </c>
      <c r="G226" s="933"/>
      <c r="H226" s="172"/>
      <c r="I226" s="169"/>
      <c r="J226" s="169"/>
      <c r="K226" s="169"/>
    </row>
    <row r="227" spans="1:11" x14ac:dyDescent="0.3">
      <c r="A227" s="42" t="s">
        <v>164</v>
      </c>
      <c r="B227" s="115">
        <v>1916.5733473308701</v>
      </c>
      <c r="C227" s="115">
        <v>1722.0829879304438</v>
      </c>
      <c r="D227" s="115">
        <v>1612.5199418768125</v>
      </c>
      <c r="E227" s="115">
        <v>1699.8832550028867</v>
      </c>
      <c r="F227" s="115">
        <v>1717.7186168003643</v>
      </c>
      <c r="G227" s="883"/>
      <c r="H227" s="172">
        <v>1</v>
      </c>
      <c r="I227" s="170">
        <v>1625.8242452128452</v>
      </c>
      <c r="J227" s="170"/>
      <c r="K227" s="170">
        <v>1809.6129883878834</v>
      </c>
    </row>
    <row r="228" spans="1:11" x14ac:dyDescent="0.3">
      <c r="A228" s="42" t="s">
        <v>165</v>
      </c>
      <c r="B228" s="117">
        <v>1397.6337893362829</v>
      </c>
      <c r="C228" s="117">
        <v>1170.7607773222189</v>
      </c>
      <c r="D228" s="117">
        <v>1086.9504992258921</v>
      </c>
      <c r="E228" s="117">
        <v>1285.7874458549416</v>
      </c>
      <c r="F228" s="117">
        <v>1356.8841717656105</v>
      </c>
      <c r="G228" s="883"/>
      <c r="H228" s="172">
        <v>-1</v>
      </c>
      <c r="I228" s="170">
        <v>1261.3915692355888</v>
      </c>
      <c r="J228" s="170"/>
      <c r="K228" s="170">
        <v>1452.3767742956322</v>
      </c>
    </row>
    <row r="229" spans="1:11" x14ac:dyDescent="0.3">
      <c r="A229" s="42" t="s">
        <v>166</v>
      </c>
      <c r="B229" s="117">
        <v>1546.1941896349263</v>
      </c>
      <c r="C229" s="117">
        <v>1343.5469435179155</v>
      </c>
      <c r="D229" s="117">
        <v>1217.2785394703747</v>
      </c>
      <c r="E229" s="117">
        <v>1315.6229037399871</v>
      </c>
      <c r="F229" s="117">
        <v>1337.1739175273588</v>
      </c>
      <c r="G229" s="885"/>
      <c r="H229" s="172">
        <v>-1</v>
      </c>
      <c r="I229" s="170">
        <v>1245.4284506188765</v>
      </c>
      <c r="J229" s="170"/>
      <c r="K229" s="170">
        <v>1428.919384435841</v>
      </c>
    </row>
    <row r="230" spans="1:11" x14ac:dyDescent="0.3">
      <c r="A230" s="42" t="s">
        <v>167</v>
      </c>
      <c r="B230" s="117">
        <v>1743.9715653300784</v>
      </c>
      <c r="C230" s="117">
        <v>1655.5541078920719</v>
      </c>
      <c r="D230" s="117">
        <v>1554.7324477561665</v>
      </c>
      <c r="E230" s="117">
        <v>1579.6490662666345</v>
      </c>
      <c r="F230" s="117">
        <v>1594.1918939095626</v>
      </c>
      <c r="G230" s="885"/>
      <c r="H230" s="172">
        <v>0</v>
      </c>
      <c r="I230" s="170">
        <v>1493.5675610241981</v>
      </c>
      <c r="J230" s="170"/>
      <c r="K230" s="170">
        <v>1694.8162267949272</v>
      </c>
    </row>
    <row r="231" spans="1:11" x14ac:dyDescent="0.3">
      <c r="A231" s="42" t="s">
        <v>168</v>
      </c>
      <c r="B231" s="117">
        <v>1308.9809731208834</v>
      </c>
      <c r="C231" s="117">
        <v>1213.2464300504685</v>
      </c>
      <c r="D231" s="117">
        <v>1149.1895709320906</v>
      </c>
      <c r="E231" s="117">
        <v>1249.1547184732297</v>
      </c>
      <c r="F231" s="117">
        <v>1262.4005002292038</v>
      </c>
      <c r="G231" s="745"/>
      <c r="H231" s="172">
        <v>-1</v>
      </c>
      <c r="I231" s="170">
        <v>1181.335112916933</v>
      </c>
      <c r="J231" s="170"/>
      <c r="K231" s="170">
        <v>1343.4658875414746</v>
      </c>
    </row>
    <row r="232" spans="1:11" x14ac:dyDescent="0.3">
      <c r="A232" s="42" t="s">
        <v>169</v>
      </c>
      <c r="B232" s="117">
        <v>2209.8625435229155</v>
      </c>
      <c r="C232" s="117">
        <v>2033.4535393516435</v>
      </c>
      <c r="D232" s="117">
        <v>1705.1228649734546</v>
      </c>
      <c r="E232" s="117">
        <v>1790.4956426466533</v>
      </c>
      <c r="F232" s="117">
        <v>1766.9075272356483</v>
      </c>
      <c r="G232" s="912"/>
      <c r="H232" s="172">
        <v>1</v>
      </c>
      <c r="I232" s="170">
        <v>1655.8135512846145</v>
      </c>
      <c r="J232" s="170"/>
      <c r="K232" s="170">
        <v>1878.0015031866822</v>
      </c>
    </row>
    <row r="233" spans="1:11" ht="15" thickBot="1" x14ac:dyDescent="0.35">
      <c r="A233" s="43" t="s">
        <v>170</v>
      </c>
      <c r="B233" s="205">
        <v>1693.139594525024</v>
      </c>
      <c r="C233" s="205">
        <v>1445.0330667661015</v>
      </c>
      <c r="D233" s="205">
        <v>1257.3581575566423</v>
      </c>
      <c r="E233" s="205">
        <v>1409.0025099617171</v>
      </c>
      <c r="F233" s="205">
        <v>1479.9136185391374</v>
      </c>
      <c r="G233" s="940"/>
      <c r="H233" s="172">
        <v>0</v>
      </c>
      <c r="I233" s="170">
        <v>1399.9990577007584</v>
      </c>
      <c r="J233" s="170"/>
      <c r="K233" s="170">
        <v>1559.8281793775163</v>
      </c>
    </row>
    <row r="234" spans="1:11" ht="15" thickBot="1" x14ac:dyDescent="0.35">
      <c r="B234" s="8"/>
      <c r="C234" s="8"/>
      <c r="D234" s="8"/>
      <c r="E234" s="8"/>
      <c r="F234" s="8"/>
      <c r="G234" s="947"/>
      <c r="H234" s="172"/>
    </row>
    <row r="235" spans="1:11" ht="15" thickBot="1" x14ac:dyDescent="0.35">
      <c r="A235" s="29" t="s">
        <v>30</v>
      </c>
      <c r="B235" s="26"/>
      <c r="C235" s="26"/>
      <c r="D235" s="26"/>
      <c r="E235" s="26"/>
      <c r="F235" s="26"/>
      <c r="G235" s="812"/>
      <c r="H235" s="172"/>
    </row>
    <row r="236" spans="1:11" ht="15" thickBot="1" x14ac:dyDescent="0.35">
      <c r="A236" s="61" t="s">
        <v>24</v>
      </c>
      <c r="B236" s="1107" t="s">
        <v>467</v>
      </c>
      <c r="C236" s="132" t="s">
        <v>525</v>
      </c>
      <c r="D236" s="132" t="s">
        <v>560</v>
      </c>
      <c r="E236" s="132" t="s">
        <v>623</v>
      </c>
      <c r="F236" s="1536" t="s">
        <v>728</v>
      </c>
      <c r="G236" s="1537"/>
      <c r="H236" s="173"/>
      <c r="I236" s="715" t="s">
        <v>731</v>
      </c>
      <c r="J236" s="534"/>
      <c r="K236" s="715" t="s">
        <v>731</v>
      </c>
    </row>
    <row r="237" spans="1:11" x14ac:dyDescent="0.3">
      <c r="A237" s="42" t="s">
        <v>0</v>
      </c>
      <c r="B237" s="117">
        <v>1112.4538958061025</v>
      </c>
      <c r="C237" s="117">
        <v>926.58490753481169</v>
      </c>
      <c r="D237" s="117">
        <v>825.53160766569908</v>
      </c>
      <c r="E237" s="117">
        <v>1034.4135494194063</v>
      </c>
      <c r="F237" s="117">
        <v>1125.0929480475288</v>
      </c>
      <c r="G237" s="885"/>
      <c r="H237" s="172"/>
      <c r="I237" s="170">
        <v>1115.1163999727867</v>
      </c>
      <c r="J237" s="170"/>
      <c r="K237" s="170">
        <v>1135.0694961222709</v>
      </c>
    </row>
    <row r="238" spans="1:11" x14ac:dyDescent="0.3">
      <c r="A238" s="42" t="s">
        <v>159</v>
      </c>
      <c r="B238" s="117">
        <v>1328.8874459311555</v>
      </c>
      <c r="C238" s="117">
        <v>1182.9478271942205</v>
      </c>
      <c r="D238" s="117">
        <v>1038.2445823816415</v>
      </c>
      <c r="E238" s="117">
        <v>1147.3790256484685</v>
      </c>
      <c r="F238" s="117">
        <v>1166.9966849624068</v>
      </c>
      <c r="G238" s="883">
        <f>H238</f>
        <v>0</v>
      </c>
      <c r="H238" s="172">
        <v>0</v>
      </c>
      <c r="I238" s="170">
        <v>1132.2157289762561</v>
      </c>
      <c r="J238" s="170"/>
      <c r="K238" s="170">
        <v>1201.7776409485575</v>
      </c>
    </row>
    <row r="239" spans="1:11" x14ac:dyDescent="0.3">
      <c r="A239" s="40" t="s">
        <v>160</v>
      </c>
      <c r="B239" s="119">
        <v>1990.4855725425557</v>
      </c>
      <c r="C239" s="119">
        <v>1797.3622966042947</v>
      </c>
      <c r="D239" s="119">
        <v>1583.1862779156704</v>
      </c>
      <c r="E239" s="119">
        <v>1641.2474173764126</v>
      </c>
      <c r="F239" s="119">
        <v>1621.6737454213483</v>
      </c>
      <c r="G239" s="883">
        <f>H239</f>
        <v>1</v>
      </c>
      <c r="H239" s="172">
        <v>1</v>
      </c>
      <c r="I239" s="170">
        <v>1529.0403810818773</v>
      </c>
      <c r="J239" s="170"/>
      <c r="K239" s="170">
        <v>1714.3071097608192</v>
      </c>
    </row>
    <row r="240" spans="1:11" x14ac:dyDescent="0.3">
      <c r="A240" s="41" t="s">
        <v>161</v>
      </c>
      <c r="B240" s="166">
        <v>0.19455507409430361</v>
      </c>
      <c r="C240" s="166">
        <v>0.27667504356558636</v>
      </c>
      <c r="D240" s="166">
        <v>0.25766787454379464</v>
      </c>
      <c r="E240" s="166">
        <v>0.10920726656419696</v>
      </c>
      <c r="F240" s="166">
        <v>3.7244688972228615E-2</v>
      </c>
      <c r="G240" s="946"/>
      <c r="H240" s="172"/>
      <c r="I240" s="169"/>
      <c r="J240" s="169"/>
      <c r="K240" s="169"/>
    </row>
    <row r="241" spans="1:11" ht="15" thickBot="1" x14ac:dyDescent="0.35">
      <c r="A241" s="43" t="s">
        <v>162</v>
      </c>
      <c r="B241" s="87">
        <v>0.49785866262572476</v>
      </c>
      <c r="C241" s="87">
        <v>0.51939270294563666</v>
      </c>
      <c r="D241" s="87">
        <v>0.52486832561551222</v>
      </c>
      <c r="E241" s="87">
        <v>0.43043177597640203</v>
      </c>
      <c r="F241" s="87">
        <v>0.3896129837537527</v>
      </c>
      <c r="G241" s="938"/>
      <c r="H241" s="172"/>
      <c r="I241" s="169"/>
      <c r="J241" s="169"/>
      <c r="K241" s="169"/>
    </row>
    <row r="242" spans="1:11" x14ac:dyDescent="0.3">
      <c r="A242" s="42" t="s">
        <v>164</v>
      </c>
      <c r="B242" s="114">
        <v>1603.8013585888777</v>
      </c>
      <c r="C242" s="115">
        <v>1411.2897080944063</v>
      </c>
      <c r="D242" s="115">
        <v>1267.9929282465848</v>
      </c>
      <c r="E242" s="115">
        <v>1337.4141769805042</v>
      </c>
      <c r="F242" s="115">
        <v>1347.7732995359968</v>
      </c>
      <c r="G242" s="883"/>
      <c r="H242" s="172">
        <v>1</v>
      </c>
      <c r="I242" s="170">
        <v>1255.8789279484777</v>
      </c>
      <c r="J242" s="170"/>
      <c r="K242" s="170">
        <v>1439.6676711235159</v>
      </c>
    </row>
    <row r="243" spans="1:11" x14ac:dyDescent="0.3">
      <c r="A243" s="42" t="s">
        <v>165</v>
      </c>
      <c r="B243" s="116">
        <v>1016.864869030553</v>
      </c>
      <c r="C243" s="117">
        <v>856.00469917496105</v>
      </c>
      <c r="D243" s="117">
        <v>793.13012148284201</v>
      </c>
      <c r="E243" s="117">
        <v>996.87327732662709</v>
      </c>
      <c r="F243" s="117">
        <v>1016.7083515152156</v>
      </c>
      <c r="G243" s="883"/>
      <c r="H243" s="172">
        <v>-1</v>
      </c>
      <c r="I243" s="170">
        <v>921.21574898519384</v>
      </c>
      <c r="J243" s="170"/>
      <c r="K243" s="170">
        <v>1112.2009540452373</v>
      </c>
    </row>
    <row r="244" spans="1:11" x14ac:dyDescent="0.3">
      <c r="A244" s="42" t="s">
        <v>166</v>
      </c>
      <c r="B244" s="116">
        <v>1224.4999787703143</v>
      </c>
      <c r="C244" s="117">
        <v>1015.3836876011392</v>
      </c>
      <c r="D244" s="117">
        <v>870.82029597984445</v>
      </c>
      <c r="E244" s="117">
        <v>968.70759345158103</v>
      </c>
      <c r="F244" s="117">
        <v>1000.2209969431734</v>
      </c>
      <c r="G244" s="883"/>
      <c r="H244" s="172">
        <v>-1</v>
      </c>
      <c r="I244" s="170">
        <v>908.47553003469113</v>
      </c>
      <c r="J244" s="170"/>
      <c r="K244" s="170">
        <v>1091.9664638516558</v>
      </c>
    </row>
    <row r="245" spans="1:11" x14ac:dyDescent="0.3">
      <c r="A245" s="42" t="s">
        <v>167</v>
      </c>
      <c r="B245" s="116">
        <v>1401.7959295207502</v>
      </c>
      <c r="C245" s="117">
        <v>1327.9672910734416</v>
      </c>
      <c r="D245" s="117">
        <v>1207.2179873436485</v>
      </c>
      <c r="E245" s="117">
        <v>1288.8811763419621</v>
      </c>
      <c r="F245" s="117">
        <v>1314.6355040470216</v>
      </c>
      <c r="G245" s="885"/>
      <c r="H245" s="172">
        <v>1</v>
      </c>
      <c r="I245" s="170">
        <v>1214.0111711616573</v>
      </c>
      <c r="J245" s="170"/>
      <c r="K245" s="170">
        <v>1415.259836932386</v>
      </c>
    </row>
    <row r="246" spans="1:11" x14ac:dyDescent="0.3">
      <c r="A246" s="42" t="s">
        <v>168</v>
      </c>
      <c r="B246" s="116">
        <v>1044.1775805858331</v>
      </c>
      <c r="C246" s="117">
        <v>964.02017380859729</v>
      </c>
      <c r="D246" s="117">
        <v>877.92906031599568</v>
      </c>
      <c r="E246" s="117">
        <v>989.03771155177355</v>
      </c>
      <c r="F246" s="117">
        <v>983.17919271308619</v>
      </c>
      <c r="G246" s="885"/>
      <c r="H246" s="172">
        <v>-1</v>
      </c>
      <c r="I246" s="170">
        <v>902.11380540081541</v>
      </c>
      <c r="J246" s="170"/>
      <c r="K246" s="170">
        <v>1064.244580025357</v>
      </c>
    </row>
    <row r="247" spans="1:11" x14ac:dyDescent="0.3">
      <c r="A247" s="42" t="s">
        <v>169</v>
      </c>
      <c r="B247" s="116">
        <v>1733.3128853072412</v>
      </c>
      <c r="C247" s="117">
        <v>1626.8696601944453</v>
      </c>
      <c r="D247" s="117">
        <v>1380.3585540871616</v>
      </c>
      <c r="E247" s="117">
        <v>1472.4414165348239</v>
      </c>
      <c r="F247" s="117">
        <v>1484.5651370543414</v>
      </c>
      <c r="G247" s="863"/>
      <c r="H247" s="172">
        <v>1</v>
      </c>
      <c r="I247" s="170">
        <v>1373.4711611033076</v>
      </c>
      <c r="J247" s="170"/>
      <c r="K247" s="170">
        <v>1595.6591130053753</v>
      </c>
    </row>
    <row r="248" spans="1:11" ht="15" thickBot="1" x14ac:dyDescent="0.35">
      <c r="A248" s="43" t="s">
        <v>170</v>
      </c>
      <c r="B248" s="346">
        <v>1348.6271542734391</v>
      </c>
      <c r="C248" s="205">
        <v>1166.6016344739255</v>
      </c>
      <c r="D248" s="205">
        <v>952.4771544444618</v>
      </c>
      <c r="E248" s="205">
        <v>1064.8463750211426</v>
      </c>
      <c r="F248" s="205">
        <v>1109.0146141779887</v>
      </c>
      <c r="G248" s="945"/>
      <c r="H248" s="172">
        <v>0</v>
      </c>
      <c r="I248" s="170">
        <v>1029.1000533396098</v>
      </c>
      <c r="J248" s="170"/>
      <c r="K248" s="170">
        <v>1188.9291750163677</v>
      </c>
    </row>
    <row r="249" spans="1:11" ht="15" thickBot="1" x14ac:dyDescent="0.35">
      <c r="B249" s="8"/>
      <c r="C249" s="8"/>
      <c r="D249" s="8"/>
      <c r="E249" s="8"/>
      <c r="F249" s="8"/>
      <c r="G249" s="934"/>
      <c r="H249" s="172"/>
    </row>
    <row r="250" spans="1:11" ht="15" thickBot="1" x14ac:dyDescent="0.35">
      <c r="A250" s="29" t="s">
        <v>32</v>
      </c>
      <c r="B250" s="26"/>
      <c r="C250" s="26"/>
      <c r="D250" s="26"/>
      <c r="E250" s="26"/>
      <c r="F250" s="26"/>
      <c r="G250" s="855"/>
      <c r="H250" s="172"/>
    </row>
    <row r="251" spans="1:11" ht="15" thickBot="1" x14ac:dyDescent="0.35">
      <c r="A251" s="61" t="s">
        <v>42</v>
      </c>
      <c r="B251" s="132" t="s">
        <v>444</v>
      </c>
      <c r="C251" s="132" t="s">
        <v>468</v>
      </c>
      <c r="D251" s="132" t="s">
        <v>526</v>
      </c>
      <c r="E251" s="132" t="s">
        <v>561</v>
      </c>
      <c r="F251" s="1536" t="s">
        <v>729</v>
      </c>
      <c r="G251" s="1537"/>
      <c r="H251" s="173"/>
      <c r="I251" s="68" t="s">
        <v>729</v>
      </c>
      <c r="K251" s="68" t="s">
        <v>729</v>
      </c>
    </row>
    <row r="252" spans="1:11" x14ac:dyDescent="0.3">
      <c r="A252" s="42" t="s">
        <v>0</v>
      </c>
      <c r="B252" s="106">
        <v>602.53579409253405</v>
      </c>
      <c r="C252" s="117">
        <v>603.05184080744141</v>
      </c>
      <c r="D252" s="106">
        <v>595.5506197046011</v>
      </c>
      <c r="E252" s="106">
        <v>599.85484141440043</v>
      </c>
      <c r="F252" s="106">
        <v>599.77425655712568</v>
      </c>
      <c r="G252" s="887"/>
      <c r="H252" s="172"/>
      <c r="I252" s="170">
        <v>595.82422625124741</v>
      </c>
      <c r="J252" s="170"/>
      <c r="K252" s="170">
        <v>603.72428686300395</v>
      </c>
    </row>
    <row r="253" spans="1:11" x14ac:dyDescent="0.3">
      <c r="A253" s="42" t="s">
        <v>159</v>
      </c>
      <c r="B253" s="106">
        <v>619.17662637502349</v>
      </c>
      <c r="C253" s="117">
        <v>621.61948542428604</v>
      </c>
      <c r="D253" s="106">
        <v>617.0583581835557</v>
      </c>
      <c r="E253" s="106">
        <v>618.49478702314559</v>
      </c>
      <c r="F253" s="106">
        <v>627.29758405686846</v>
      </c>
      <c r="G253" s="883">
        <f>H253</f>
        <v>1</v>
      </c>
      <c r="H253" s="172">
        <v>1</v>
      </c>
      <c r="I253" s="170">
        <v>613.38904831491197</v>
      </c>
      <c r="J253" s="170"/>
      <c r="K253" s="170">
        <v>641.20611979882494</v>
      </c>
    </row>
    <row r="254" spans="1:11" x14ac:dyDescent="0.3">
      <c r="A254" s="40" t="s">
        <v>160</v>
      </c>
      <c r="B254" s="108">
        <v>729.23959390972868</v>
      </c>
      <c r="C254" s="119">
        <v>732.70078034229948</v>
      </c>
      <c r="D254" s="108">
        <v>737.63819024833117</v>
      </c>
      <c r="E254" s="108">
        <v>739.78502436131998</v>
      </c>
      <c r="F254" s="108">
        <v>726.93179630087309</v>
      </c>
      <c r="G254" s="884">
        <f>H254</f>
        <v>1</v>
      </c>
      <c r="H254" s="172">
        <v>1</v>
      </c>
      <c r="I254" s="170">
        <v>693.42070486057082</v>
      </c>
      <c r="J254" s="170"/>
      <c r="K254" s="170">
        <v>760.44288774117535</v>
      </c>
    </row>
    <row r="255" spans="1:11" x14ac:dyDescent="0.3">
      <c r="A255" s="41" t="s">
        <v>161</v>
      </c>
      <c r="B255" s="166">
        <v>2.7617997877705896E-2</v>
      </c>
      <c r="C255" s="166">
        <v>3.0789466776162962E-2</v>
      </c>
      <c r="D255" s="166">
        <v>3.6114039289594967E-2</v>
      </c>
      <c r="E255" s="166">
        <v>3.7882956487361473E-2</v>
      </c>
      <c r="F255" s="166">
        <v>4.5889477914131366E-2</v>
      </c>
      <c r="G255" s="865"/>
      <c r="H255" s="172"/>
      <c r="I255" s="169"/>
      <c r="J255" s="169"/>
      <c r="K255" s="169"/>
    </row>
    <row r="256" spans="1:11" ht="15" thickBot="1" x14ac:dyDescent="0.35">
      <c r="A256" s="43" t="s">
        <v>162</v>
      </c>
      <c r="B256" s="87">
        <v>0.17775698055508019</v>
      </c>
      <c r="C256" s="87">
        <v>0.17869661026181469</v>
      </c>
      <c r="D256" s="87">
        <v>0.19541074270467415</v>
      </c>
      <c r="E256" s="87">
        <v>0.1961055127432067</v>
      </c>
      <c r="F256" s="87">
        <v>0.1588308560024235</v>
      </c>
      <c r="G256" s="945"/>
      <c r="H256" s="172"/>
      <c r="I256" s="169"/>
      <c r="J256" s="169"/>
      <c r="K256" s="169"/>
    </row>
    <row r="257" spans="1:11" x14ac:dyDescent="0.3">
      <c r="A257" s="42" t="s">
        <v>164</v>
      </c>
      <c r="B257" s="104">
        <v>630.91787308277515</v>
      </c>
      <c r="C257" s="115">
        <v>628.07999270833523</v>
      </c>
      <c r="D257" s="104">
        <v>594.04397713787421</v>
      </c>
      <c r="E257" s="104">
        <v>588.07028706288304</v>
      </c>
      <c r="F257" s="104">
        <v>617.38156632425091</v>
      </c>
      <c r="G257" s="863"/>
      <c r="H257" s="172">
        <v>0</v>
      </c>
      <c r="I257" s="170">
        <v>584.70741643073859</v>
      </c>
      <c r="J257" s="170"/>
      <c r="K257" s="170">
        <v>650.05571621776323</v>
      </c>
    </row>
    <row r="258" spans="1:11" x14ac:dyDescent="0.3">
      <c r="A258" s="42" t="s">
        <v>165</v>
      </c>
      <c r="B258" s="106">
        <v>508.21775920246148</v>
      </c>
      <c r="C258" s="117">
        <v>505.40350879714146</v>
      </c>
      <c r="D258" s="106">
        <v>522.38099172338582</v>
      </c>
      <c r="E258" s="106">
        <v>523.5940021281865</v>
      </c>
      <c r="F258" s="106">
        <v>546.58045339386172</v>
      </c>
      <c r="G258" s="883"/>
      <c r="H258" s="172">
        <v>-1</v>
      </c>
      <c r="I258" s="170">
        <v>508.68784541425777</v>
      </c>
      <c r="J258" s="170"/>
      <c r="K258" s="170">
        <v>584.47306137346573</v>
      </c>
    </row>
    <row r="259" spans="1:11" x14ac:dyDescent="0.3">
      <c r="A259" s="42" t="s">
        <v>166</v>
      </c>
      <c r="B259" s="106">
        <v>589.95644667551733</v>
      </c>
      <c r="C259" s="117">
        <v>598.09092998112931</v>
      </c>
      <c r="D259" s="106">
        <v>586.96088773361578</v>
      </c>
      <c r="E259" s="106">
        <v>617.83305389376972</v>
      </c>
      <c r="F259" s="106">
        <v>631.45461784728707</v>
      </c>
      <c r="G259" s="883"/>
      <c r="H259" s="172">
        <v>0</v>
      </c>
      <c r="I259" s="170">
        <v>592.58174836786088</v>
      </c>
      <c r="J259" s="170"/>
      <c r="K259" s="170">
        <v>670.32748732671325</v>
      </c>
    </row>
    <row r="260" spans="1:11" x14ac:dyDescent="0.3">
      <c r="A260" s="42" t="s">
        <v>167</v>
      </c>
      <c r="B260" s="106">
        <v>650.49780328457416</v>
      </c>
      <c r="C260" s="117">
        <v>642.28578177998406</v>
      </c>
      <c r="D260" s="106">
        <v>647.97763477376293</v>
      </c>
      <c r="E260" s="106">
        <v>635.53988995587463</v>
      </c>
      <c r="F260" s="106">
        <v>628.92725378146429</v>
      </c>
      <c r="G260" s="883"/>
      <c r="H260" s="172">
        <v>0</v>
      </c>
      <c r="I260" s="170">
        <v>589.05396377366753</v>
      </c>
      <c r="J260" s="170"/>
      <c r="K260" s="170">
        <v>668.80054378926104</v>
      </c>
    </row>
    <row r="261" spans="1:11" x14ac:dyDescent="0.3">
      <c r="A261" s="42" t="s">
        <v>168</v>
      </c>
      <c r="B261" s="106">
        <v>607.78923408579374</v>
      </c>
      <c r="C261" s="117">
        <v>620.50392538900985</v>
      </c>
      <c r="D261" s="106">
        <v>619.89431138440784</v>
      </c>
      <c r="E261" s="106">
        <v>618.56679106107072</v>
      </c>
      <c r="F261" s="106">
        <v>611.05852093467422</v>
      </c>
      <c r="G261" s="885"/>
      <c r="H261" s="172">
        <v>0</v>
      </c>
      <c r="I261" s="170">
        <v>575.82858023724793</v>
      </c>
      <c r="J261" s="170"/>
      <c r="K261" s="170">
        <v>646.28846163210051</v>
      </c>
    </row>
    <row r="262" spans="1:11" x14ac:dyDescent="0.3">
      <c r="A262" s="42" t="s">
        <v>169</v>
      </c>
      <c r="B262" s="106">
        <v>750.98869195756117</v>
      </c>
      <c r="C262" s="117">
        <v>764.84549980154918</v>
      </c>
      <c r="D262" s="106">
        <v>772.8387061064293</v>
      </c>
      <c r="E262" s="106">
        <v>774.75914233212097</v>
      </c>
      <c r="F262" s="106">
        <v>766.93413202258864</v>
      </c>
      <c r="G262" s="885"/>
      <c r="H262" s="172">
        <v>1</v>
      </c>
      <c r="I262" s="170">
        <v>723.125917017078</v>
      </c>
      <c r="J262" s="170"/>
      <c r="K262" s="170">
        <v>810.74234702809929</v>
      </c>
    </row>
    <row r="263" spans="1:11" ht="15" thickBot="1" x14ac:dyDescent="0.35">
      <c r="A263" s="43" t="s">
        <v>170</v>
      </c>
      <c r="B263" s="168">
        <v>619.49217037656388</v>
      </c>
      <c r="C263" s="205">
        <v>615.12608086447335</v>
      </c>
      <c r="D263" s="168">
        <v>604.70077969407157</v>
      </c>
      <c r="E263" s="168">
        <v>606.48190763733976</v>
      </c>
      <c r="F263" s="168">
        <v>622.33876400075985</v>
      </c>
      <c r="G263" s="863"/>
      <c r="H263" s="172">
        <v>0</v>
      </c>
      <c r="I263" s="170">
        <v>589.81387830423216</v>
      </c>
      <c r="J263" s="170"/>
      <c r="K263" s="170">
        <v>654.86364969728754</v>
      </c>
    </row>
    <row r="264" spans="1:11" ht="15" thickBot="1" x14ac:dyDescent="0.35">
      <c r="B264" s="8"/>
      <c r="C264" s="8"/>
      <c r="D264" s="8"/>
      <c r="E264" s="8"/>
      <c r="F264" s="8"/>
      <c r="G264" s="944"/>
      <c r="H264" s="172"/>
    </row>
    <row r="265" spans="1:11" ht="15" thickBot="1" x14ac:dyDescent="0.35">
      <c r="A265" s="29" t="s">
        <v>484</v>
      </c>
      <c r="B265" s="26"/>
      <c r="C265" s="26"/>
      <c r="D265" s="26"/>
      <c r="E265" s="26"/>
      <c r="F265" s="26"/>
      <c r="G265" s="190"/>
      <c r="H265" s="172"/>
    </row>
    <row r="266" spans="1:11" ht="15" thickBot="1" x14ac:dyDescent="0.35">
      <c r="A266" s="61" t="s">
        <v>18</v>
      </c>
      <c r="B266" s="132">
        <v>2020</v>
      </c>
      <c r="C266" s="132">
        <v>2021</v>
      </c>
      <c r="D266" s="132">
        <v>2022</v>
      </c>
      <c r="E266" s="132">
        <v>2023</v>
      </c>
      <c r="F266" s="1536">
        <v>2024</v>
      </c>
      <c r="G266" s="1537"/>
      <c r="H266" s="173"/>
      <c r="I266" s="68">
        <v>2024</v>
      </c>
      <c r="K266" s="68">
        <v>2024</v>
      </c>
    </row>
    <row r="267" spans="1:11" x14ac:dyDescent="0.3">
      <c r="A267" s="42" t="s">
        <v>0</v>
      </c>
      <c r="B267" s="106">
        <v>100.57258082900594</v>
      </c>
      <c r="C267" s="106">
        <v>112.29202301124546</v>
      </c>
      <c r="D267" s="106">
        <v>39.274090344218877</v>
      </c>
      <c r="E267" s="106">
        <v>19.389954699089618</v>
      </c>
      <c r="F267" s="106">
        <v>13.772876492126754</v>
      </c>
      <c r="G267" s="883"/>
      <c r="H267" s="172"/>
      <c r="I267" s="170">
        <v>12.18478098029863</v>
      </c>
      <c r="J267" s="170"/>
      <c r="K267" s="170">
        <v>15.360972003954878</v>
      </c>
    </row>
    <row r="268" spans="1:11" x14ac:dyDescent="0.3">
      <c r="A268" s="42" t="s">
        <v>159</v>
      </c>
      <c r="B268" s="106">
        <v>105.61505607474768</v>
      </c>
      <c r="C268" s="106">
        <v>105.98443765061106</v>
      </c>
      <c r="D268" s="106">
        <v>49.303808360918111</v>
      </c>
      <c r="E268" s="106">
        <v>15.485539753815418</v>
      </c>
      <c r="F268" s="106">
        <v>15.491380261867871</v>
      </c>
      <c r="G268" s="883">
        <f>H268</f>
        <v>0</v>
      </c>
      <c r="H268" s="571">
        <v>0</v>
      </c>
      <c r="I268" s="170">
        <v>9.8848218338675551</v>
      </c>
      <c r="J268" s="170"/>
      <c r="K268" s="170">
        <v>21.097938689868187</v>
      </c>
    </row>
    <row r="269" spans="1:11" x14ac:dyDescent="0.3">
      <c r="A269" s="40" t="s">
        <v>160</v>
      </c>
      <c r="B269" s="108">
        <v>90.268732457456267</v>
      </c>
      <c r="C269" s="108">
        <v>133.06589696335394</v>
      </c>
      <c r="D269" s="108">
        <v>42.524502697461472</v>
      </c>
      <c r="E269" s="108">
        <v>16.967062416981953</v>
      </c>
      <c r="F269" s="108">
        <v>12.043864380935823</v>
      </c>
      <c r="G269" s="884">
        <f>H269</f>
        <v>0</v>
      </c>
      <c r="H269" s="571">
        <v>0</v>
      </c>
      <c r="I269" s="170">
        <v>-0.67832325162310525</v>
      </c>
      <c r="J269" s="170"/>
      <c r="K269" s="170">
        <v>24.76605201349475</v>
      </c>
    </row>
    <row r="270" spans="1:11" x14ac:dyDescent="0.3">
      <c r="A270" s="41" t="s">
        <v>161</v>
      </c>
      <c r="B270" s="166">
        <v>5.0137673749418694E-2</v>
      </c>
      <c r="C270" s="166">
        <v>-4.3514798073898964E-2</v>
      </c>
      <c r="D270" s="166">
        <v>0.25537747478791967</v>
      </c>
      <c r="E270" s="166">
        <v>-0.20136276777673526</v>
      </c>
      <c r="F270" s="166">
        <v>0.12477449941001777</v>
      </c>
      <c r="G270" s="888"/>
      <c r="H270" s="621"/>
      <c r="I270" s="169"/>
      <c r="J270" s="169"/>
      <c r="K270" s="169"/>
    </row>
    <row r="271" spans="1:11" ht="15" thickBot="1" x14ac:dyDescent="0.35">
      <c r="A271" s="43" t="s">
        <v>162</v>
      </c>
      <c r="B271" s="87">
        <v>-0.14530431727868665</v>
      </c>
      <c r="C271" s="87">
        <v>0.2555229797229267</v>
      </c>
      <c r="D271" s="87">
        <v>-0.13750064931759765</v>
      </c>
      <c r="E271" s="87">
        <v>9.56713609418431E-2</v>
      </c>
      <c r="F271" s="87">
        <v>-0.22254413891176181</v>
      </c>
      <c r="G271" s="864"/>
      <c r="H271" s="621"/>
      <c r="I271" s="169"/>
      <c r="J271" s="169"/>
      <c r="K271" s="169"/>
    </row>
    <row r="272" spans="1:11" x14ac:dyDescent="0.3">
      <c r="A272" s="42" t="s">
        <v>164</v>
      </c>
      <c r="B272" s="104">
        <v>99.174447193081761</v>
      </c>
      <c r="C272" s="104">
        <v>94.090805287472605</v>
      </c>
      <c r="D272" s="104">
        <v>37.248714594873036</v>
      </c>
      <c r="E272" s="104">
        <v>20.816811505241819</v>
      </c>
      <c r="F272" s="104">
        <v>9.3161875195384312</v>
      </c>
      <c r="G272" s="912"/>
      <c r="H272" s="571">
        <v>0</v>
      </c>
      <c r="I272" s="170">
        <v>-1.9162323886010295</v>
      </c>
      <c r="J272" s="170"/>
      <c r="K272" s="170">
        <v>20.548607427677894</v>
      </c>
    </row>
    <row r="273" spans="1:11" x14ac:dyDescent="0.3">
      <c r="A273" s="42" t="s">
        <v>165</v>
      </c>
      <c r="B273" s="106">
        <v>92.321609121500174</v>
      </c>
      <c r="C273" s="106">
        <v>76.581834983399304</v>
      </c>
      <c r="D273" s="106">
        <v>85.907127227619299</v>
      </c>
      <c r="E273" s="106">
        <v>19.897653069669616</v>
      </c>
      <c r="F273" s="106">
        <v>4.3638242165066679</v>
      </c>
      <c r="G273" s="863"/>
      <c r="H273" s="571">
        <v>0</v>
      </c>
      <c r="I273" s="170">
        <v>-5.9626783960091281</v>
      </c>
      <c r="J273" s="170"/>
      <c r="K273" s="170">
        <v>14.690326829022464</v>
      </c>
    </row>
    <row r="274" spans="1:11" x14ac:dyDescent="0.3">
      <c r="A274" s="42" t="s">
        <v>166</v>
      </c>
      <c r="B274" s="106">
        <v>118.41091961231129</v>
      </c>
      <c r="C274" s="106">
        <v>99.113672497971152</v>
      </c>
      <c r="D274" s="106">
        <v>37.930828294135367</v>
      </c>
      <c r="E274" s="106">
        <v>10.840257917159491</v>
      </c>
      <c r="F274" s="106">
        <v>19.273715963827939</v>
      </c>
      <c r="G274" s="883"/>
      <c r="H274" s="571">
        <v>0</v>
      </c>
      <c r="I274" s="170">
        <v>1.8532018109924415</v>
      </c>
      <c r="J274" s="170"/>
      <c r="K274" s="170">
        <v>36.694230116663434</v>
      </c>
    </row>
    <row r="275" spans="1:11" x14ac:dyDescent="0.3">
      <c r="A275" s="42" t="s">
        <v>167</v>
      </c>
      <c r="B275" s="106">
        <v>79.495934710091959</v>
      </c>
      <c r="C275" s="106">
        <v>137.48687731890874</v>
      </c>
      <c r="D275" s="106">
        <v>33.200570687420871</v>
      </c>
      <c r="E275" s="106">
        <v>11.863886556596166</v>
      </c>
      <c r="F275" s="106">
        <v>9.6609136186321685</v>
      </c>
      <c r="G275" s="883"/>
      <c r="H275" s="571">
        <v>0</v>
      </c>
      <c r="I275" s="170">
        <v>-0.64098880174799611</v>
      </c>
      <c r="J275" s="170"/>
      <c r="K275" s="170">
        <v>19.962816039012331</v>
      </c>
    </row>
    <row r="276" spans="1:11" x14ac:dyDescent="0.3">
      <c r="A276" s="42" t="s">
        <v>168</v>
      </c>
      <c r="B276" s="106">
        <v>79.288321407002059</v>
      </c>
      <c r="C276" s="106">
        <v>93.923024303765885</v>
      </c>
      <c r="D276" s="106">
        <v>32.34835996245522</v>
      </c>
      <c r="E276" s="106">
        <v>11.196334215246388</v>
      </c>
      <c r="F276" s="106">
        <v>8.0448484740228174</v>
      </c>
      <c r="G276" s="883"/>
      <c r="H276" s="571">
        <v>0</v>
      </c>
      <c r="I276" s="170">
        <v>-3.3017095542488697</v>
      </c>
      <c r="J276" s="170"/>
      <c r="K276" s="170">
        <v>19.391406502294505</v>
      </c>
    </row>
    <row r="277" spans="1:11" x14ac:dyDescent="0.3">
      <c r="A277" s="42" t="s">
        <v>169</v>
      </c>
      <c r="B277" s="106">
        <v>86.476017474008387</v>
      </c>
      <c r="C277" s="106">
        <v>126.69940006065647</v>
      </c>
      <c r="D277" s="106">
        <v>37.162760485637484</v>
      </c>
      <c r="E277" s="106">
        <v>6.6201730519103927</v>
      </c>
      <c r="F277" s="106">
        <v>19.1509096899964</v>
      </c>
      <c r="G277" s="885"/>
      <c r="H277" s="571">
        <v>0</v>
      </c>
      <c r="I277" s="170">
        <v>-0.38789354332096693</v>
      </c>
      <c r="J277" s="170"/>
      <c r="K277" s="170">
        <v>38.689712923313763</v>
      </c>
    </row>
    <row r="278" spans="1:11" ht="15" thickBot="1" x14ac:dyDescent="0.35">
      <c r="A278" s="43" t="s">
        <v>170</v>
      </c>
      <c r="B278" s="168">
        <v>165.79492163213462</v>
      </c>
      <c r="C278" s="168">
        <v>120.40833839193823</v>
      </c>
      <c r="D278" s="168">
        <v>68.778369926552585</v>
      </c>
      <c r="E278" s="168">
        <v>22.430024906996422</v>
      </c>
      <c r="F278" s="168">
        <v>35.444162076507325</v>
      </c>
      <c r="G278" s="886"/>
      <c r="H278" s="571">
        <v>0</v>
      </c>
      <c r="I278" s="170">
        <v>17.1902051260417</v>
      </c>
      <c r="J278" s="170"/>
      <c r="K278" s="170">
        <v>53.698119026972947</v>
      </c>
    </row>
    <row r="279" spans="1:11" ht="15" thickBot="1" x14ac:dyDescent="0.35">
      <c r="B279" s="8"/>
      <c r="C279" s="8"/>
      <c r="D279" s="8"/>
      <c r="E279" s="8"/>
      <c r="F279" s="8"/>
      <c r="G279" s="867"/>
      <c r="H279" s="172"/>
    </row>
    <row r="280" spans="1:11" ht="15" thickBot="1" x14ac:dyDescent="0.35">
      <c r="A280" s="29" t="s">
        <v>33</v>
      </c>
      <c r="B280" s="26"/>
      <c r="C280" s="26"/>
      <c r="D280" s="26"/>
      <c r="E280" s="26"/>
      <c r="F280" s="26"/>
      <c r="G280" s="857"/>
      <c r="H280" s="172"/>
    </row>
    <row r="281" spans="1:11" ht="15" thickBot="1" x14ac:dyDescent="0.35">
      <c r="A281" s="61" t="s">
        <v>24</v>
      </c>
      <c r="B281" s="132" t="s">
        <v>469</v>
      </c>
      <c r="C281" s="132" t="s">
        <v>527</v>
      </c>
      <c r="D281" s="132" t="s">
        <v>562</v>
      </c>
      <c r="E281" s="132" t="s">
        <v>625</v>
      </c>
      <c r="F281" s="1536" t="s">
        <v>724</v>
      </c>
      <c r="G281" s="1537"/>
      <c r="H281" s="173"/>
      <c r="I281" s="68" t="s">
        <v>724</v>
      </c>
      <c r="K281" s="68" t="s">
        <v>724</v>
      </c>
    </row>
    <row r="282" spans="1:11" x14ac:dyDescent="0.3">
      <c r="A282" s="42" t="s">
        <v>0</v>
      </c>
      <c r="B282" s="117">
        <v>14863.522148656168</v>
      </c>
      <c r="C282" s="117">
        <v>18305.670486526051</v>
      </c>
      <c r="D282" s="117">
        <v>20042.373707913102</v>
      </c>
      <c r="E282" s="117">
        <v>20694.937230155603</v>
      </c>
      <c r="F282" s="117">
        <v>20142.375872586308</v>
      </c>
      <c r="G282" s="883"/>
      <c r="H282" s="172"/>
      <c r="I282" s="170">
        <v>20079.983559241784</v>
      </c>
      <c r="J282" s="170"/>
      <c r="K282" s="170">
        <v>20204.768185930832</v>
      </c>
    </row>
    <row r="283" spans="1:11" x14ac:dyDescent="0.3">
      <c r="A283" s="42" t="s">
        <v>159</v>
      </c>
      <c r="B283" s="117">
        <v>16970.063039165012</v>
      </c>
      <c r="C283" s="117">
        <v>20795.024155690659</v>
      </c>
      <c r="D283" s="117">
        <v>22428.917560494345</v>
      </c>
      <c r="E283" s="117">
        <v>22658.201359461025</v>
      </c>
      <c r="F283" s="117">
        <v>22785.616459097491</v>
      </c>
      <c r="G283" s="883">
        <f>H283</f>
        <v>1</v>
      </c>
      <c r="H283" s="172">
        <v>1</v>
      </c>
      <c r="I283" s="170">
        <v>22551.347884999697</v>
      </c>
      <c r="J283" s="170"/>
      <c r="K283" s="170">
        <v>23019.885033195285</v>
      </c>
    </row>
    <row r="284" spans="1:11" x14ac:dyDescent="0.3">
      <c r="A284" s="40" t="s">
        <v>160</v>
      </c>
      <c r="B284" s="119">
        <v>20072.795475409774</v>
      </c>
      <c r="C284" s="119">
        <v>23739.277800764368</v>
      </c>
      <c r="D284" s="119">
        <v>25318.961354656669</v>
      </c>
      <c r="E284" s="119">
        <v>25317.433524851356</v>
      </c>
      <c r="F284" s="119">
        <v>24672.385955978956</v>
      </c>
      <c r="G284" s="883">
        <f>H284</f>
        <v>1</v>
      </c>
      <c r="H284" s="172">
        <v>1</v>
      </c>
      <c r="I284" s="170">
        <v>24106.248501904844</v>
      </c>
      <c r="J284" s="170"/>
      <c r="K284" s="170">
        <v>25238.523410053069</v>
      </c>
    </row>
    <row r="285" spans="1:11" x14ac:dyDescent="0.3">
      <c r="A285" s="41" t="s">
        <v>161</v>
      </c>
      <c r="B285" s="166">
        <v>0.14172555262746386</v>
      </c>
      <c r="C285" s="166">
        <v>0.14107547281825364</v>
      </c>
      <c r="D285" s="166">
        <v>0.11907491035550297</v>
      </c>
      <c r="E285" s="166">
        <v>9.4866880120064057E-2</v>
      </c>
      <c r="F285" s="166">
        <v>0.13122784537590837</v>
      </c>
      <c r="G285" s="888"/>
      <c r="H285" s="172"/>
      <c r="I285" s="169"/>
      <c r="J285" s="169"/>
      <c r="K285" s="169"/>
    </row>
    <row r="286" spans="1:11" ht="15" thickBot="1" x14ac:dyDescent="0.35">
      <c r="A286" s="43" t="s">
        <v>162</v>
      </c>
      <c r="B286" s="87">
        <v>0.1828356458714385</v>
      </c>
      <c r="C286" s="87">
        <v>0.14158452632852558</v>
      </c>
      <c r="D286" s="87">
        <v>0.12885346724234095</v>
      </c>
      <c r="E286" s="87">
        <v>0.11736289757527278</v>
      </c>
      <c r="F286" s="87">
        <v>8.2805286408134227E-2</v>
      </c>
      <c r="G286" s="886"/>
      <c r="H286" s="172"/>
      <c r="I286" s="169"/>
      <c r="J286" s="169"/>
      <c r="K286" s="169"/>
    </row>
    <row r="287" spans="1:11" x14ac:dyDescent="0.3">
      <c r="A287" s="42" t="s">
        <v>164</v>
      </c>
      <c r="B287" s="115">
        <v>18414.490525013189</v>
      </c>
      <c r="C287" s="115">
        <v>22767.403671640197</v>
      </c>
      <c r="D287" s="115">
        <v>24847.865615747422</v>
      </c>
      <c r="E287" s="115">
        <v>24881.946340076651</v>
      </c>
      <c r="F287" s="115">
        <v>24241.251747087314</v>
      </c>
      <c r="G287" s="863"/>
      <c r="H287" s="172">
        <v>1</v>
      </c>
      <c r="I287" s="170">
        <v>23652.557126354124</v>
      </c>
      <c r="J287" s="170"/>
      <c r="K287" s="170">
        <v>24829.946367820503</v>
      </c>
    </row>
    <row r="288" spans="1:11" x14ac:dyDescent="0.3">
      <c r="A288" s="42" t="s">
        <v>165</v>
      </c>
      <c r="B288" s="117">
        <v>16069.410540150717</v>
      </c>
      <c r="C288" s="117">
        <v>20881.223888128447</v>
      </c>
      <c r="D288" s="117">
        <v>22489.334250314616</v>
      </c>
      <c r="E288" s="117">
        <v>22014.743113319189</v>
      </c>
      <c r="F288" s="117">
        <v>24297.361948264996</v>
      </c>
      <c r="G288" s="912"/>
      <c r="H288" s="172">
        <v>1</v>
      </c>
      <c r="I288" s="170">
        <v>23603.887931842397</v>
      </c>
      <c r="J288" s="170"/>
      <c r="K288" s="170">
        <v>24990.835964687594</v>
      </c>
    </row>
    <row r="289" spans="1:11" x14ac:dyDescent="0.3">
      <c r="A289" s="42" t="s">
        <v>166</v>
      </c>
      <c r="B289" s="117">
        <v>16366.616571640294</v>
      </c>
      <c r="C289" s="117">
        <v>19329.97394445648</v>
      </c>
      <c r="D289" s="117">
        <v>21330.127432014109</v>
      </c>
      <c r="E289" s="117">
        <v>22076.796202598893</v>
      </c>
      <c r="F289" s="117">
        <v>22049.434142827147</v>
      </c>
      <c r="G289" s="931"/>
      <c r="H289" s="172">
        <v>0</v>
      </c>
      <c r="I289" s="170">
        <v>21411.223798167535</v>
      </c>
      <c r="J289" s="170"/>
      <c r="K289" s="170">
        <v>22687.644487486759</v>
      </c>
    </row>
    <row r="290" spans="1:11" x14ac:dyDescent="0.3">
      <c r="A290" s="42" t="s">
        <v>167</v>
      </c>
      <c r="B290" s="117">
        <v>17601.70218218365</v>
      </c>
      <c r="C290" s="117">
        <v>20696.849799920696</v>
      </c>
      <c r="D290" s="117">
        <v>22120.57541183104</v>
      </c>
      <c r="E290" s="117">
        <v>21807.2831399805</v>
      </c>
      <c r="F290" s="117">
        <v>21951.418845780034</v>
      </c>
      <c r="G290" s="897"/>
      <c r="H290" s="172">
        <v>0</v>
      </c>
      <c r="I290" s="170">
        <v>21299.822578827527</v>
      </c>
      <c r="J290" s="170"/>
      <c r="K290" s="170">
        <v>22603.015112732541</v>
      </c>
    </row>
    <row r="291" spans="1:11" x14ac:dyDescent="0.3">
      <c r="A291" s="42" t="s">
        <v>168</v>
      </c>
      <c r="B291" s="117">
        <v>15707.944973923617</v>
      </c>
      <c r="C291" s="117">
        <v>19421.873122601319</v>
      </c>
      <c r="D291" s="117">
        <v>21360.620859985484</v>
      </c>
      <c r="E291" s="117">
        <v>21199.174839691626</v>
      </c>
      <c r="F291" s="117">
        <v>21380.440819244002</v>
      </c>
      <c r="G291" s="898"/>
      <c r="H291" s="172">
        <v>-1</v>
      </c>
      <c r="I291" s="170">
        <v>20805.910675052713</v>
      </c>
      <c r="J291" s="170"/>
      <c r="K291" s="170">
        <v>21954.970963435291</v>
      </c>
    </row>
    <row r="292" spans="1:11" x14ac:dyDescent="0.3">
      <c r="A292" s="42" t="s">
        <v>169</v>
      </c>
      <c r="B292" s="117">
        <v>19865.40345867916</v>
      </c>
      <c r="C292" s="117">
        <v>23550.723303188886</v>
      </c>
      <c r="D292" s="117">
        <v>23886.310636028626</v>
      </c>
      <c r="E292" s="117">
        <v>24663.25480871696</v>
      </c>
      <c r="F292" s="117">
        <v>24421.89051002435</v>
      </c>
      <c r="G292" s="898"/>
      <c r="H292" s="172">
        <v>1</v>
      </c>
      <c r="I292" s="170">
        <v>23708.480655049247</v>
      </c>
      <c r="J292" s="170"/>
      <c r="K292" s="170">
        <v>25135.300364999453</v>
      </c>
    </row>
    <row r="293" spans="1:11" ht="15" thickBot="1" x14ac:dyDescent="0.35">
      <c r="A293" s="43" t="s">
        <v>170</v>
      </c>
      <c r="B293" s="205">
        <v>15852.633417176514</v>
      </c>
      <c r="C293" s="205">
        <v>19768.270281785146</v>
      </c>
      <c r="D293" s="205">
        <v>21459.709162147374</v>
      </c>
      <c r="E293" s="205">
        <v>22315.447027563943</v>
      </c>
      <c r="F293" s="205">
        <v>21903.82661243184</v>
      </c>
      <c r="G293" s="886"/>
      <c r="H293" s="172">
        <v>-1</v>
      </c>
      <c r="I293" s="170">
        <v>21368.712407264407</v>
      </c>
      <c r="J293" s="170"/>
      <c r="K293" s="170">
        <v>22438.940817599272</v>
      </c>
    </row>
    <row r="294" spans="1:11" ht="15" thickBot="1" x14ac:dyDescent="0.35">
      <c r="B294" s="8"/>
      <c r="C294" s="8"/>
      <c r="D294" s="8"/>
      <c r="E294" s="8"/>
      <c r="F294" s="8"/>
      <c r="G294" s="929"/>
      <c r="H294" s="172"/>
    </row>
    <row r="295" spans="1:11" ht="15" thickBot="1" x14ac:dyDescent="0.35">
      <c r="A295" s="29" t="s">
        <v>34</v>
      </c>
      <c r="B295" s="26"/>
      <c r="C295" s="26"/>
      <c r="D295" s="26"/>
      <c r="E295" s="26"/>
      <c r="F295" s="26"/>
      <c r="G295" s="910"/>
      <c r="H295" s="172"/>
    </row>
    <row r="296" spans="1:11" ht="15" thickBot="1" x14ac:dyDescent="0.35">
      <c r="A296" s="61" t="s">
        <v>24</v>
      </c>
      <c r="B296" s="132" t="s">
        <v>469</v>
      </c>
      <c r="C296" s="132" t="s">
        <v>527</v>
      </c>
      <c r="D296" s="132" t="s">
        <v>562</v>
      </c>
      <c r="E296" s="132" t="s">
        <v>625</v>
      </c>
      <c r="F296" s="1536" t="s">
        <v>724</v>
      </c>
      <c r="G296" s="1537"/>
      <c r="H296" s="173"/>
      <c r="I296" s="68" t="s">
        <v>724</v>
      </c>
      <c r="K296" s="68" t="s">
        <v>724</v>
      </c>
    </row>
    <row r="297" spans="1:11" x14ac:dyDescent="0.3">
      <c r="A297" s="42" t="s">
        <v>0</v>
      </c>
      <c r="B297" s="117">
        <v>6892.2208746888273</v>
      </c>
      <c r="C297" s="117">
        <v>7754.1577421648153</v>
      </c>
      <c r="D297" s="117">
        <v>7650.5426483883584</v>
      </c>
      <c r="E297" s="117">
        <v>7568.1162865423885</v>
      </c>
      <c r="F297" s="117">
        <v>7493.7068390010218</v>
      </c>
      <c r="G297" s="931"/>
      <c r="H297" s="172"/>
      <c r="I297" s="170">
        <v>7455.6299894906278</v>
      </c>
      <c r="J297" s="170"/>
      <c r="K297" s="170">
        <v>7531.7836885114157</v>
      </c>
    </row>
    <row r="298" spans="1:11" x14ac:dyDescent="0.3">
      <c r="A298" s="42" t="s">
        <v>159</v>
      </c>
      <c r="B298" s="117">
        <v>7341.1733767321502</v>
      </c>
      <c r="C298" s="117">
        <v>8097.2311382871358</v>
      </c>
      <c r="D298" s="117">
        <v>7972.8201982345272</v>
      </c>
      <c r="E298" s="117">
        <v>7525.5569998073397</v>
      </c>
      <c r="F298" s="117">
        <v>7206.4911712925377</v>
      </c>
      <c r="G298" s="883">
        <f>H298</f>
        <v>-1</v>
      </c>
      <c r="H298" s="172">
        <v>-1</v>
      </c>
      <c r="I298" s="170">
        <v>7074.3448631312895</v>
      </c>
      <c r="J298" s="170"/>
      <c r="K298" s="170">
        <v>7338.637479453786</v>
      </c>
    </row>
    <row r="299" spans="1:11" x14ac:dyDescent="0.3">
      <c r="A299" s="40" t="s">
        <v>160</v>
      </c>
      <c r="B299" s="119">
        <v>9750.7738020429369</v>
      </c>
      <c r="C299" s="119">
        <v>10507.50906876698</v>
      </c>
      <c r="D299" s="119">
        <v>9633.384918489246</v>
      </c>
      <c r="E299" s="119">
        <v>9318.6877090509388</v>
      </c>
      <c r="F299" s="119">
        <v>8678.4495593038355</v>
      </c>
      <c r="G299" s="883">
        <f>H299</f>
        <v>1</v>
      </c>
      <c r="H299" s="172">
        <v>1</v>
      </c>
      <c r="I299" s="170">
        <v>9175.2657045111591</v>
      </c>
      <c r="J299" s="170"/>
      <c r="K299" s="170">
        <v>9016.696275510285</v>
      </c>
    </row>
    <row r="300" spans="1:11" x14ac:dyDescent="0.3">
      <c r="A300" s="41" t="s">
        <v>161</v>
      </c>
      <c r="B300" s="166">
        <v>6.5139018352134925E-2</v>
      </c>
      <c r="C300" s="166">
        <v>4.9509764134677503E-2</v>
      </c>
      <c r="D300" s="166">
        <v>4.2124796195216148E-2</v>
      </c>
      <c r="E300" s="166">
        <v>-5.6234979912673415E-3</v>
      </c>
      <c r="F300" s="166">
        <v>-3.8327582580848923E-2</v>
      </c>
      <c r="G300" s="932"/>
      <c r="H300" s="172"/>
      <c r="I300" s="169"/>
      <c r="J300" s="169"/>
      <c r="K300" s="169"/>
    </row>
    <row r="301" spans="1:11" ht="15" thickBot="1" x14ac:dyDescent="0.35">
      <c r="A301" s="43" t="s">
        <v>162</v>
      </c>
      <c r="B301" s="87">
        <v>0.32823096549497327</v>
      </c>
      <c r="C301" s="87">
        <v>0.29766692951162405</v>
      </c>
      <c r="D301" s="87">
        <v>0.2082782100896278</v>
      </c>
      <c r="E301" s="87">
        <v>0.23827215836508908</v>
      </c>
      <c r="F301" s="87">
        <v>0.2042545190195926</v>
      </c>
      <c r="G301" s="886"/>
      <c r="H301" s="172"/>
      <c r="I301" s="169"/>
      <c r="J301" s="169"/>
      <c r="K301" s="169"/>
    </row>
    <row r="302" spans="1:11" x14ac:dyDescent="0.3">
      <c r="A302" s="42" t="s">
        <v>164</v>
      </c>
      <c r="B302" s="115">
        <v>7585.1742401111733</v>
      </c>
      <c r="C302" s="115">
        <v>8177.7247322177582</v>
      </c>
      <c r="D302" s="115">
        <v>8122.8853150615978</v>
      </c>
      <c r="E302" s="115">
        <v>7582.1780390648219</v>
      </c>
      <c r="F302" s="115">
        <v>7107.1770851592873</v>
      </c>
      <c r="G302" s="885"/>
      <c r="H302" s="172">
        <v>0</v>
      </c>
      <c r="I302" s="170">
        <v>6782.0096355316909</v>
      </c>
      <c r="J302" s="170"/>
      <c r="K302" s="170">
        <v>7432.3445347868837</v>
      </c>
    </row>
    <row r="303" spans="1:11" x14ac:dyDescent="0.3">
      <c r="A303" s="42" t="s">
        <v>165</v>
      </c>
      <c r="B303" s="117">
        <v>7645.5599255036659</v>
      </c>
      <c r="C303" s="117">
        <v>9353.2104386407063</v>
      </c>
      <c r="D303" s="117">
        <v>9443.9585235952109</v>
      </c>
      <c r="E303" s="117">
        <v>8622.3866878955887</v>
      </c>
      <c r="F303" s="117">
        <v>8804.2873267942559</v>
      </c>
      <c r="G303" s="863"/>
      <c r="H303" s="172">
        <v>1</v>
      </c>
      <c r="I303" s="170">
        <v>8385.8579401890711</v>
      </c>
      <c r="J303" s="170"/>
      <c r="K303" s="170">
        <v>9222.7167133994408</v>
      </c>
    </row>
    <row r="304" spans="1:11" x14ac:dyDescent="0.3">
      <c r="A304" s="42" t="s">
        <v>166</v>
      </c>
      <c r="B304" s="117">
        <v>6379.2947001578041</v>
      </c>
      <c r="C304" s="117">
        <v>6693.3741083698887</v>
      </c>
      <c r="D304" s="117">
        <v>6632.9675699538284</v>
      </c>
      <c r="E304" s="117">
        <v>6200.362317951588</v>
      </c>
      <c r="F304" s="117">
        <v>5753.6540479905116</v>
      </c>
      <c r="G304" s="912"/>
      <c r="H304" s="172">
        <v>-1</v>
      </c>
      <c r="I304" s="170">
        <v>5425.0721663666209</v>
      </c>
      <c r="J304" s="170"/>
      <c r="K304" s="170">
        <v>6082.2359296144023</v>
      </c>
    </row>
    <row r="305" spans="1:11" x14ac:dyDescent="0.3">
      <c r="A305" s="42" t="s">
        <v>167</v>
      </c>
      <c r="B305" s="117">
        <v>7668.6780984099505</v>
      </c>
      <c r="C305" s="117">
        <v>7753.8862921761038</v>
      </c>
      <c r="D305" s="117">
        <v>7742.2597358925468</v>
      </c>
      <c r="E305" s="117">
        <v>6981.3525426777232</v>
      </c>
      <c r="F305" s="117">
        <v>6793.6147486472455</v>
      </c>
      <c r="G305" s="931"/>
      <c r="H305" s="172">
        <v>0</v>
      </c>
      <c r="I305" s="170">
        <v>6434.0726871534716</v>
      </c>
      <c r="J305" s="170"/>
      <c r="K305" s="170">
        <v>7153.1568101410194</v>
      </c>
    </row>
    <row r="306" spans="1:11" x14ac:dyDescent="0.3">
      <c r="A306" s="42" t="s">
        <v>168</v>
      </c>
      <c r="B306" s="117">
        <v>6789.0471058171024</v>
      </c>
      <c r="C306" s="117">
        <v>7636.5525433734838</v>
      </c>
      <c r="D306" s="117">
        <v>7727.8409298281504</v>
      </c>
      <c r="E306" s="117">
        <v>7491.0997472083427</v>
      </c>
      <c r="F306" s="117">
        <v>7144.5219984398682</v>
      </c>
      <c r="G306" s="885"/>
      <c r="H306" s="172">
        <v>0</v>
      </c>
      <c r="I306" s="170">
        <v>6812.8218132987113</v>
      </c>
      <c r="J306" s="170"/>
      <c r="K306" s="170">
        <v>7476.2221835810251</v>
      </c>
    </row>
    <row r="307" spans="1:11" x14ac:dyDescent="0.3">
      <c r="A307" s="42" t="s">
        <v>169</v>
      </c>
      <c r="B307" s="117">
        <v>9365.1925147631282</v>
      </c>
      <c r="C307" s="117">
        <v>10255.645585342127</v>
      </c>
      <c r="D307" s="117">
        <v>8880.4955228571653</v>
      </c>
      <c r="E307" s="117">
        <v>8645.7439443662079</v>
      </c>
      <c r="F307" s="117">
        <v>8079.611551079628</v>
      </c>
      <c r="G307" s="901"/>
      <c r="H307" s="172">
        <v>1</v>
      </c>
      <c r="I307" s="170">
        <v>7666.7060006823594</v>
      </c>
      <c r="J307" s="170"/>
      <c r="K307" s="170">
        <v>8492.5171014768966</v>
      </c>
    </row>
    <row r="308" spans="1:11" ht="15" thickBot="1" x14ac:dyDescent="0.35">
      <c r="A308" s="43" t="s">
        <v>170</v>
      </c>
      <c r="B308" s="205">
        <v>6682.4301167054145</v>
      </c>
      <c r="C308" s="205">
        <v>7488.4302447019836</v>
      </c>
      <c r="D308" s="205">
        <v>7572.8675675704144</v>
      </c>
      <c r="E308" s="205">
        <v>7333.9153300957341</v>
      </c>
      <c r="F308" s="205">
        <v>6928.8465935975937</v>
      </c>
      <c r="G308" s="943"/>
      <c r="H308" s="172">
        <v>0</v>
      </c>
      <c r="I308" s="170">
        <v>6627.8702475587997</v>
      </c>
      <c r="J308" s="170"/>
      <c r="K308" s="170">
        <v>7229.8229396363877</v>
      </c>
    </row>
    <row r="309" spans="1:11" ht="15" thickBot="1" x14ac:dyDescent="0.35">
      <c r="B309" s="8"/>
      <c r="C309" s="8"/>
      <c r="D309" s="8"/>
      <c r="E309" s="8"/>
      <c r="F309" s="8"/>
      <c r="G309" s="929"/>
      <c r="H309" s="172"/>
    </row>
    <row r="310" spans="1:11" ht="15" thickBot="1" x14ac:dyDescent="0.35">
      <c r="A310" s="29" t="s">
        <v>436</v>
      </c>
      <c r="B310" s="26"/>
      <c r="C310" s="26"/>
      <c r="D310" s="26"/>
      <c r="E310" s="26"/>
      <c r="F310" s="26"/>
      <c r="G310" s="909"/>
      <c r="H310" s="172"/>
    </row>
    <row r="311" spans="1:11" ht="15" thickBot="1" x14ac:dyDescent="0.35">
      <c r="A311" s="61" t="s">
        <v>437</v>
      </c>
      <c r="B311" s="132" t="s">
        <v>469</v>
      </c>
      <c r="C311" s="132" t="s">
        <v>527</v>
      </c>
      <c r="D311" s="132" t="s">
        <v>562</v>
      </c>
      <c r="E311" s="132" t="s">
        <v>625</v>
      </c>
      <c r="F311" s="1536" t="s">
        <v>724</v>
      </c>
      <c r="G311" s="1537"/>
      <c r="H311" s="173"/>
      <c r="I311" s="68" t="s">
        <v>724</v>
      </c>
      <c r="K311" s="68" t="s">
        <v>724</v>
      </c>
    </row>
    <row r="312" spans="1:11" x14ac:dyDescent="0.3">
      <c r="A312" s="343" t="s">
        <v>0</v>
      </c>
      <c r="B312" s="114">
        <v>31793.820906233563</v>
      </c>
      <c r="C312" s="354">
        <v>38119.605491042872</v>
      </c>
      <c r="D312" s="115">
        <v>39390.940537913426</v>
      </c>
      <c r="E312" s="115">
        <v>39725.640360821635</v>
      </c>
      <c r="F312" s="115">
        <v>40718.605651913225</v>
      </c>
      <c r="G312" s="1156"/>
      <c r="H312" s="172"/>
      <c r="I312" s="170">
        <v>40628.744324612708</v>
      </c>
      <c r="J312" s="170"/>
      <c r="K312" s="170">
        <v>40808.466979213743</v>
      </c>
    </row>
    <row r="313" spans="1:11" x14ac:dyDescent="0.3">
      <c r="A313" s="42" t="s">
        <v>159</v>
      </c>
      <c r="B313" s="116">
        <v>33508.568227273267</v>
      </c>
      <c r="C313" s="55">
        <v>40454.056351257852</v>
      </c>
      <c r="D313" s="117">
        <v>39987.882492201912</v>
      </c>
      <c r="E313" s="117">
        <v>39913.550681931178</v>
      </c>
      <c r="F313" s="117">
        <v>41111.83712098463</v>
      </c>
      <c r="G313" s="883">
        <f>H313</f>
        <v>0</v>
      </c>
      <c r="H313" s="172">
        <v>0</v>
      </c>
      <c r="I313" s="170">
        <v>40792.360990721892</v>
      </c>
      <c r="J313" s="170"/>
      <c r="K313" s="170">
        <v>41431.313251247368</v>
      </c>
    </row>
    <row r="314" spans="1:11" x14ac:dyDescent="0.3">
      <c r="A314" s="40" t="s">
        <v>160</v>
      </c>
      <c r="B314" s="118">
        <v>45904.164956780653</v>
      </c>
      <c r="C314" s="56">
        <v>52912.02366277681</v>
      </c>
      <c r="D314" s="119">
        <v>50740.947472706117</v>
      </c>
      <c r="E314" s="119">
        <v>50718.690756298492</v>
      </c>
      <c r="F314" s="119">
        <v>51736.641380510744</v>
      </c>
      <c r="G314" s="883">
        <f>H314</f>
        <v>1</v>
      </c>
      <c r="H314" s="172">
        <v>1</v>
      </c>
      <c r="I314" s="170">
        <v>50889.020726557465</v>
      </c>
      <c r="J314" s="170"/>
      <c r="K314" s="170">
        <v>52584.262034464024</v>
      </c>
    </row>
    <row r="315" spans="1:11" x14ac:dyDescent="0.3">
      <c r="A315" s="41" t="s">
        <v>161</v>
      </c>
      <c r="B315" s="86">
        <v>5.3933351581014498E-2</v>
      </c>
      <c r="C315" s="86">
        <v>6.1240163169147065E-2</v>
      </c>
      <c r="D315" s="165">
        <v>1.5154295534373821E-2</v>
      </c>
      <c r="E315" s="166">
        <v>4.7302024436304407E-3</v>
      </c>
      <c r="F315" s="166">
        <v>9.6572921094838157E-3</v>
      </c>
      <c r="G315" s="932"/>
      <c r="H315" s="172"/>
      <c r="I315" s="169"/>
      <c r="J315" s="169"/>
      <c r="K315" s="169"/>
    </row>
    <row r="316" spans="1:11" ht="15" thickBot="1" x14ac:dyDescent="0.35">
      <c r="A316" s="43" t="s">
        <v>162</v>
      </c>
      <c r="B316" s="131">
        <v>0.36992319831255494</v>
      </c>
      <c r="C316" s="52">
        <v>0.30795347698504894</v>
      </c>
      <c r="D316" s="87">
        <v>0.26890808690860724</v>
      </c>
      <c r="E316" s="87">
        <v>0.27071357696219167</v>
      </c>
      <c r="F316" s="87">
        <v>0.25843662077808044</v>
      </c>
      <c r="G316" s="883"/>
      <c r="H316" s="172"/>
      <c r="I316" s="169"/>
      <c r="J316" s="169"/>
      <c r="K316" s="169"/>
    </row>
    <row r="317" spans="1:11" x14ac:dyDescent="0.3">
      <c r="A317" s="42" t="s">
        <v>164</v>
      </c>
      <c r="B317" s="115">
        <v>37292.574152236666</v>
      </c>
      <c r="C317" s="115">
        <v>45421.329493112979</v>
      </c>
      <c r="D317" s="115">
        <v>42943.253327227125</v>
      </c>
      <c r="E317" s="115">
        <v>41858.619977121067</v>
      </c>
      <c r="F317" s="115">
        <v>44092.888167206933</v>
      </c>
      <c r="G317" s="1155"/>
      <c r="H317" s="172">
        <v>1</v>
      </c>
      <c r="I317" s="170">
        <v>43271.247193592717</v>
      </c>
      <c r="J317" s="170"/>
      <c r="K317" s="170">
        <v>44914.529140821149</v>
      </c>
    </row>
    <row r="318" spans="1:11" x14ac:dyDescent="0.3">
      <c r="A318" s="42" t="s">
        <v>165</v>
      </c>
      <c r="B318" s="117">
        <v>26274.788053849978</v>
      </c>
      <c r="C318" s="117">
        <v>35390.491766327701</v>
      </c>
      <c r="D318" s="117">
        <v>38313.61279093827</v>
      </c>
      <c r="E318" s="117">
        <v>37816.339839995759</v>
      </c>
      <c r="F318" s="117">
        <v>38081.854161928422</v>
      </c>
      <c r="G318" s="885"/>
      <c r="H318" s="172">
        <v>-1</v>
      </c>
      <c r="I318" s="170">
        <v>37206.392018928032</v>
      </c>
      <c r="J318" s="170"/>
      <c r="K318" s="170">
        <v>38957.316304928812</v>
      </c>
    </row>
    <row r="319" spans="1:11" x14ac:dyDescent="0.3">
      <c r="A319" s="42" t="s">
        <v>166</v>
      </c>
      <c r="B319" s="117">
        <v>29180.141589552142</v>
      </c>
      <c r="C319" s="117">
        <v>34836.64696601536</v>
      </c>
      <c r="D319" s="117">
        <v>35261.021604295187</v>
      </c>
      <c r="E319" s="117">
        <v>36046.467444026071</v>
      </c>
      <c r="F319" s="117">
        <v>37458.090777373131</v>
      </c>
      <c r="G319" s="863"/>
      <c r="H319" s="172">
        <v>-1</v>
      </c>
      <c r="I319" s="170">
        <v>36607.002317780709</v>
      </c>
      <c r="J319" s="170"/>
      <c r="K319" s="170">
        <v>38309.179236965552</v>
      </c>
    </row>
    <row r="320" spans="1:11" x14ac:dyDescent="0.3">
      <c r="A320" s="42" t="s">
        <v>167</v>
      </c>
      <c r="B320" s="117">
        <v>33905.296411335716</v>
      </c>
      <c r="C320" s="117">
        <v>40308.125572628938</v>
      </c>
      <c r="D320" s="117">
        <v>38832.214741976029</v>
      </c>
      <c r="E320" s="117">
        <v>38167.65204464821</v>
      </c>
      <c r="F320" s="117">
        <v>41048.624653415834</v>
      </c>
      <c r="G320" s="912"/>
      <c r="H320" s="172">
        <v>0</v>
      </c>
      <c r="I320" s="170">
        <v>40145.935646578466</v>
      </c>
      <c r="J320" s="170"/>
      <c r="K320" s="170">
        <v>41951.313660253203</v>
      </c>
    </row>
    <row r="321" spans="1:11" x14ac:dyDescent="0.3">
      <c r="A321" s="42" t="s">
        <v>168</v>
      </c>
      <c r="B321" s="117">
        <v>28970.428837688629</v>
      </c>
      <c r="C321" s="117">
        <v>36009.443317569065</v>
      </c>
      <c r="D321" s="117">
        <v>36701.438556321897</v>
      </c>
      <c r="E321" s="117">
        <v>38026.23261107898</v>
      </c>
      <c r="F321" s="117">
        <v>37270.053176389643</v>
      </c>
      <c r="G321" s="931"/>
      <c r="H321" s="172">
        <v>-1</v>
      </c>
      <c r="I321" s="170">
        <v>36510.1469264794</v>
      </c>
      <c r="J321" s="170"/>
      <c r="K321" s="170">
        <v>38029.959426299887</v>
      </c>
    </row>
    <row r="322" spans="1:11" x14ac:dyDescent="0.3">
      <c r="A322" s="42" t="s">
        <v>169</v>
      </c>
      <c r="B322" s="117">
        <v>44361.554659689296</v>
      </c>
      <c r="C322" s="117">
        <v>50077.804487806083</v>
      </c>
      <c r="D322" s="117">
        <v>48304.255004928134</v>
      </c>
      <c r="E322" s="117">
        <v>47765.331650639178</v>
      </c>
      <c r="F322" s="117">
        <v>48473.592983329647</v>
      </c>
      <c r="G322" s="883"/>
      <c r="H322" s="172">
        <v>1</v>
      </c>
      <c r="I322" s="170">
        <v>47448.322721155011</v>
      </c>
      <c r="J322" s="170"/>
      <c r="K322" s="170">
        <v>49498.863245504283</v>
      </c>
    </row>
    <row r="323" spans="1:11" ht="15" thickBot="1" x14ac:dyDescent="0.35">
      <c r="A323" s="43" t="s">
        <v>170</v>
      </c>
      <c r="B323" s="205">
        <v>35329.972503018929</v>
      </c>
      <c r="C323" s="205">
        <v>41704.660323112621</v>
      </c>
      <c r="D323" s="205">
        <v>40379.654697450089</v>
      </c>
      <c r="E323" s="205">
        <v>40591.463494530006</v>
      </c>
      <c r="F323" s="205">
        <v>41986.442669202785</v>
      </c>
      <c r="G323" s="943"/>
      <c r="H323" s="172">
        <v>0</v>
      </c>
      <c r="I323" s="170">
        <v>41239.053377405449</v>
      </c>
      <c r="J323" s="170"/>
      <c r="K323" s="170">
        <v>42733.83196100012</v>
      </c>
    </row>
    <row r="324" spans="1:11" ht="15" thickBot="1" x14ac:dyDescent="0.35">
      <c r="B324" s="8"/>
      <c r="C324" s="8"/>
      <c r="D324" s="8"/>
      <c r="E324" s="8"/>
      <c r="F324" s="8"/>
      <c r="G324" s="942"/>
      <c r="H324" s="172"/>
    </row>
    <row r="325" spans="1:11" ht="15" thickBot="1" x14ac:dyDescent="0.35">
      <c r="A325" s="29" t="s">
        <v>35</v>
      </c>
      <c r="B325" s="26"/>
      <c r="C325" s="26"/>
      <c r="D325" s="26"/>
      <c r="E325" s="26"/>
      <c r="F325" s="26"/>
      <c r="G325" s="909"/>
      <c r="H325" s="172"/>
    </row>
    <row r="326" spans="1:11" ht="15" thickBot="1" x14ac:dyDescent="0.35">
      <c r="A326" s="61" t="s">
        <v>24</v>
      </c>
      <c r="B326" s="132" t="s">
        <v>469</v>
      </c>
      <c r="C326" s="132" t="s">
        <v>527</v>
      </c>
      <c r="D326" s="132" t="s">
        <v>562</v>
      </c>
      <c r="E326" s="132" t="s">
        <v>625</v>
      </c>
      <c r="F326" s="1536" t="s">
        <v>724</v>
      </c>
      <c r="G326" s="1537"/>
      <c r="H326" s="173"/>
      <c r="I326" s="68" t="s">
        <v>724</v>
      </c>
      <c r="K326" s="68" t="s">
        <v>724</v>
      </c>
    </row>
    <row r="327" spans="1:11" x14ac:dyDescent="0.3">
      <c r="A327" s="42" t="s">
        <v>0</v>
      </c>
      <c r="B327" s="117">
        <v>1190.2605360932221</v>
      </c>
      <c r="C327" s="117">
        <v>1475.9695231666751</v>
      </c>
      <c r="D327" s="117">
        <v>1758.9069025403926</v>
      </c>
      <c r="E327" s="117">
        <v>1913.2982225696142</v>
      </c>
      <c r="F327" s="117">
        <v>2074.0470828852331</v>
      </c>
      <c r="G327" s="863"/>
      <c r="H327" s="172"/>
      <c r="I327" s="170">
        <v>2053.9876648495824</v>
      </c>
      <c r="J327" s="170"/>
      <c r="K327" s="170">
        <v>2094.1065009208837</v>
      </c>
    </row>
    <row r="328" spans="1:11" x14ac:dyDescent="0.3">
      <c r="A328" s="42" t="s">
        <v>159</v>
      </c>
      <c r="B328" s="117">
        <v>1683.5230381910924</v>
      </c>
      <c r="C328" s="117">
        <v>1932.2596492699772</v>
      </c>
      <c r="D328" s="117">
        <v>2519.3085281964059</v>
      </c>
      <c r="E328" s="117">
        <v>2705.834591478721</v>
      </c>
      <c r="F328" s="117">
        <v>2835.250969722053</v>
      </c>
      <c r="G328" s="883">
        <f>H328</f>
        <v>1</v>
      </c>
      <c r="H328" s="172">
        <v>1</v>
      </c>
      <c r="I328" s="170">
        <v>2751.6279013114518</v>
      </c>
      <c r="J328" s="170"/>
      <c r="K328" s="170">
        <v>2918.8740381326543</v>
      </c>
    </row>
    <row r="329" spans="1:11" x14ac:dyDescent="0.3">
      <c r="A329" s="40" t="s">
        <v>160</v>
      </c>
      <c r="B329" s="119">
        <v>1936.0577037000826</v>
      </c>
      <c r="C329" s="119">
        <v>2209.6967762797176</v>
      </c>
      <c r="D329" s="119">
        <v>2923.7494321075815</v>
      </c>
      <c r="E329" s="119">
        <v>3074.0843895978073</v>
      </c>
      <c r="F329" s="119">
        <v>3314.2316288756215</v>
      </c>
      <c r="G329" s="883">
        <f>H329</f>
        <v>1</v>
      </c>
      <c r="H329" s="172">
        <v>1</v>
      </c>
      <c r="I329" s="170">
        <v>3101.7673781323338</v>
      </c>
      <c r="J329" s="170"/>
      <c r="K329" s="170">
        <v>3526.6958796189092</v>
      </c>
    </row>
    <row r="330" spans="1:11" x14ac:dyDescent="0.3">
      <c r="A330" s="41" t="s">
        <v>161</v>
      </c>
      <c r="B330" s="166">
        <v>0.4144155730113509</v>
      </c>
      <c r="C330" s="166">
        <v>0.31393265817633509</v>
      </c>
      <c r="D330" s="166">
        <v>0.43231487951850306</v>
      </c>
      <c r="E330" s="166">
        <v>0.41422521568263826</v>
      </c>
      <c r="F330" s="166">
        <v>0.36701379304171805</v>
      </c>
      <c r="G330" s="888"/>
      <c r="H330" s="172"/>
      <c r="I330" s="169"/>
      <c r="J330" s="169"/>
      <c r="K330" s="169"/>
    </row>
    <row r="331" spans="1:11" ht="15" thickBot="1" x14ac:dyDescent="0.35">
      <c r="A331" s="43" t="s">
        <v>162</v>
      </c>
      <c r="B331" s="87">
        <v>0.15000368856272558</v>
      </c>
      <c r="C331" s="87">
        <v>0.14358170089333402</v>
      </c>
      <c r="D331" s="87">
        <v>0.16053647236319971</v>
      </c>
      <c r="E331" s="87">
        <v>0.13609471890069977</v>
      </c>
      <c r="F331" s="87">
        <v>0.16893765817158832</v>
      </c>
      <c r="G331" s="943"/>
      <c r="H331" s="172"/>
      <c r="I331" s="169"/>
      <c r="J331" s="169"/>
      <c r="K331" s="169"/>
    </row>
    <row r="332" spans="1:11" x14ac:dyDescent="0.3">
      <c r="A332" s="42" t="s">
        <v>164</v>
      </c>
      <c r="B332" s="115">
        <v>2042.6348613992332</v>
      </c>
      <c r="C332" s="115">
        <v>2417.5402396325535</v>
      </c>
      <c r="D332" s="115">
        <v>3052.3916409157873</v>
      </c>
      <c r="E332" s="115">
        <v>3097.9145417953341</v>
      </c>
      <c r="F332" s="115">
        <v>3264.1733449019439</v>
      </c>
      <c r="G332" s="901"/>
      <c r="H332" s="172">
        <v>1</v>
      </c>
      <c r="I332" s="170">
        <v>3043.9435970026507</v>
      </c>
      <c r="J332" s="170"/>
      <c r="K332" s="170">
        <v>3484.4030928012371</v>
      </c>
    </row>
    <row r="333" spans="1:11" x14ac:dyDescent="0.3">
      <c r="A333" s="42" t="s">
        <v>165</v>
      </c>
      <c r="B333" s="117">
        <v>1469.8806420873427</v>
      </c>
      <c r="C333" s="117">
        <v>1914.737909843949</v>
      </c>
      <c r="D333" s="117">
        <v>2180.7713256354873</v>
      </c>
      <c r="E333" s="117">
        <v>2355.1222852879255</v>
      </c>
      <c r="F333" s="117">
        <v>2212.8977092233322</v>
      </c>
      <c r="G333" s="885"/>
      <c r="H333" s="172">
        <v>-1</v>
      </c>
      <c r="I333" s="170">
        <v>2002.284791824814</v>
      </c>
      <c r="J333" s="170"/>
      <c r="K333" s="170">
        <v>2423.5106266218504</v>
      </c>
    </row>
    <row r="334" spans="1:11" x14ac:dyDescent="0.3">
      <c r="A334" s="42" t="s">
        <v>166</v>
      </c>
      <c r="B334" s="117">
        <v>1497.1337731873107</v>
      </c>
      <c r="C334" s="117">
        <v>1704.2260542723413</v>
      </c>
      <c r="D334" s="117">
        <v>2274.1470763765715</v>
      </c>
      <c r="E334" s="117">
        <v>2596.3777749884389</v>
      </c>
      <c r="F334" s="117">
        <v>2623.0145673742727</v>
      </c>
      <c r="G334" s="885"/>
      <c r="H334" s="172">
        <v>0</v>
      </c>
      <c r="I334" s="170">
        <v>2398.8933803762052</v>
      </c>
      <c r="J334" s="170"/>
      <c r="K334" s="170">
        <v>2847.1357543723402</v>
      </c>
    </row>
    <row r="335" spans="1:11" x14ac:dyDescent="0.3">
      <c r="A335" s="42" t="s">
        <v>167</v>
      </c>
      <c r="B335" s="117">
        <v>1641.3446975991289</v>
      </c>
      <c r="C335" s="117">
        <v>1937.5874935404415</v>
      </c>
      <c r="D335" s="117">
        <v>2625.250744582675</v>
      </c>
      <c r="E335" s="117">
        <v>2914.6314539666646</v>
      </c>
      <c r="F335" s="117">
        <v>3120.1149697607871</v>
      </c>
      <c r="G335" s="863"/>
      <c r="H335" s="172">
        <v>0</v>
      </c>
      <c r="I335" s="170">
        <v>2874.0210504704605</v>
      </c>
      <c r="J335" s="170"/>
      <c r="K335" s="170">
        <v>3366.2088890511136</v>
      </c>
    </row>
    <row r="336" spans="1:11" x14ac:dyDescent="0.3">
      <c r="A336" s="42" t="s">
        <v>168</v>
      </c>
      <c r="B336" s="117">
        <v>1612.4766649956666</v>
      </c>
      <c r="C336" s="117">
        <v>1699.9494395130198</v>
      </c>
      <c r="D336" s="117">
        <v>2206.2626744316267</v>
      </c>
      <c r="E336" s="117">
        <v>2531.8015914296802</v>
      </c>
      <c r="F336" s="117">
        <v>2567.2026267497517</v>
      </c>
      <c r="G336" s="912"/>
      <c r="H336" s="172">
        <v>0</v>
      </c>
      <c r="I336" s="170">
        <v>2367.58016763759</v>
      </c>
      <c r="J336" s="170"/>
      <c r="K336" s="170">
        <v>2766.8250858619135</v>
      </c>
    </row>
    <row r="337" spans="1:11" x14ac:dyDescent="0.3">
      <c r="A337" s="42" t="s">
        <v>169</v>
      </c>
      <c r="B337" s="117">
        <v>2103.198981130005</v>
      </c>
      <c r="C337" s="117">
        <v>2218.4721051977726</v>
      </c>
      <c r="D337" s="117">
        <v>2804.1340505061366</v>
      </c>
      <c r="E337" s="117">
        <v>2918.3961768350114</v>
      </c>
      <c r="F337" s="117">
        <v>3263.0234713776799</v>
      </c>
      <c r="G337" s="931"/>
      <c r="H337" s="172">
        <v>1</v>
      </c>
      <c r="I337" s="170">
        <v>2998.7581490080811</v>
      </c>
      <c r="J337" s="170"/>
      <c r="K337" s="170">
        <v>3527.2887937472788</v>
      </c>
    </row>
    <row r="338" spans="1:11" ht="15" thickBot="1" x14ac:dyDescent="0.35">
      <c r="A338" s="43" t="s">
        <v>170</v>
      </c>
      <c r="B338" s="205">
        <v>1498.3796357656622</v>
      </c>
      <c r="C338" s="205">
        <v>1713.3656951164839</v>
      </c>
      <c r="D338" s="205">
        <v>2506.9371553834922</v>
      </c>
      <c r="E338" s="205">
        <v>2563.6595523771161</v>
      </c>
      <c r="F338" s="205">
        <v>2884.1982792023487</v>
      </c>
      <c r="G338" s="886"/>
      <c r="H338" s="172">
        <v>0</v>
      </c>
      <c r="I338" s="170">
        <v>2688.2066857326636</v>
      </c>
      <c r="J338" s="170"/>
      <c r="K338" s="170">
        <v>3080.1898726720337</v>
      </c>
    </row>
    <row r="339" spans="1:11" ht="15" thickBot="1" x14ac:dyDescent="0.35">
      <c r="B339" s="8"/>
      <c r="C339" s="8"/>
      <c r="D339" s="8"/>
      <c r="E339" s="8"/>
      <c r="F339" s="8"/>
      <c r="G339" s="942"/>
      <c r="H339" s="172"/>
    </row>
    <row r="340" spans="1:11" ht="15" thickBot="1" x14ac:dyDescent="0.35">
      <c r="A340" s="29" t="s">
        <v>36</v>
      </c>
      <c r="B340" s="26"/>
      <c r="C340" s="26"/>
      <c r="D340" s="26"/>
      <c r="E340" s="26"/>
      <c r="F340" s="26"/>
      <c r="G340" s="911"/>
      <c r="H340" s="172"/>
    </row>
    <row r="341" spans="1:11" ht="15" thickBot="1" x14ac:dyDescent="0.35">
      <c r="A341" s="61" t="s">
        <v>24</v>
      </c>
      <c r="B341" s="132" t="s">
        <v>469</v>
      </c>
      <c r="C341" s="132" t="s">
        <v>527</v>
      </c>
      <c r="D341" s="132" t="s">
        <v>562</v>
      </c>
      <c r="E341" s="132" t="s">
        <v>625</v>
      </c>
      <c r="F341" s="1536" t="s">
        <v>724</v>
      </c>
      <c r="G341" s="1537"/>
      <c r="H341" s="173"/>
      <c r="I341" s="68" t="s">
        <v>724</v>
      </c>
      <c r="K341" s="68" t="s">
        <v>724</v>
      </c>
    </row>
    <row r="342" spans="1:11" x14ac:dyDescent="0.3">
      <c r="A342" s="42" t="s">
        <v>0</v>
      </c>
      <c r="B342" s="117">
        <v>5713.9721639909867</v>
      </c>
      <c r="C342" s="117">
        <v>8013.7413657739735</v>
      </c>
      <c r="D342" s="117">
        <v>9590.0245463039464</v>
      </c>
      <c r="E342" s="117">
        <v>10160.604078674691</v>
      </c>
      <c r="F342" s="117">
        <v>9980.8384837411086</v>
      </c>
      <c r="G342" s="885"/>
      <c r="H342" s="172"/>
      <c r="I342" s="170">
        <v>9936.9642014852579</v>
      </c>
      <c r="J342" s="170"/>
      <c r="K342" s="170">
        <v>10024.712765996959</v>
      </c>
    </row>
    <row r="343" spans="1:11" x14ac:dyDescent="0.3">
      <c r="A343" s="42" t="s">
        <v>159</v>
      </c>
      <c r="B343" s="117">
        <v>7478.8309823620821</v>
      </c>
      <c r="C343" s="117">
        <v>10320.44652223298</v>
      </c>
      <c r="D343" s="117">
        <v>11465.825514997179</v>
      </c>
      <c r="E343" s="117">
        <v>11964.424256758108</v>
      </c>
      <c r="F343" s="117">
        <v>12269.999204828662</v>
      </c>
      <c r="G343" s="883">
        <f>H343</f>
        <v>1</v>
      </c>
      <c r="H343" s="172">
        <v>1</v>
      </c>
      <c r="I343" s="170">
        <v>12098.813941229442</v>
      </c>
      <c r="J343" s="170"/>
      <c r="K343" s="170">
        <v>12441.184468427882</v>
      </c>
    </row>
    <row r="344" spans="1:11" x14ac:dyDescent="0.3">
      <c r="A344" s="40" t="s">
        <v>160</v>
      </c>
      <c r="B344" s="119">
        <v>7938.0454531752985</v>
      </c>
      <c r="C344" s="119">
        <v>10511.523449208371</v>
      </c>
      <c r="D344" s="119">
        <v>12262.400658886694</v>
      </c>
      <c r="E344" s="119">
        <v>12467.637707429281</v>
      </c>
      <c r="F344" s="119">
        <v>12241.35525770735</v>
      </c>
      <c r="G344" s="883">
        <f>H344</f>
        <v>0</v>
      </c>
      <c r="H344" s="172">
        <v>0</v>
      </c>
      <c r="I344" s="170">
        <v>11847.346647636108</v>
      </c>
      <c r="J344" s="170"/>
      <c r="K344" s="170">
        <v>12635.363867778591</v>
      </c>
    </row>
    <row r="345" spans="1:11" x14ac:dyDescent="0.3">
      <c r="A345" s="41" t="s">
        <v>161</v>
      </c>
      <c r="B345" s="166">
        <v>0.30886724116247888</v>
      </c>
      <c r="C345" s="166">
        <v>0.29277437959061342</v>
      </c>
      <c r="D345" s="166">
        <v>0.19559918325925221</v>
      </c>
      <c r="E345" s="166">
        <v>0.17753080073942809</v>
      </c>
      <c r="F345" s="166">
        <v>0.22935555212286229</v>
      </c>
      <c r="G345" s="941"/>
      <c r="H345" s="172"/>
      <c r="I345" s="169"/>
      <c r="J345" s="169"/>
      <c r="K345" s="169"/>
    </row>
    <row r="346" spans="1:11" ht="15" thickBot="1" x14ac:dyDescent="0.35">
      <c r="A346" s="43" t="s">
        <v>162</v>
      </c>
      <c r="B346" s="87">
        <v>6.1401905176921123E-2</v>
      </c>
      <c r="C346" s="87">
        <v>1.8514405027317431E-2</v>
      </c>
      <c r="D346" s="87">
        <v>6.9473858890282528E-2</v>
      </c>
      <c r="E346" s="87">
        <v>4.2059144666901409E-2</v>
      </c>
      <c r="F346" s="87">
        <v>-2.3344701693248809E-3</v>
      </c>
      <c r="G346" s="864"/>
      <c r="H346" s="172"/>
      <c r="I346" s="169"/>
      <c r="J346" s="169"/>
      <c r="K346" s="169"/>
    </row>
    <row r="347" spans="1:11" x14ac:dyDescent="0.3">
      <c r="A347" s="42" t="s">
        <v>164</v>
      </c>
      <c r="B347" s="115">
        <v>8380.2488455591538</v>
      </c>
      <c r="C347" s="115">
        <v>11801.098533978313</v>
      </c>
      <c r="D347" s="115">
        <v>13279.247456962699</v>
      </c>
      <c r="E347" s="115">
        <v>13766.342370157132</v>
      </c>
      <c r="F347" s="115">
        <v>13495.04378800538</v>
      </c>
      <c r="G347" s="863"/>
      <c r="H347" s="172">
        <v>1</v>
      </c>
      <c r="I347" s="170">
        <v>13062.873850291962</v>
      </c>
      <c r="J347" s="170"/>
      <c r="K347" s="170">
        <v>13927.213725718797</v>
      </c>
    </row>
    <row r="348" spans="1:11" x14ac:dyDescent="0.3">
      <c r="A348" s="42" t="s">
        <v>165</v>
      </c>
      <c r="B348" s="117">
        <v>6237.2894655809541</v>
      </c>
      <c r="C348" s="117">
        <v>8891.7882783369951</v>
      </c>
      <c r="D348" s="117">
        <v>10072.423523056481</v>
      </c>
      <c r="E348" s="117">
        <v>10287.243043419974</v>
      </c>
      <c r="F348" s="117">
        <v>12525.229396840097</v>
      </c>
      <c r="G348" s="863"/>
      <c r="H348" s="172">
        <v>0</v>
      </c>
      <c r="I348" s="170">
        <v>12028.697970461239</v>
      </c>
      <c r="J348" s="170"/>
      <c r="K348" s="170">
        <v>13021.760823218956</v>
      </c>
    </row>
    <row r="349" spans="1:11" x14ac:dyDescent="0.3">
      <c r="A349" s="42" t="s">
        <v>166</v>
      </c>
      <c r="B349" s="117">
        <v>8142.5245811877285</v>
      </c>
      <c r="C349" s="117">
        <v>10550.985076577688</v>
      </c>
      <c r="D349" s="117">
        <v>12014.182738724772</v>
      </c>
      <c r="E349" s="117">
        <v>12984.423563654072</v>
      </c>
      <c r="F349" s="117">
        <v>13314.005841741016</v>
      </c>
      <c r="G349" s="863"/>
      <c r="H349" s="172">
        <v>1</v>
      </c>
      <c r="I349" s="170">
        <v>12821.460760562588</v>
      </c>
      <c r="J349" s="170"/>
      <c r="K349" s="170">
        <v>13806.550922919445</v>
      </c>
    </row>
    <row r="350" spans="1:11" x14ac:dyDescent="0.3">
      <c r="A350" s="42" t="s">
        <v>167</v>
      </c>
      <c r="B350" s="117">
        <v>7973.4124150629259</v>
      </c>
      <c r="C350" s="117">
        <v>10640.475404069444</v>
      </c>
      <c r="D350" s="117">
        <v>11225.528795719949</v>
      </c>
      <c r="E350" s="117">
        <v>11449.746593767222</v>
      </c>
      <c r="F350" s="117">
        <v>11570.791924780196</v>
      </c>
      <c r="G350" s="863"/>
      <c r="H350" s="172">
        <v>-1</v>
      </c>
      <c r="I350" s="170">
        <v>11095.085316980592</v>
      </c>
      <c r="J350" s="170"/>
      <c r="K350" s="170">
        <v>12046.498532579801</v>
      </c>
    </row>
    <row r="351" spans="1:11" x14ac:dyDescent="0.3">
      <c r="A351" s="42" t="s">
        <v>168</v>
      </c>
      <c r="B351" s="117">
        <v>6737.0702166880747</v>
      </c>
      <c r="C351" s="117">
        <v>9624.1385519704872</v>
      </c>
      <c r="D351" s="117">
        <v>10969.38673075017</v>
      </c>
      <c r="E351" s="117">
        <v>10703.125497159032</v>
      </c>
      <c r="F351" s="117">
        <v>11269.907797740487</v>
      </c>
      <c r="G351" s="863"/>
      <c r="H351" s="172">
        <v>-1</v>
      </c>
      <c r="I351" s="170">
        <v>10852.755653618127</v>
      </c>
      <c r="J351" s="170"/>
      <c r="K351" s="170">
        <v>11687.059941862846</v>
      </c>
    </row>
    <row r="352" spans="1:11" x14ac:dyDescent="0.3">
      <c r="A352" s="42" t="s">
        <v>169</v>
      </c>
      <c r="B352" s="117">
        <v>7988.885986512174</v>
      </c>
      <c r="C352" s="117">
        <v>10567.983395407175</v>
      </c>
      <c r="D352" s="117">
        <v>11775.093144256563</v>
      </c>
      <c r="E352" s="117">
        <v>12647.280282184725</v>
      </c>
      <c r="F352" s="117">
        <v>12584.971984792701</v>
      </c>
      <c r="G352" s="935"/>
      <c r="H352" s="172">
        <v>0</v>
      </c>
      <c r="I352" s="170">
        <v>12077.153053397155</v>
      </c>
      <c r="J352" s="170"/>
      <c r="K352" s="170">
        <v>13092.790916188247</v>
      </c>
    </row>
    <row r="353" spans="1:11" ht="15" thickBot="1" x14ac:dyDescent="0.35">
      <c r="A353" s="43" t="s">
        <v>170</v>
      </c>
      <c r="B353" s="205">
        <v>7233.1384083198191</v>
      </c>
      <c r="C353" s="205">
        <v>10226.333530041375</v>
      </c>
      <c r="D353" s="205">
        <v>11028.187319601169</v>
      </c>
      <c r="E353" s="205">
        <v>12043.379724065639</v>
      </c>
      <c r="F353" s="205">
        <v>11602.430512678096</v>
      </c>
      <c r="G353" s="940"/>
      <c r="H353" s="172">
        <v>-1</v>
      </c>
      <c r="I353" s="170">
        <v>11213.359337558075</v>
      </c>
      <c r="J353" s="170"/>
      <c r="K353" s="170">
        <v>11991.501687798118</v>
      </c>
    </row>
    <row r="354" spans="1:11" ht="15" thickBot="1" x14ac:dyDescent="0.35">
      <c r="B354" s="8"/>
      <c r="C354" s="8"/>
      <c r="D354" s="8"/>
      <c r="E354" s="8"/>
      <c r="F354" s="8"/>
      <c r="G354" s="867"/>
      <c r="H354" s="172"/>
    </row>
    <row r="355" spans="1:11" ht="15" thickBot="1" x14ac:dyDescent="0.35">
      <c r="A355" s="29" t="s">
        <v>70</v>
      </c>
      <c r="B355" s="26"/>
      <c r="C355" s="26"/>
      <c r="D355" s="26"/>
      <c r="E355" s="26"/>
      <c r="F355" s="26"/>
      <c r="G355" s="53"/>
      <c r="H355" s="174"/>
    </row>
    <row r="356" spans="1:11" ht="15" thickBot="1" x14ac:dyDescent="0.35">
      <c r="A356" s="61" t="s">
        <v>24</v>
      </c>
      <c r="B356" s="132" t="s">
        <v>470</v>
      </c>
      <c r="C356" s="132" t="s">
        <v>528</v>
      </c>
      <c r="D356" s="132" t="s">
        <v>563</v>
      </c>
      <c r="E356" s="132" t="s">
        <v>626</v>
      </c>
      <c r="F356" s="1536" t="s">
        <v>730</v>
      </c>
      <c r="G356" s="1537"/>
      <c r="H356" s="174"/>
      <c r="I356" s="68" t="s">
        <v>730</v>
      </c>
      <c r="K356" s="68" t="s">
        <v>730</v>
      </c>
    </row>
    <row r="357" spans="1:11" x14ac:dyDescent="0.3">
      <c r="A357" s="42" t="s">
        <v>0</v>
      </c>
      <c r="B357" s="105">
        <v>111.1448479770486</v>
      </c>
      <c r="C357" s="105">
        <v>102.20547243691443</v>
      </c>
      <c r="D357" s="106">
        <v>90.921542876828056</v>
      </c>
      <c r="E357" s="106">
        <v>78.195750301359666</v>
      </c>
      <c r="F357" s="106">
        <v>61.404772085400282</v>
      </c>
      <c r="G357" s="863"/>
      <c r="H357" s="174"/>
      <c r="I357" s="126">
        <v>59.825286139756102</v>
      </c>
      <c r="J357" s="126"/>
      <c r="K357" s="126">
        <v>62.984258031044462</v>
      </c>
    </row>
    <row r="358" spans="1:11" x14ac:dyDescent="0.3">
      <c r="A358" s="42" t="s">
        <v>159</v>
      </c>
      <c r="B358" s="105">
        <v>106.58766590854827</v>
      </c>
      <c r="C358" s="105">
        <v>91.497468785158603</v>
      </c>
      <c r="D358" s="106">
        <v>82.252345650867724</v>
      </c>
      <c r="E358" s="106">
        <v>68.356370573484952</v>
      </c>
      <c r="F358" s="106">
        <v>54.540412859035669</v>
      </c>
      <c r="G358" s="883">
        <f>H358</f>
        <v>0</v>
      </c>
      <c r="H358" s="174">
        <v>0</v>
      </c>
      <c r="I358" s="126">
        <v>49.227461037797404</v>
      </c>
      <c r="J358" s="126"/>
      <c r="K358" s="126">
        <v>59.853364680273934</v>
      </c>
    </row>
    <row r="359" spans="1:11" x14ac:dyDescent="0.3">
      <c r="A359" s="40" t="s">
        <v>160</v>
      </c>
      <c r="B359" s="107">
        <v>210.56716056324473</v>
      </c>
      <c r="C359" s="107">
        <v>164.68459030569764</v>
      </c>
      <c r="D359" s="108">
        <v>140.25865948122524</v>
      </c>
      <c r="E359" s="108">
        <v>112.73946006684913</v>
      </c>
      <c r="F359" s="108">
        <v>84.18232568100079</v>
      </c>
      <c r="G359" s="883">
        <f>H359</f>
        <v>1</v>
      </c>
      <c r="H359" s="174">
        <v>1</v>
      </c>
      <c r="I359" s="126">
        <v>68.172182835960172</v>
      </c>
      <c r="J359" s="126"/>
      <c r="K359" s="126">
        <v>100.19246852604141</v>
      </c>
    </row>
    <row r="360" spans="1:11" x14ac:dyDescent="0.3">
      <c r="A360" s="41" t="s">
        <v>161</v>
      </c>
      <c r="B360" s="347">
        <v>-4.1002189048307325E-2</v>
      </c>
      <c r="C360" s="347">
        <v>-0.10476937679012507</v>
      </c>
      <c r="D360" s="435">
        <v>-9.534810949814769E-2</v>
      </c>
      <c r="E360" s="435">
        <v>-0.1258301082853556</v>
      </c>
      <c r="F360" s="435">
        <v>-0.11178869317872928</v>
      </c>
      <c r="G360" s="937"/>
      <c r="H360" s="174"/>
      <c r="I360" s="126"/>
      <c r="J360" s="126"/>
      <c r="K360" s="126"/>
    </row>
    <row r="361" spans="1:11" ht="15" thickBot="1" x14ac:dyDescent="0.35">
      <c r="A361" s="43" t="s">
        <v>162</v>
      </c>
      <c r="B361" s="348">
        <v>0.97553027142850068</v>
      </c>
      <c r="C361" s="348">
        <v>0.79988137914926005</v>
      </c>
      <c r="D361" s="436">
        <v>0.70522382518516746</v>
      </c>
      <c r="E361" s="436">
        <v>0.64928973146184166</v>
      </c>
      <c r="F361" s="436">
        <v>0.54348530324801836</v>
      </c>
      <c r="G361" s="939"/>
      <c r="H361" s="174"/>
      <c r="I361" s="126"/>
      <c r="J361" s="126"/>
      <c r="K361" s="126"/>
    </row>
    <row r="362" spans="1:11" ht="15" thickBot="1" x14ac:dyDescent="0.35">
      <c r="B362" s="8"/>
      <c r="C362" s="8"/>
      <c r="D362" s="8"/>
      <c r="E362" s="8"/>
      <c r="F362" s="8"/>
      <c r="G362" s="867"/>
      <c r="H362" s="174"/>
    </row>
    <row r="363" spans="1:11" ht="15" thickBot="1" x14ac:dyDescent="0.35">
      <c r="A363" s="29" t="s">
        <v>719</v>
      </c>
      <c r="B363" s="26"/>
      <c r="C363" s="26"/>
      <c r="D363" s="26"/>
      <c r="E363" s="26"/>
      <c r="F363" s="26"/>
      <c r="G363" s="53"/>
      <c r="H363" s="172"/>
    </row>
    <row r="364" spans="1:11" ht="15" thickBot="1" x14ac:dyDescent="0.35">
      <c r="A364" s="61" t="s">
        <v>18</v>
      </c>
      <c r="B364" s="132" t="s">
        <v>466</v>
      </c>
      <c r="C364" s="132" t="s">
        <v>524</v>
      </c>
      <c r="D364" s="132" t="s">
        <v>559</v>
      </c>
      <c r="E364" s="132" t="s">
        <v>622</v>
      </c>
      <c r="F364" s="1536" t="s">
        <v>727</v>
      </c>
      <c r="G364" s="1537"/>
      <c r="H364" s="173"/>
      <c r="I364" s="68" t="s">
        <v>727</v>
      </c>
      <c r="K364" s="68" t="s">
        <v>727</v>
      </c>
    </row>
    <row r="365" spans="1:11" x14ac:dyDescent="0.3">
      <c r="A365" s="42" t="s">
        <v>0</v>
      </c>
      <c r="B365" s="75">
        <v>12.763532915367886</v>
      </c>
      <c r="C365" s="75">
        <v>13.223168910879362</v>
      </c>
      <c r="D365" s="75">
        <v>13.286996005102143</v>
      </c>
      <c r="E365" s="75">
        <v>13.082219331815528</v>
      </c>
      <c r="F365" s="75">
        <v>14.100085127849802</v>
      </c>
      <c r="G365" s="863"/>
      <c r="H365" s="172"/>
      <c r="I365" s="170">
        <v>11.532562267150322</v>
      </c>
      <c r="J365" s="127"/>
      <c r="K365" s="170">
        <v>12.93452829360298</v>
      </c>
    </row>
    <row r="366" spans="1:11" x14ac:dyDescent="0.3">
      <c r="A366" s="42" t="s">
        <v>159</v>
      </c>
      <c r="B366" s="75">
        <v>12.156951177125269</v>
      </c>
      <c r="C366" s="75">
        <v>13.44177333407727</v>
      </c>
      <c r="D366" s="75">
        <v>13.177632114621582</v>
      </c>
      <c r="E366" s="75">
        <v>13.713273272277593</v>
      </c>
      <c r="F366" s="75">
        <v>13.93008000967011</v>
      </c>
      <c r="G366" s="883">
        <f>H366</f>
        <v>0</v>
      </c>
      <c r="H366" s="172">
        <v>0</v>
      </c>
      <c r="I366" s="170">
        <v>9.5671591027398009</v>
      </c>
      <c r="J366" s="127"/>
      <c r="K366" s="170">
        <v>14.515101665801884</v>
      </c>
    </row>
    <row r="367" spans="1:11" x14ac:dyDescent="0.3">
      <c r="A367" s="40" t="s">
        <v>160</v>
      </c>
      <c r="B367" s="77">
        <v>16.666962222123122</v>
      </c>
      <c r="C367" s="77">
        <v>17.625113119637042</v>
      </c>
      <c r="D367" s="77">
        <v>20.723524956841551</v>
      </c>
      <c r="E367" s="77">
        <v>22.407815479863217</v>
      </c>
      <c r="F367" s="77">
        <v>26.129647694241143</v>
      </c>
      <c r="G367" s="884">
        <f>H367</f>
        <v>0</v>
      </c>
      <c r="H367" s="172">
        <v>0</v>
      </c>
      <c r="I367" s="170">
        <v>14.960146312494201</v>
      </c>
      <c r="J367" s="127"/>
      <c r="K367" s="170">
        <v>31.21456446288871</v>
      </c>
    </row>
    <row r="368" spans="1:11" x14ac:dyDescent="0.3">
      <c r="A368" s="41" t="s">
        <v>161</v>
      </c>
      <c r="B368" s="166">
        <v>-4.7524595444280553E-2</v>
      </c>
      <c r="C368" s="166">
        <v>1.653192397913416E-2</v>
      </c>
      <c r="D368" s="166">
        <v>-8.2308966179086146E-3</v>
      </c>
      <c r="E368" s="166">
        <v>4.8237529463167055E-2</v>
      </c>
      <c r="F368" s="166">
        <v>-1.2057027786584474E-2</v>
      </c>
      <c r="G368" s="937"/>
      <c r="H368" s="172"/>
      <c r="I368" s="169"/>
      <c r="J368" s="125"/>
      <c r="K368" s="169"/>
    </row>
    <row r="369" spans="1:11" ht="15" thickBot="1" x14ac:dyDescent="0.35">
      <c r="A369" s="43" t="s">
        <v>162</v>
      </c>
      <c r="B369" s="87">
        <v>0.23973999719402897</v>
      </c>
      <c r="C369" s="87">
        <v>0.23536095035922641</v>
      </c>
      <c r="D369" s="87">
        <v>0.23506211927993684</v>
      </c>
      <c r="E369" s="87">
        <v>0.23100872043140391</v>
      </c>
      <c r="F369" s="87">
        <v>0.22740058651654771</v>
      </c>
      <c r="G369" s="938"/>
      <c r="H369" s="172"/>
      <c r="I369" s="169"/>
      <c r="J369" s="125"/>
      <c r="K369" s="169"/>
    </row>
    <row r="370" spans="1:11" x14ac:dyDescent="0.3">
      <c r="A370" s="42" t="s">
        <v>164</v>
      </c>
      <c r="B370" s="72">
        <v>21.190466736112931</v>
      </c>
      <c r="C370" s="73">
        <v>21.880451385130367</v>
      </c>
      <c r="D370" s="73">
        <v>23.04871043686223</v>
      </c>
      <c r="E370" s="73">
        <v>27.996240854216982</v>
      </c>
      <c r="F370" s="73">
        <v>24.308612486243089</v>
      </c>
      <c r="G370" s="863"/>
      <c r="H370" s="172">
        <v>0</v>
      </c>
      <c r="I370" s="170">
        <v>13.063975089010828</v>
      </c>
      <c r="J370" s="127"/>
      <c r="K370" s="170">
        <v>29.377748727234053</v>
      </c>
    </row>
    <row r="371" spans="1:11" x14ac:dyDescent="0.3">
      <c r="A371" s="42" t="s">
        <v>165</v>
      </c>
      <c r="B371" s="74">
        <v>7.3961476351889113</v>
      </c>
      <c r="C371" s="75">
        <v>6.2168330901841387</v>
      </c>
      <c r="D371" s="75">
        <v>7.4842139822913873</v>
      </c>
      <c r="E371" s="75">
        <v>7.3617865296975697</v>
      </c>
      <c r="F371" s="75">
        <v>7.4492499799313636</v>
      </c>
      <c r="G371" s="863"/>
      <c r="H371" s="172">
        <v>0</v>
      </c>
      <c r="I371" s="170">
        <v>1.2738649193686549</v>
      </c>
      <c r="J371" s="127"/>
      <c r="K371" s="170">
        <v>11.474469570254358</v>
      </c>
    </row>
    <row r="372" spans="1:11" x14ac:dyDescent="0.3">
      <c r="A372" s="42" t="s">
        <v>166</v>
      </c>
      <c r="B372" s="74">
        <v>7.6695060789698193</v>
      </c>
      <c r="C372" s="75">
        <v>10.095283923086564</v>
      </c>
      <c r="D372" s="75">
        <v>8.6595008295394855</v>
      </c>
      <c r="E372" s="75">
        <v>7.5143484510111129</v>
      </c>
      <c r="F372" s="75">
        <v>9.8420065497682589</v>
      </c>
      <c r="G372" s="863"/>
      <c r="H372" s="172">
        <v>0</v>
      </c>
      <c r="I372" s="170">
        <v>2.5381430335262434</v>
      </c>
      <c r="J372" s="127"/>
      <c r="K372" s="170">
        <v>13.994401112923605</v>
      </c>
    </row>
    <row r="373" spans="1:11" x14ac:dyDescent="0.3">
      <c r="A373" s="42" t="s">
        <v>167</v>
      </c>
      <c r="B373" s="74">
        <v>9.1304229134549182</v>
      </c>
      <c r="C373" s="75">
        <v>15.703493247047762</v>
      </c>
      <c r="D373" s="75">
        <v>14.856638520501786</v>
      </c>
      <c r="E373" s="75">
        <v>11.099885701243956</v>
      </c>
      <c r="F373" s="75">
        <v>7.9293739893523432</v>
      </c>
      <c r="G373" s="863"/>
      <c r="H373" s="172">
        <v>0</v>
      </c>
      <c r="I373" s="170">
        <v>1.925630962169359</v>
      </c>
      <c r="J373" s="127"/>
      <c r="K373" s="170">
        <v>12.932446595505853</v>
      </c>
    </row>
    <row r="374" spans="1:11" x14ac:dyDescent="0.3">
      <c r="A374" s="42" t="s">
        <v>168</v>
      </c>
      <c r="B374" s="74">
        <v>14.917386350946517</v>
      </c>
      <c r="C374" s="75">
        <v>11.139942884462181</v>
      </c>
      <c r="D374" s="75">
        <v>13.50887763352859</v>
      </c>
      <c r="E374" s="75">
        <v>12.799214575477423</v>
      </c>
      <c r="F374" s="75">
        <v>15.840868850566384</v>
      </c>
      <c r="G374" s="863"/>
      <c r="H374" s="172">
        <v>0</v>
      </c>
      <c r="I374" s="170">
        <v>6.7388196499999671</v>
      </c>
      <c r="J374" s="127"/>
      <c r="K374" s="170">
        <v>19.6874575291532</v>
      </c>
    </row>
    <row r="375" spans="1:11" x14ac:dyDescent="0.3">
      <c r="A375" s="42" t="s">
        <v>169</v>
      </c>
      <c r="B375" s="74">
        <v>10.114527334177655</v>
      </c>
      <c r="C375" s="75">
        <v>10.919132870863015</v>
      </c>
      <c r="D375" s="75">
        <v>9.8949499364891764</v>
      </c>
      <c r="E375" s="75">
        <v>15.356527825347042</v>
      </c>
      <c r="F375" s="75">
        <v>19.238379673021537</v>
      </c>
      <c r="G375" s="863"/>
      <c r="H375" s="172">
        <v>0</v>
      </c>
      <c r="I375" s="170">
        <v>8.6068699442538499</v>
      </c>
      <c r="J375" s="127"/>
      <c r="K375" s="170">
        <v>26.243027160827825</v>
      </c>
    </row>
    <row r="376" spans="1:11" ht="15" thickBot="1" x14ac:dyDescent="0.35">
      <c r="A376" s="43" t="s">
        <v>170</v>
      </c>
      <c r="B376" s="79">
        <v>11.335420820980612</v>
      </c>
      <c r="C376" s="80">
        <v>14.607657737071328</v>
      </c>
      <c r="D376" s="80">
        <v>11.462788190398479</v>
      </c>
      <c r="E376" s="80">
        <v>10.845910555518465</v>
      </c>
      <c r="F376" s="80">
        <v>10.827466948010629</v>
      </c>
      <c r="G376" s="936"/>
      <c r="H376" s="172">
        <v>0</v>
      </c>
      <c r="I376" s="170">
        <v>4.2105643540965811</v>
      </c>
      <c r="J376" s="127"/>
      <c r="K376" s="170">
        <v>14.240484412587008</v>
      </c>
    </row>
    <row r="377" spans="1:11" ht="15" thickBot="1" x14ac:dyDescent="0.35">
      <c r="B377" s="8"/>
      <c r="C377" s="8"/>
      <c r="D377" s="8"/>
      <c r="E377" s="8"/>
      <c r="F377" s="8"/>
      <c r="G377" s="934"/>
      <c r="H377" s="172"/>
    </row>
    <row r="378" spans="1:11" ht="15" thickBot="1" x14ac:dyDescent="0.35">
      <c r="A378" s="29" t="s">
        <v>37</v>
      </c>
      <c r="B378" s="26"/>
      <c r="C378" s="26"/>
      <c r="D378" s="26"/>
      <c r="E378" s="26"/>
      <c r="F378" s="26"/>
      <c r="G378" s="812"/>
      <c r="H378" s="172"/>
    </row>
    <row r="379" spans="1:11" ht="15" thickBot="1" x14ac:dyDescent="0.35">
      <c r="A379" s="61" t="s">
        <v>28</v>
      </c>
      <c r="B379" s="132">
        <v>2020</v>
      </c>
      <c r="C379" s="132">
        <v>2021</v>
      </c>
      <c r="D379" s="132">
        <v>2022</v>
      </c>
      <c r="E379" s="132">
        <v>2023</v>
      </c>
      <c r="F379" s="1536">
        <v>2024</v>
      </c>
      <c r="G379" s="1537"/>
      <c r="H379" s="173"/>
      <c r="I379" s="68">
        <v>2024</v>
      </c>
      <c r="K379" s="68">
        <v>2024</v>
      </c>
    </row>
    <row r="380" spans="1:11" x14ac:dyDescent="0.3">
      <c r="A380" s="42" t="s">
        <v>0</v>
      </c>
      <c r="B380" s="106">
        <v>214.35025234851918</v>
      </c>
      <c r="C380" s="106">
        <v>221.0353427671952</v>
      </c>
      <c r="D380" s="106">
        <v>224.74219556627756</v>
      </c>
      <c r="E380" s="106">
        <v>227.99627109147869</v>
      </c>
      <c r="F380" s="106">
        <v>228.36205474436403</v>
      </c>
      <c r="G380" s="883"/>
      <c r="H380" s="172"/>
      <c r="I380" s="170">
        <v>227.70088984369156</v>
      </c>
      <c r="J380" s="170"/>
      <c r="K380" s="170">
        <v>229.02321964503651</v>
      </c>
    </row>
    <row r="381" spans="1:11" x14ac:dyDescent="0.3">
      <c r="A381" s="42" t="s">
        <v>159</v>
      </c>
      <c r="B381" s="106">
        <v>247.25096383523859</v>
      </c>
      <c r="C381" s="106">
        <v>255.14230393950231</v>
      </c>
      <c r="D381" s="106">
        <v>264.25209106208695</v>
      </c>
      <c r="E381" s="106">
        <v>272.10450214871014</v>
      </c>
      <c r="F381" s="106">
        <v>273.81304078986204</v>
      </c>
      <c r="G381" s="883">
        <f>H381</f>
        <v>1</v>
      </c>
      <c r="H381" s="172">
        <v>1</v>
      </c>
      <c r="I381" s="170">
        <v>271.2510089848758</v>
      </c>
      <c r="J381" s="170"/>
      <c r="K381" s="170">
        <v>276.37507259484829</v>
      </c>
    </row>
    <row r="382" spans="1:11" x14ac:dyDescent="0.3">
      <c r="A382" s="40" t="s">
        <v>160</v>
      </c>
      <c r="B382" s="108">
        <v>332.33934569871457</v>
      </c>
      <c r="C382" s="108">
        <v>339.54180695146368</v>
      </c>
      <c r="D382" s="108">
        <v>354.80697388549214</v>
      </c>
      <c r="E382" s="108">
        <v>368.91016633801433</v>
      </c>
      <c r="F382" s="108">
        <v>370.89721984542041</v>
      </c>
      <c r="G382" s="884">
        <f>H382</f>
        <v>1</v>
      </c>
      <c r="H382" s="172">
        <v>1</v>
      </c>
      <c r="I382" s="170">
        <v>363.95106418638721</v>
      </c>
      <c r="J382" s="170"/>
      <c r="K382" s="170">
        <v>377.8433755044536</v>
      </c>
    </row>
    <row r="383" spans="1:11" x14ac:dyDescent="0.3">
      <c r="A383" s="41" t="s">
        <v>161</v>
      </c>
      <c r="B383" s="166">
        <v>0.15349042572259286</v>
      </c>
      <c r="C383" s="166">
        <v>0.15673794975731381</v>
      </c>
      <c r="D383" s="166">
        <v>0.17580096784343166</v>
      </c>
      <c r="E383" s="166">
        <v>0.1934603177765743</v>
      </c>
      <c r="F383" s="166">
        <v>0.19903037786368377</v>
      </c>
      <c r="G383" s="932"/>
      <c r="H383" s="172"/>
      <c r="I383" s="169"/>
      <c r="J383" s="169"/>
      <c r="K383" s="169"/>
    </row>
    <row r="384" spans="1:11" ht="15" thickBot="1" x14ac:dyDescent="0.35">
      <c r="A384" s="43" t="s">
        <v>162</v>
      </c>
      <c r="B384" s="87">
        <v>0.34413771555679995</v>
      </c>
      <c r="C384" s="87">
        <v>0.33079384213749841</v>
      </c>
      <c r="D384" s="87">
        <v>0.34268369442014751</v>
      </c>
      <c r="E384" s="87">
        <v>0.35576649200900806</v>
      </c>
      <c r="F384" s="87">
        <v>0.35456375187793071</v>
      </c>
      <c r="G384" s="933"/>
      <c r="H384" s="172"/>
      <c r="I384" s="169"/>
      <c r="J384" s="169"/>
      <c r="K384" s="169"/>
    </row>
    <row r="385" spans="1:11" x14ac:dyDescent="0.3">
      <c r="A385" s="42" t="s">
        <v>164</v>
      </c>
      <c r="B385" s="104">
        <v>279.10409518039341</v>
      </c>
      <c r="C385" s="104">
        <v>294.87486544929618</v>
      </c>
      <c r="D385" s="104">
        <v>310.3996905700198</v>
      </c>
      <c r="E385" s="104">
        <v>317.35009255650465</v>
      </c>
      <c r="F385" s="104">
        <v>326.04397316689221</v>
      </c>
      <c r="G385" s="863"/>
      <c r="H385" s="172">
        <v>1</v>
      </c>
      <c r="I385" s="170">
        <v>319.2771304221929</v>
      </c>
      <c r="J385" s="170"/>
      <c r="K385" s="170">
        <v>332.81081591159153</v>
      </c>
    </row>
    <row r="386" spans="1:11" x14ac:dyDescent="0.3">
      <c r="A386" s="42" t="s">
        <v>165</v>
      </c>
      <c r="B386" s="106">
        <v>246.86178523828906</v>
      </c>
      <c r="C386" s="106">
        <v>252.06805484185185</v>
      </c>
      <c r="D386" s="106">
        <v>258.87549196826672</v>
      </c>
      <c r="E386" s="106">
        <v>260.69586821189841</v>
      </c>
      <c r="F386" s="106">
        <v>261.85977223435793</v>
      </c>
      <c r="G386" s="883"/>
      <c r="H386" s="172">
        <v>-1</v>
      </c>
      <c r="I386" s="170">
        <v>254.722419922591</v>
      </c>
      <c r="J386" s="170"/>
      <c r="K386" s="170">
        <v>268.99712454612484</v>
      </c>
    </row>
    <row r="387" spans="1:11" x14ac:dyDescent="0.3">
      <c r="A387" s="42" t="s">
        <v>166</v>
      </c>
      <c r="B387" s="106">
        <v>212.30463594729517</v>
      </c>
      <c r="C387" s="106">
        <v>221.55489191442868</v>
      </c>
      <c r="D387" s="106">
        <v>225.82677026075373</v>
      </c>
      <c r="E387" s="106">
        <v>235.74538031479895</v>
      </c>
      <c r="F387" s="106">
        <v>239.70052261455729</v>
      </c>
      <c r="G387" s="883"/>
      <c r="H387" s="172">
        <v>-1</v>
      </c>
      <c r="I387" s="170">
        <v>233.01631435781371</v>
      </c>
      <c r="J387" s="170"/>
      <c r="K387" s="170">
        <v>246.38473087130086</v>
      </c>
    </row>
    <row r="388" spans="1:11" x14ac:dyDescent="0.3">
      <c r="A388" s="42" t="s">
        <v>167</v>
      </c>
      <c r="B388" s="106">
        <v>238.01532193884569</v>
      </c>
      <c r="C388" s="106">
        <v>241.05984327310264</v>
      </c>
      <c r="D388" s="106">
        <v>251.8348784200688</v>
      </c>
      <c r="E388" s="106">
        <v>257.68135861275027</v>
      </c>
      <c r="F388" s="106">
        <v>253.18101953735982</v>
      </c>
      <c r="G388" s="883"/>
      <c r="H388" s="172">
        <v>-1</v>
      </c>
      <c r="I388" s="170">
        <v>246.10156845282114</v>
      </c>
      <c r="J388" s="170"/>
      <c r="K388" s="170">
        <v>260.26047062189849</v>
      </c>
    </row>
    <row r="389" spans="1:11" x14ac:dyDescent="0.3">
      <c r="A389" s="42" t="s">
        <v>168</v>
      </c>
      <c r="B389" s="106">
        <v>218.44777498645388</v>
      </c>
      <c r="C389" s="106">
        <v>224.68989115304441</v>
      </c>
      <c r="D389" s="106">
        <v>231.95062850269633</v>
      </c>
      <c r="E389" s="106">
        <v>242.05230885409645</v>
      </c>
      <c r="F389" s="106">
        <v>243.33100051502009</v>
      </c>
      <c r="G389" s="885"/>
      <c r="H389" s="172">
        <v>-1</v>
      </c>
      <c r="I389" s="170">
        <v>237.25130277266919</v>
      </c>
      <c r="J389" s="170"/>
      <c r="K389" s="170">
        <v>249.410698257371</v>
      </c>
    </row>
    <row r="390" spans="1:11" x14ac:dyDescent="0.3">
      <c r="A390" s="42" t="s">
        <v>169</v>
      </c>
      <c r="B390" s="106">
        <v>318.46537030134323</v>
      </c>
      <c r="C390" s="106">
        <v>323.86159037205783</v>
      </c>
      <c r="D390" s="106">
        <v>328.81716330363344</v>
      </c>
      <c r="E390" s="106">
        <v>343.32796655406793</v>
      </c>
      <c r="F390" s="106">
        <v>344.51656826313854</v>
      </c>
      <c r="G390" s="885"/>
      <c r="H390" s="172">
        <v>1</v>
      </c>
      <c r="I390" s="170">
        <v>336.03260195086204</v>
      </c>
      <c r="J390" s="170"/>
      <c r="K390" s="170">
        <v>353.00053457541503</v>
      </c>
    </row>
    <row r="391" spans="1:11" ht="15" thickBot="1" x14ac:dyDescent="0.35">
      <c r="A391" s="43" t="s">
        <v>170</v>
      </c>
      <c r="B391" s="168">
        <v>232.92324049864914</v>
      </c>
      <c r="C391" s="168">
        <v>241.25189010882175</v>
      </c>
      <c r="D391" s="168">
        <v>252.85486000524619</v>
      </c>
      <c r="E391" s="168">
        <v>258.95600708927998</v>
      </c>
      <c r="F391" s="168">
        <v>259.71547269508608</v>
      </c>
      <c r="G391" s="864"/>
      <c r="H391" s="172">
        <v>-1</v>
      </c>
      <c r="I391" s="170">
        <v>253.90072598668243</v>
      </c>
      <c r="J391" s="170"/>
      <c r="K391" s="170">
        <v>265.5302194034897</v>
      </c>
    </row>
    <row r="392" spans="1:11" ht="15" thickBot="1" x14ac:dyDescent="0.35">
      <c r="B392" s="8"/>
      <c r="C392" s="8"/>
      <c r="D392" s="8"/>
      <c r="E392" s="8"/>
      <c r="F392" s="8"/>
      <c r="G392" s="903"/>
      <c r="H392" s="172"/>
    </row>
    <row r="393" spans="1:11" ht="15" thickBot="1" x14ac:dyDescent="0.35">
      <c r="A393" s="29" t="s">
        <v>39</v>
      </c>
      <c r="B393" s="26"/>
      <c r="C393" s="26"/>
      <c r="D393" s="26"/>
      <c r="E393" s="26"/>
      <c r="F393" s="26"/>
      <c r="G393" s="190"/>
      <c r="H393" s="172"/>
    </row>
    <row r="394" spans="1:11" ht="15" thickBot="1" x14ac:dyDescent="0.35">
      <c r="A394" s="61" t="s">
        <v>24</v>
      </c>
      <c r="B394" s="132" t="s">
        <v>467</v>
      </c>
      <c r="C394" s="132" t="s">
        <v>525</v>
      </c>
      <c r="D394" s="132" t="s">
        <v>560</v>
      </c>
      <c r="E394" s="132" t="s">
        <v>623</v>
      </c>
      <c r="F394" s="1536" t="s">
        <v>728</v>
      </c>
      <c r="G394" s="1537"/>
      <c r="H394" s="173"/>
      <c r="I394" s="68" t="s">
        <v>731</v>
      </c>
      <c r="K394" s="68" t="s">
        <v>731</v>
      </c>
    </row>
    <row r="395" spans="1:11" x14ac:dyDescent="0.3">
      <c r="A395" s="42" t="s">
        <v>0</v>
      </c>
      <c r="B395" s="106">
        <v>609.36239162773552</v>
      </c>
      <c r="C395" s="106">
        <v>566.69437619513974</v>
      </c>
      <c r="D395" s="106">
        <v>517.28716534049624</v>
      </c>
      <c r="E395" s="106">
        <v>525.24311918772503</v>
      </c>
      <c r="F395" s="106">
        <v>504.80834790960614</v>
      </c>
      <c r="G395" s="883"/>
      <c r="H395" s="172"/>
      <c r="I395" s="170">
        <v>499.10863073852238</v>
      </c>
      <c r="J395" s="170"/>
      <c r="K395" s="170">
        <v>510.5080650806899</v>
      </c>
    </row>
    <row r="396" spans="1:11" x14ac:dyDescent="0.3">
      <c r="A396" s="42" t="s">
        <v>159</v>
      </c>
      <c r="B396" s="106">
        <v>702.00643185235845</v>
      </c>
      <c r="C396" s="106">
        <v>655.49143672524019</v>
      </c>
      <c r="D396" s="106">
        <v>603.41153393906359</v>
      </c>
      <c r="E396" s="106">
        <v>572.72653275565631</v>
      </c>
      <c r="F396" s="106">
        <v>531.61774701730735</v>
      </c>
      <c r="G396" s="883">
        <f>H396</f>
        <v>1</v>
      </c>
      <c r="H396" s="172">
        <v>1</v>
      </c>
      <c r="I396" s="170">
        <v>510.71160325048623</v>
      </c>
      <c r="J396" s="170"/>
      <c r="K396" s="170">
        <v>552.52389078412841</v>
      </c>
    </row>
    <row r="397" spans="1:11" x14ac:dyDescent="0.3">
      <c r="A397" s="40" t="s">
        <v>160</v>
      </c>
      <c r="B397" s="423">
        <v>1623.7833611300609</v>
      </c>
      <c r="C397" s="423">
        <v>1448.9038068484426</v>
      </c>
      <c r="D397" s="423">
        <v>1302.9248738707956</v>
      </c>
      <c r="E397" s="423">
        <v>1220.1553813206724</v>
      </c>
      <c r="F397" s="423">
        <v>1124.0185527949648</v>
      </c>
      <c r="G397" s="883">
        <f>H397</f>
        <v>1</v>
      </c>
      <c r="H397" s="172">
        <v>1</v>
      </c>
      <c r="I397" s="170">
        <v>1053.9340599486904</v>
      </c>
      <c r="J397" s="170"/>
      <c r="K397" s="170">
        <v>1194.1030456412391</v>
      </c>
    </row>
    <row r="398" spans="1:11" x14ac:dyDescent="0.3">
      <c r="A398" s="41" t="s">
        <v>161</v>
      </c>
      <c r="B398" s="166">
        <v>0.15203439118904458</v>
      </c>
      <c r="C398" s="166">
        <v>0.16388503222882367</v>
      </c>
      <c r="D398" s="166">
        <v>0.16649237477577336</v>
      </c>
      <c r="E398" s="166">
        <v>9.040273319784399E-2</v>
      </c>
      <c r="F398" s="166">
        <v>5.3108074021988742E-2</v>
      </c>
      <c r="G398" s="888"/>
      <c r="H398" s="172"/>
      <c r="I398" s="169"/>
      <c r="J398" s="169"/>
      <c r="K398" s="169"/>
    </row>
    <row r="399" spans="1:11" ht="15" thickBot="1" x14ac:dyDescent="0.35">
      <c r="A399" s="43" t="s">
        <v>162</v>
      </c>
      <c r="B399" s="87">
        <v>1.3130605183280781</v>
      </c>
      <c r="C399" s="87">
        <v>1.210408444215533</v>
      </c>
      <c r="D399" s="87">
        <v>1.1592641184123826</v>
      </c>
      <c r="E399" s="87">
        <v>1.1304327834262049</v>
      </c>
      <c r="F399" s="87">
        <v>1.114336022642922</v>
      </c>
      <c r="G399" s="864"/>
      <c r="H399" s="172"/>
      <c r="I399" s="169"/>
      <c r="J399" s="169"/>
      <c r="K399" s="169"/>
    </row>
    <row r="400" spans="1:11" x14ac:dyDescent="0.3">
      <c r="A400" s="42" t="s">
        <v>164</v>
      </c>
      <c r="B400" s="104">
        <v>793.96680699371404</v>
      </c>
      <c r="C400" s="104">
        <v>681.92366175499023</v>
      </c>
      <c r="D400" s="104">
        <v>600.32877350659203</v>
      </c>
      <c r="E400" s="104">
        <v>584.81834967360817</v>
      </c>
      <c r="F400" s="104">
        <v>618.23317831273982</v>
      </c>
      <c r="G400" s="930"/>
      <c r="H400" s="172">
        <v>1</v>
      </c>
      <c r="I400" s="170">
        <v>564.36763852209515</v>
      </c>
      <c r="J400" s="170"/>
      <c r="K400" s="170">
        <v>672.0987181033845</v>
      </c>
    </row>
    <row r="401" spans="1:11" x14ac:dyDescent="0.3">
      <c r="A401" s="42" t="s">
        <v>165</v>
      </c>
      <c r="B401" s="106">
        <v>360.13693040575407</v>
      </c>
      <c r="C401" s="106">
        <v>354.94129772139473</v>
      </c>
      <c r="D401" s="106">
        <v>320.45949368744522</v>
      </c>
      <c r="E401" s="106">
        <v>305.99763161733648</v>
      </c>
      <c r="F401" s="106">
        <v>279.74429946796181</v>
      </c>
      <c r="G401" s="931"/>
      <c r="H401" s="172">
        <v>-1</v>
      </c>
      <c r="I401" s="170">
        <v>236.52101673850177</v>
      </c>
      <c r="J401" s="170"/>
      <c r="K401" s="170">
        <v>322.96758219742185</v>
      </c>
    </row>
    <row r="402" spans="1:11" x14ac:dyDescent="0.3">
      <c r="A402" s="42" t="s">
        <v>166</v>
      </c>
      <c r="B402" s="106">
        <v>336.29204912670446</v>
      </c>
      <c r="C402" s="106">
        <v>331.95739900991015</v>
      </c>
      <c r="D402" s="106">
        <v>331.04965427738597</v>
      </c>
      <c r="E402" s="106">
        <v>335.23984901887411</v>
      </c>
      <c r="F402" s="106">
        <v>331.62201166182342</v>
      </c>
      <c r="G402" s="883"/>
      <c r="H402" s="172">
        <v>-1</v>
      </c>
      <c r="I402" s="170">
        <v>285.29054284172088</v>
      </c>
      <c r="J402" s="170"/>
      <c r="K402" s="170">
        <v>377.95348048192596</v>
      </c>
    </row>
    <row r="403" spans="1:11" x14ac:dyDescent="0.3">
      <c r="A403" s="42" t="s">
        <v>167</v>
      </c>
      <c r="B403" s="106">
        <v>868.41863642027124</v>
      </c>
      <c r="C403" s="106">
        <v>808.53298554620676</v>
      </c>
      <c r="D403" s="106">
        <v>741.4510565395135</v>
      </c>
      <c r="E403" s="106">
        <v>685.6654621330074</v>
      </c>
      <c r="F403" s="106">
        <v>619.47884630281885</v>
      </c>
      <c r="G403" s="883"/>
      <c r="H403" s="172">
        <v>1</v>
      </c>
      <c r="I403" s="170">
        <v>555.01586079481513</v>
      </c>
      <c r="J403" s="170"/>
      <c r="K403" s="170">
        <v>683.94183181082258</v>
      </c>
    </row>
    <row r="404" spans="1:11" x14ac:dyDescent="0.3">
      <c r="A404" s="42" t="s">
        <v>168</v>
      </c>
      <c r="B404" s="106">
        <v>494.65459363930745</v>
      </c>
      <c r="C404" s="106">
        <v>434.36416948656665</v>
      </c>
      <c r="D404" s="106">
        <v>426.55476838350035</v>
      </c>
      <c r="E404" s="106">
        <v>396.4504469941748</v>
      </c>
      <c r="F404" s="106">
        <v>364.55563710743405</v>
      </c>
      <c r="G404" s="883"/>
      <c r="H404" s="172">
        <v>-1</v>
      </c>
      <c r="I404" s="170">
        <v>320.46443558804447</v>
      </c>
      <c r="J404" s="170"/>
      <c r="K404" s="170">
        <v>408.64683862682364</v>
      </c>
    </row>
    <row r="405" spans="1:11" x14ac:dyDescent="0.3">
      <c r="A405" s="42" t="s">
        <v>169</v>
      </c>
      <c r="B405" s="106">
        <v>1551.6199385511752</v>
      </c>
      <c r="C405" s="106">
        <v>1458.4815215051633</v>
      </c>
      <c r="D405" s="106">
        <v>1305.3583126337246</v>
      </c>
      <c r="E405" s="106">
        <v>1178.9854014222992</v>
      </c>
      <c r="F405" s="106">
        <v>1083.225462300564</v>
      </c>
      <c r="G405" s="885"/>
      <c r="H405" s="172">
        <v>1</v>
      </c>
      <c r="I405" s="170">
        <v>995.35011954758465</v>
      </c>
      <c r="J405" s="170"/>
      <c r="K405" s="170">
        <v>1171.1008050535434</v>
      </c>
    </row>
    <row r="406" spans="1:11" ht="15" thickBot="1" x14ac:dyDescent="0.35">
      <c r="A406" s="43" t="s">
        <v>170</v>
      </c>
      <c r="B406" s="168">
        <v>655.23424956200711</v>
      </c>
      <c r="C406" s="168">
        <v>655.75996431632018</v>
      </c>
      <c r="D406" s="168">
        <v>616.25913215935736</v>
      </c>
      <c r="E406" s="168">
        <v>612.09065176382808</v>
      </c>
      <c r="F406" s="168">
        <v>528.49343289918943</v>
      </c>
      <c r="G406" s="886"/>
      <c r="H406" s="172">
        <v>0</v>
      </c>
      <c r="I406" s="170">
        <v>479.95712278061296</v>
      </c>
      <c r="J406" s="170"/>
      <c r="K406" s="170">
        <v>577.0297430177659</v>
      </c>
    </row>
    <row r="407" spans="1:11" ht="15" thickBot="1" x14ac:dyDescent="0.35">
      <c r="B407" s="8"/>
      <c r="C407" s="8"/>
      <c r="D407" s="8"/>
      <c r="E407" s="8"/>
      <c r="F407" s="8"/>
      <c r="G407" s="867"/>
      <c r="H407" s="172"/>
    </row>
    <row r="408" spans="1:11" ht="15" thickBot="1" x14ac:dyDescent="0.35">
      <c r="A408" s="29" t="s">
        <v>40</v>
      </c>
      <c r="B408" s="26"/>
      <c r="C408" s="26"/>
      <c r="D408" s="26"/>
      <c r="E408" s="26"/>
      <c r="F408" s="26"/>
      <c r="G408" s="858"/>
      <c r="H408" s="172"/>
    </row>
    <row r="409" spans="1:11" ht="15" thickBot="1" x14ac:dyDescent="0.35">
      <c r="A409" s="61" t="s">
        <v>18</v>
      </c>
      <c r="B409" s="132" t="s">
        <v>466</v>
      </c>
      <c r="C409" s="132" t="s">
        <v>524</v>
      </c>
      <c r="D409" s="132" t="s">
        <v>559</v>
      </c>
      <c r="E409" s="132" t="s">
        <v>622</v>
      </c>
      <c r="F409" s="1536" t="s">
        <v>727</v>
      </c>
      <c r="G409" s="1537"/>
      <c r="H409" s="173"/>
      <c r="I409" s="68" t="s">
        <v>727</v>
      </c>
      <c r="K409" s="68" t="s">
        <v>727</v>
      </c>
    </row>
    <row r="410" spans="1:11" x14ac:dyDescent="0.3">
      <c r="A410" s="42" t="s">
        <v>0</v>
      </c>
      <c r="B410" s="75">
        <v>17.584585652714715</v>
      </c>
      <c r="C410" s="75">
        <v>18.210953357475208</v>
      </c>
      <c r="D410" s="75">
        <v>18.545015623582604</v>
      </c>
      <c r="E410" s="75">
        <v>19.042900167935169</v>
      </c>
      <c r="F410" s="75">
        <v>19.587676692576874</v>
      </c>
      <c r="G410" s="883"/>
      <c r="H410" s="172"/>
      <c r="I410" s="170">
        <v>18.719406744405134</v>
      </c>
      <c r="J410" s="170"/>
      <c r="K410" s="170">
        <v>20.455946640748614</v>
      </c>
    </row>
    <row r="411" spans="1:11" x14ac:dyDescent="0.3">
      <c r="A411" s="42" t="s">
        <v>159</v>
      </c>
      <c r="B411" s="75">
        <v>24.076820593195464</v>
      </c>
      <c r="C411" s="75">
        <v>23.91727104658791</v>
      </c>
      <c r="D411" s="75">
        <v>25.151761540369641</v>
      </c>
      <c r="E411" s="75">
        <v>27.616377758306562</v>
      </c>
      <c r="F411" s="75">
        <v>27.658202185514003</v>
      </c>
      <c r="G411" s="883">
        <f>H411</f>
        <v>1</v>
      </c>
      <c r="H411" s="172">
        <v>1</v>
      </c>
      <c r="I411" s="170">
        <v>23.981317863414382</v>
      </c>
      <c r="J411" s="170"/>
      <c r="K411" s="170">
        <v>23.056411255735586</v>
      </c>
    </row>
    <row r="412" spans="1:11" x14ac:dyDescent="0.3">
      <c r="A412" s="40" t="s">
        <v>160</v>
      </c>
      <c r="B412" s="77">
        <v>55.658622671014385</v>
      </c>
      <c r="C412" s="77">
        <v>59.339479577946051</v>
      </c>
      <c r="D412" s="77">
        <v>62.547788131383413</v>
      </c>
      <c r="E412" s="77">
        <v>62.77854530072306</v>
      </c>
      <c r="F412" s="77">
        <v>66.635064119555722</v>
      </c>
      <c r="G412" s="884">
        <f>H412</f>
        <v>1</v>
      </c>
      <c r="H412" s="172">
        <v>1</v>
      </c>
      <c r="I412" s="170">
        <v>53.497614150559677</v>
      </c>
      <c r="J412" s="170"/>
      <c r="K412" s="170">
        <v>46.504226416946771</v>
      </c>
    </row>
    <row r="413" spans="1:11" x14ac:dyDescent="0.3">
      <c r="A413" s="41" t="s">
        <v>161</v>
      </c>
      <c r="B413" s="166">
        <v>0.36920033651623035</v>
      </c>
      <c r="C413" s="166">
        <v>0.32272548645309868</v>
      </c>
      <c r="D413" s="166">
        <v>0.35625453495901227</v>
      </c>
      <c r="E413" s="166">
        <v>0.45021911130992498</v>
      </c>
      <c r="F413" s="166">
        <v>0.4120205586196759</v>
      </c>
      <c r="G413" s="885"/>
      <c r="H413" s="172"/>
      <c r="I413" s="169"/>
      <c r="J413" s="169"/>
      <c r="K413" s="169"/>
    </row>
    <row r="414" spans="1:11" ht="15" thickBot="1" x14ac:dyDescent="0.35">
      <c r="A414" s="43" t="s">
        <v>162</v>
      </c>
      <c r="B414" s="89">
        <v>1.3117098229632735</v>
      </c>
      <c r="C414" s="89">
        <v>1.4810305265328985</v>
      </c>
      <c r="D414" s="89">
        <v>1.4868154077793545</v>
      </c>
      <c r="E414" s="89">
        <v>1.2732360431244565</v>
      </c>
      <c r="F414" s="89">
        <v>1.4092333866319002</v>
      </c>
      <c r="G414" s="886"/>
      <c r="H414" s="172"/>
      <c r="I414" s="169"/>
      <c r="J414" s="169"/>
      <c r="K414" s="169"/>
    </row>
    <row r="415" spans="1:11" ht="15" thickBot="1" x14ac:dyDescent="0.35">
      <c r="B415" s="8"/>
      <c r="C415" s="8"/>
      <c r="D415" s="8"/>
      <c r="E415" s="8"/>
      <c r="F415" s="8"/>
      <c r="G415" s="867"/>
      <c r="H415" s="172"/>
    </row>
    <row r="416" spans="1:11" ht="15" thickBot="1" x14ac:dyDescent="0.35">
      <c r="A416" s="29" t="s">
        <v>540</v>
      </c>
      <c r="B416" s="26"/>
      <c r="C416" s="26"/>
      <c r="D416" s="26"/>
      <c r="E416" s="26"/>
      <c r="F416" s="26"/>
      <c r="G416" s="858"/>
      <c r="H416" s="172"/>
    </row>
    <row r="417" spans="1:11" ht="15" thickBot="1" x14ac:dyDescent="0.35">
      <c r="A417" s="61" t="s">
        <v>18</v>
      </c>
      <c r="B417" s="132" t="s">
        <v>466</v>
      </c>
      <c r="C417" s="132" t="s">
        <v>524</v>
      </c>
      <c r="D417" s="132" t="s">
        <v>559</v>
      </c>
      <c r="E417" s="132" t="s">
        <v>622</v>
      </c>
      <c r="F417" s="1536" t="s">
        <v>727</v>
      </c>
      <c r="G417" s="1537"/>
      <c r="H417" s="173"/>
      <c r="I417" s="68" t="s">
        <v>727</v>
      </c>
      <c r="K417" s="68" t="s">
        <v>727</v>
      </c>
    </row>
    <row r="418" spans="1:11" x14ac:dyDescent="0.3">
      <c r="A418" s="42" t="s">
        <v>0</v>
      </c>
      <c r="B418" s="106">
        <v>234.0501167017465</v>
      </c>
      <c r="C418" s="106">
        <v>223.55018067540325</v>
      </c>
      <c r="D418" s="106">
        <v>212.00014905398515</v>
      </c>
      <c r="E418" s="106">
        <v>204.07214488558336</v>
      </c>
      <c r="F418" s="106">
        <v>197.76732523400315</v>
      </c>
      <c r="G418" s="883"/>
      <c r="H418" s="172"/>
      <c r="I418" s="170">
        <v>194.10202940290085</v>
      </c>
      <c r="J418" s="170"/>
      <c r="K418" s="170">
        <v>201.43262106510545</v>
      </c>
    </row>
    <row r="419" spans="1:11" x14ac:dyDescent="0.3">
      <c r="A419" s="42" t="s">
        <v>159</v>
      </c>
      <c r="B419" s="106">
        <v>273.5407929070642</v>
      </c>
      <c r="C419" s="106">
        <v>260.81882419590454</v>
      </c>
      <c r="D419" s="106">
        <v>248.35091472943628</v>
      </c>
      <c r="E419" s="106">
        <v>238.68047100937417</v>
      </c>
      <c r="F419" s="106">
        <v>230.51995657317804</v>
      </c>
      <c r="G419" s="883">
        <f>H419</f>
        <v>1</v>
      </c>
      <c r="H419" s="172">
        <v>1</v>
      </c>
      <c r="I419" s="170">
        <v>216.97579878339334</v>
      </c>
      <c r="J419" s="170"/>
      <c r="K419" s="170">
        <v>244.06411436296273</v>
      </c>
    </row>
    <row r="420" spans="1:11" x14ac:dyDescent="0.3">
      <c r="A420" s="40" t="s">
        <v>160</v>
      </c>
      <c r="B420" s="108">
        <v>422.67431329410562</v>
      </c>
      <c r="C420" s="108">
        <v>381.91880392089223</v>
      </c>
      <c r="D420" s="108">
        <v>364.86119653086115</v>
      </c>
      <c r="E420" s="108">
        <v>356.395904913511</v>
      </c>
      <c r="F420" s="108">
        <v>345.40279146019697</v>
      </c>
      <c r="G420" s="884">
        <f>H420</f>
        <v>1</v>
      </c>
      <c r="H420" s="172">
        <v>1</v>
      </c>
      <c r="I420" s="170">
        <v>305.34729121730999</v>
      </c>
      <c r="J420" s="170"/>
      <c r="K420" s="170">
        <v>385.45829170308394</v>
      </c>
    </row>
    <row r="421" spans="1:11" x14ac:dyDescent="0.3">
      <c r="A421" s="41" t="s">
        <v>161</v>
      </c>
      <c r="B421" s="166">
        <v>0.16872743650728977</v>
      </c>
      <c r="C421" s="166">
        <v>0.16671265220141185</v>
      </c>
      <c r="D421" s="166">
        <v>0.17146575527262731</v>
      </c>
      <c r="E421" s="166">
        <v>0.16958868219469436</v>
      </c>
      <c r="F421" s="166">
        <v>0.16561194474578228</v>
      </c>
      <c r="G421" s="888"/>
      <c r="H421" s="172"/>
      <c r="I421" s="169"/>
      <c r="J421" s="169"/>
      <c r="K421" s="169"/>
    </row>
    <row r="422" spans="1:11" ht="15" thickBot="1" x14ac:dyDescent="0.35">
      <c r="A422" s="43" t="s">
        <v>162</v>
      </c>
      <c r="B422" s="87">
        <v>0.54519663704312538</v>
      </c>
      <c r="C422" s="87">
        <v>0.46430690000361269</v>
      </c>
      <c r="D422" s="87">
        <v>0.46913570633857327</v>
      </c>
      <c r="E422" s="87">
        <v>0.49319256580281157</v>
      </c>
      <c r="F422" s="87">
        <v>0.49836394468758127</v>
      </c>
      <c r="G422" s="886"/>
      <c r="H422" s="172"/>
      <c r="I422" s="169"/>
      <c r="J422" s="169"/>
      <c r="K422" s="169"/>
    </row>
    <row r="423" spans="1:11" x14ac:dyDescent="0.3">
      <c r="A423" s="42" t="s">
        <v>164</v>
      </c>
      <c r="B423" s="104">
        <v>258.47464837867329</v>
      </c>
      <c r="C423" s="104">
        <v>254.91356101166772</v>
      </c>
      <c r="D423" s="104">
        <v>246.66935096998884</v>
      </c>
      <c r="E423" s="104">
        <v>238.87520342627516</v>
      </c>
      <c r="F423" s="104">
        <v>242.59760515157757</v>
      </c>
      <c r="G423" s="745"/>
      <c r="H423" s="172">
        <v>0</v>
      </c>
      <c r="I423" s="170">
        <v>207.43062867157192</v>
      </c>
      <c r="J423" s="170"/>
      <c r="K423" s="170">
        <v>277.76458163158321</v>
      </c>
    </row>
    <row r="424" spans="1:11" x14ac:dyDescent="0.3">
      <c r="A424" s="42" t="s">
        <v>165</v>
      </c>
      <c r="B424" s="106">
        <v>227.25430465653952</v>
      </c>
      <c r="C424" s="106">
        <v>232.62144949918985</v>
      </c>
      <c r="D424" s="106">
        <v>239.98056703485315</v>
      </c>
      <c r="E424" s="106">
        <v>218.91441045672457</v>
      </c>
      <c r="F424" s="106">
        <v>203.6481617153176</v>
      </c>
      <c r="G424" s="930"/>
      <c r="H424" s="172">
        <v>0</v>
      </c>
      <c r="I424" s="170">
        <v>166.83769494957855</v>
      </c>
      <c r="J424" s="170"/>
      <c r="K424" s="170">
        <v>240.45862848105665</v>
      </c>
    </row>
    <row r="425" spans="1:11" x14ac:dyDescent="0.3">
      <c r="A425" s="42" t="s">
        <v>166</v>
      </c>
      <c r="B425" s="106">
        <v>240.6061630969044</v>
      </c>
      <c r="C425" s="106">
        <v>235.87694100695819</v>
      </c>
      <c r="D425" s="106">
        <v>217.30837777838553</v>
      </c>
      <c r="E425" s="106">
        <v>210.05184378248802</v>
      </c>
      <c r="F425" s="106">
        <v>195.23841322094768</v>
      </c>
      <c r="G425" s="863"/>
      <c r="H425" s="172">
        <v>0</v>
      </c>
      <c r="I425" s="170">
        <v>161.83215030654279</v>
      </c>
      <c r="J425" s="170"/>
      <c r="K425" s="170">
        <v>228.64467613535257</v>
      </c>
    </row>
    <row r="426" spans="1:11" x14ac:dyDescent="0.3">
      <c r="A426" s="42" t="s">
        <v>167</v>
      </c>
      <c r="B426" s="106">
        <v>255.06563112616703</v>
      </c>
      <c r="C426" s="106">
        <v>244.94025290940471</v>
      </c>
      <c r="D426" s="106">
        <v>243.41262089262676</v>
      </c>
      <c r="E426" s="106">
        <v>225.60155641656189</v>
      </c>
      <c r="F426" s="106">
        <v>222.71570545597413</v>
      </c>
      <c r="G426" s="883"/>
      <c r="H426" s="172">
        <v>0</v>
      </c>
      <c r="I426" s="170">
        <v>184.56671405412061</v>
      </c>
      <c r="J426" s="170"/>
      <c r="K426" s="170">
        <v>260.86469685782765</v>
      </c>
    </row>
    <row r="427" spans="1:11" x14ac:dyDescent="0.3">
      <c r="A427" s="42" t="s">
        <v>168</v>
      </c>
      <c r="B427" s="106">
        <v>238.63184387447745</v>
      </c>
      <c r="C427" s="106">
        <v>233.47443856525149</v>
      </c>
      <c r="D427" s="106">
        <v>222.20785547314534</v>
      </c>
      <c r="E427" s="106">
        <v>220.52405264304707</v>
      </c>
      <c r="F427" s="106">
        <v>222.7567640233745</v>
      </c>
      <c r="G427" s="883"/>
      <c r="H427" s="172">
        <v>0</v>
      </c>
      <c r="I427" s="170">
        <v>189.36692738508521</v>
      </c>
      <c r="J427" s="170"/>
      <c r="K427" s="170">
        <v>256.1466006616638</v>
      </c>
    </row>
    <row r="428" spans="1:11" x14ac:dyDescent="0.3">
      <c r="A428" s="42" t="s">
        <v>169</v>
      </c>
      <c r="B428" s="106">
        <v>416.05635403745453</v>
      </c>
      <c r="C428" s="106">
        <v>385.41321624793653</v>
      </c>
      <c r="D428" s="106">
        <v>364.46964045595456</v>
      </c>
      <c r="E428" s="106">
        <v>369.46069489731326</v>
      </c>
      <c r="F428" s="106">
        <v>344.59659348433843</v>
      </c>
      <c r="G428" s="883"/>
      <c r="H428" s="172">
        <v>1</v>
      </c>
      <c r="I428" s="170">
        <v>296.02861817797384</v>
      </c>
      <c r="J428" s="170"/>
      <c r="K428" s="170">
        <v>393.16456879070302</v>
      </c>
    </row>
    <row r="429" spans="1:11" ht="15" thickBot="1" x14ac:dyDescent="0.35">
      <c r="A429" s="43" t="s">
        <v>170</v>
      </c>
      <c r="B429" s="168">
        <v>303.97784988055804</v>
      </c>
      <c r="C429" s="168">
        <v>267.53421294323209</v>
      </c>
      <c r="D429" s="168">
        <v>237.67218355672898</v>
      </c>
      <c r="E429" s="168">
        <v>223.07543022101058</v>
      </c>
      <c r="F429" s="168">
        <v>211.98569165479037</v>
      </c>
      <c r="G429" s="886"/>
      <c r="H429" s="172">
        <v>0</v>
      </c>
      <c r="I429" s="170">
        <v>182.28704723170497</v>
      </c>
      <c r="J429" s="170"/>
      <c r="K429" s="170">
        <v>241.68433607787577</v>
      </c>
    </row>
    <row r="430" spans="1:11" ht="15" thickBot="1" x14ac:dyDescent="0.35">
      <c r="B430" s="8"/>
      <c r="C430" s="8"/>
      <c r="D430" s="8"/>
      <c r="E430" s="8"/>
      <c r="F430" s="8"/>
      <c r="G430" s="929"/>
      <c r="H430" s="172"/>
    </row>
    <row r="431" spans="1:11" ht="15" thickBot="1" x14ac:dyDescent="0.35">
      <c r="A431" s="29" t="s">
        <v>41</v>
      </c>
      <c r="B431" s="26"/>
      <c r="C431" s="26"/>
      <c r="D431" s="26"/>
      <c r="E431" s="26"/>
      <c r="F431" s="26"/>
      <c r="H431" s="172"/>
    </row>
    <row r="432" spans="1:11" ht="15" thickBot="1" x14ac:dyDescent="0.35">
      <c r="A432" s="61" t="s">
        <v>42</v>
      </c>
      <c r="B432" s="132" t="s">
        <v>444</v>
      </c>
      <c r="C432" s="132" t="s">
        <v>468</v>
      </c>
      <c r="D432" s="132" t="s">
        <v>526</v>
      </c>
      <c r="E432" s="132" t="s">
        <v>561</v>
      </c>
      <c r="F432" s="1536" t="s">
        <v>729</v>
      </c>
      <c r="G432" s="1537"/>
      <c r="H432" s="173"/>
      <c r="I432" s="68" t="s">
        <v>729</v>
      </c>
      <c r="K432" s="68" t="s">
        <v>729</v>
      </c>
    </row>
    <row r="433" spans="1:11" x14ac:dyDescent="0.3">
      <c r="A433" s="42" t="s">
        <v>0</v>
      </c>
      <c r="B433" s="106">
        <v>84.238363805482791</v>
      </c>
      <c r="C433" s="106">
        <v>84.382797501750758</v>
      </c>
      <c r="D433" s="106">
        <v>83.608543376455756</v>
      </c>
      <c r="E433" s="106">
        <v>82.906969791551091</v>
      </c>
      <c r="F433" s="106">
        <v>81.963568515928685</v>
      </c>
      <c r="G433" s="6"/>
      <c r="H433" s="172"/>
      <c r="I433" s="170">
        <v>80.516469655692077</v>
      </c>
      <c r="J433" s="170"/>
      <c r="K433" s="170">
        <v>83.410667376165293</v>
      </c>
    </row>
    <row r="434" spans="1:11" x14ac:dyDescent="0.3">
      <c r="A434" s="42" t="s">
        <v>159</v>
      </c>
      <c r="B434" s="106">
        <v>101.91979449682826</v>
      </c>
      <c r="C434" s="106">
        <v>103.72383209750254</v>
      </c>
      <c r="D434" s="106">
        <v>100.10056390850033</v>
      </c>
      <c r="E434" s="106">
        <v>98.68860117485265</v>
      </c>
      <c r="F434" s="106">
        <v>95.67923758259694</v>
      </c>
      <c r="G434" s="883">
        <f>H434</f>
        <v>1</v>
      </c>
      <c r="H434" s="172">
        <v>1</v>
      </c>
      <c r="I434" s="170">
        <v>90.328168744359331</v>
      </c>
      <c r="J434" s="170"/>
      <c r="K434" s="170">
        <v>101.03030642083455</v>
      </c>
    </row>
    <row r="435" spans="1:11" x14ac:dyDescent="0.3">
      <c r="A435" s="40" t="s">
        <v>160</v>
      </c>
      <c r="B435" s="108">
        <v>191.09154661767363</v>
      </c>
      <c r="C435" s="108">
        <v>197.17823109305647</v>
      </c>
      <c r="D435" s="108">
        <v>193.21611946844916</v>
      </c>
      <c r="E435" s="108">
        <v>180.24500362639239</v>
      </c>
      <c r="F435" s="108">
        <v>165.02556633281509</v>
      </c>
      <c r="G435" s="884">
        <f>H435</f>
        <v>1</v>
      </c>
      <c r="H435" s="172">
        <v>1</v>
      </c>
      <c r="I435" s="170">
        <v>149.35965588634159</v>
      </c>
      <c r="J435" s="170"/>
      <c r="K435" s="170">
        <v>180.69147677928859</v>
      </c>
    </row>
    <row r="436" spans="1:11" x14ac:dyDescent="0.3">
      <c r="A436" s="41" t="s">
        <v>161</v>
      </c>
      <c r="B436" s="166">
        <v>0.20989760356901238</v>
      </c>
      <c r="C436" s="166">
        <v>0.22920589466532554</v>
      </c>
      <c r="D436" s="166">
        <v>0.19725281491614582</v>
      </c>
      <c r="E436" s="166">
        <v>0.19667745896718708</v>
      </c>
      <c r="F436" s="166">
        <v>0.16733860317468693</v>
      </c>
      <c r="G436" s="919"/>
      <c r="H436" s="172"/>
      <c r="I436" s="169"/>
      <c r="J436" s="169"/>
      <c r="K436" s="169"/>
    </row>
    <row r="437" spans="1:11" ht="15" thickBot="1" x14ac:dyDescent="0.35">
      <c r="A437" s="43" t="s">
        <v>162</v>
      </c>
      <c r="B437" s="87">
        <v>0.87492083908803786</v>
      </c>
      <c r="C437" s="87">
        <v>0.90099254053499367</v>
      </c>
      <c r="D437" s="87">
        <v>0.93022008991941008</v>
      </c>
      <c r="E437" s="87">
        <v>0.82640144333428389</v>
      </c>
      <c r="F437" s="87">
        <v>0.72477927816213628</v>
      </c>
      <c r="G437" s="918"/>
      <c r="H437" s="172"/>
      <c r="I437" s="169"/>
      <c r="J437" s="169"/>
      <c r="K437" s="169"/>
    </row>
    <row r="438" spans="1:11" x14ac:dyDescent="0.3">
      <c r="A438" s="42" t="s">
        <v>164</v>
      </c>
      <c r="B438" s="104">
        <v>112.17295589323267</v>
      </c>
      <c r="C438" s="104">
        <v>111.14837610641503</v>
      </c>
      <c r="D438" s="104">
        <v>100.63669604352532</v>
      </c>
      <c r="E438" s="104">
        <v>99.311981999421732</v>
      </c>
      <c r="F438" s="104">
        <v>95.548566231742839</v>
      </c>
      <c r="G438" s="6"/>
      <c r="H438" s="172">
        <v>0</v>
      </c>
      <c r="I438" s="170">
        <v>82.957698413570938</v>
      </c>
      <c r="J438" s="170"/>
      <c r="K438" s="170">
        <v>108.13943404991474</v>
      </c>
    </row>
    <row r="439" spans="1:11" x14ac:dyDescent="0.3">
      <c r="A439" s="42" t="s">
        <v>165</v>
      </c>
      <c r="B439" s="106">
        <v>60.39156851702073</v>
      </c>
      <c r="C439" s="106">
        <v>65.738742055928654</v>
      </c>
      <c r="D439" s="106">
        <v>68.023133212642975</v>
      </c>
      <c r="E439" s="106">
        <v>67.798975512717675</v>
      </c>
      <c r="F439" s="106">
        <v>68.867183779238943</v>
      </c>
      <c r="G439" s="6"/>
      <c r="H439" s="172">
        <v>-1</v>
      </c>
      <c r="I439" s="170">
        <v>55.499877788537631</v>
      </c>
      <c r="J439" s="170"/>
      <c r="K439" s="170">
        <v>82.234489769940254</v>
      </c>
    </row>
    <row r="440" spans="1:11" x14ac:dyDescent="0.3">
      <c r="A440" s="42" t="s">
        <v>166</v>
      </c>
      <c r="B440" s="106">
        <v>86.499380450251465</v>
      </c>
      <c r="C440" s="106">
        <v>86.401935375396405</v>
      </c>
      <c r="D440" s="106">
        <v>78.721784213574551</v>
      </c>
      <c r="E440" s="106">
        <v>81.905630985096025</v>
      </c>
      <c r="F440" s="106">
        <v>76.108028185739514</v>
      </c>
      <c r="G440" s="6"/>
      <c r="H440" s="172">
        <v>-1</v>
      </c>
      <c r="I440" s="170">
        <v>62.887246594437997</v>
      </c>
      <c r="J440" s="170"/>
      <c r="K440" s="170">
        <v>89.32880977704103</v>
      </c>
    </row>
    <row r="441" spans="1:11" x14ac:dyDescent="0.3">
      <c r="A441" s="42" t="s">
        <v>167</v>
      </c>
      <c r="B441" s="106">
        <v>112.72228387972564</v>
      </c>
      <c r="C441" s="106">
        <v>110.01100353948665</v>
      </c>
      <c r="D441" s="106">
        <v>107.87472815387383</v>
      </c>
      <c r="E441" s="106">
        <v>101.52462855595778</v>
      </c>
      <c r="F441" s="106">
        <v>106.16961939641638</v>
      </c>
      <c r="G441" s="6"/>
      <c r="H441" s="172">
        <v>0</v>
      </c>
      <c r="I441" s="170">
        <v>89.949302995929912</v>
      </c>
      <c r="J441" s="170"/>
      <c r="K441" s="170">
        <v>122.38993579690285</v>
      </c>
    </row>
    <row r="442" spans="1:11" x14ac:dyDescent="0.3">
      <c r="A442" s="42" t="s">
        <v>168</v>
      </c>
      <c r="B442" s="106">
        <v>81.540109672673623</v>
      </c>
      <c r="C442" s="106">
        <v>85.753886005629411</v>
      </c>
      <c r="D442" s="106">
        <v>87.664993143576751</v>
      </c>
      <c r="E442" s="106">
        <v>91.609363214619933</v>
      </c>
      <c r="F442" s="106">
        <v>84.443434378031029</v>
      </c>
      <c r="G442" s="6"/>
      <c r="H442" s="172">
        <v>0</v>
      </c>
      <c r="I442" s="170">
        <v>71.569746366912455</v>
      </c>
      <c r="J442" s="170"/>
      <c r="K442" s="170">
        <v>97.317122389149603</v>
      </c>
    </row>
    <row r="443" spans="1:11" x14ac:dyDescent="0.3">
      <c r="A443" s="42" t="s">
        <v>169</v>
      </c>
      <c r="B443" s="106">
        <v>176.52497497799413</v>
      </c>
      <c r="C443" s="106">
        <v>179.33957390531154</v>
      </c>
      <c r="D443" s="106">
        <v>178.32967774368214</v>
      </c>
      <c r="E443" s="106">
        <v>170.02322616244194</v>
      </c>
      <c r="F443" s="106">
        <v>164.31474133075503</v>
      </c>
      <c r="G443" s="6"/>
      <c r="H443" s="172">
        <v>1</v>
      </c>
      <c r="I443" s="170">
        <v>144.4465647005496</v>
      </c>
      <c r="J443" s="170"/>
      <c r="K443" s="170">
        <v>184.18291796096045</v>
      </c>
    </row>
    <row r="444" spans="1:11" ht="15" thickBot="1" x14ac:dyDescent="0.35">
      <c r="A444" s="43" t="s">
        <v>170</v>
      </c>
      <c r="B444" s="168">
        <v>103.06396912581384</v>
      </c>
      <c r="C444" s="168">
        <v>105.85664153474093</v>
      </c>
      <c r="D444" s="168">
        <v>98.004211940665058</v>
      </c>
      <c r="E444" s="168">
        <v>94.193846968123381</v>
      </c>
      <c r="F444" s="168">
        <v>91.732819740385494</v>
      </c>
      <c r="G444" s="918"/>
      <c r="H444" s="172">
        <v>0</v>
      </c>
      <c r="I444" s="170">
        <v>79.377054182481842</v>
      </c>
      <c r="J444" s="170"/>
      <c r="K444" s="170">
        <v>104.08858529828915</v>
      </c>
    </row>
    <row r="445" spans="1:11" ht="15" thickBot="1" x14ac:dyDescent="0.35">
      <c r="B445" s="8"/>
      <c r="C445" s="8"/>
      <c r="D445" s="8"/>
      <c r="E445" s="8"/>
      <c r="F445" s="8"/>
      <c r="G445" s="820"/>
      <c r="H445" s="172"/>
    </row>
    <row r="446" spans="1:11" ht="15" thickBot="1" x14ac:dyDescent="0.35">
      <c r="A446" s="29" t="s">
        <v>43</v>
      </c>
      <c r="B446" s="26"/>
      <c r="C446" s="26"/>
      <c r="D446" s="26"/>
      <c r="E446" s="26"/>
      <c r="F446" s="26"/>
      <c r="H446" s="172"/>
    </row>
    <row r="447" spans="1:11" ht="15" thickBot="1" x14ac:dyDescent="0.35">
      <c r="A447" s="61" t="s">
        <v>18</v>
      </c>
      <c r="B447" s="132" t="s">
        <v>466</v>
      </c>
      <c r="C447" s="132" t="s">
        <v>524</v>
      </c>
      <c r="D447" s="132" t="s">
        <v>559</v>
      </c>
      <c r="E447" s="132" t="s">
        <v>622</v>
      </c>
      <c r="F447" s="1536" t="s">
        <v>727</v>
      </c>
      <c r="G447" s="1537"/>
      <c r="H447" s="173"/>
      <c r="I447" s="68" t="s">
        <v>727</v>
      </c>
      <c r="K447" s="68" t="s">
        <v>727</v>
      </c>
    </row>
    <row r="448" spans="1:11" x14ac:dyDescent="0.3">
      <c r="A448" s="42" t="s">
        <v>0</v>
      </c>
      <c r="B448" s="105">
        <v>64.444032023837053</v>
      </c>
      <c r="C448" s="105">
        <v>62.312133905546226</v>
      </c>
      <c r="D448" s="106">
        <v>60.981927277920427</v>
      </c>
      <c r="E448" s="106">
        <v>59.225287063902492</v>
      </c>
      <c r="F448" s="106">
        <v>57.145472536982801</v>
      </c>
      <c r="G448" s="6"/>
      <c r="H448" s="172"/>
      <c r="I448" s="170">
        <v>55.693591138048468</v>
      </c>
      <c r="J448" s="170"/>
      <c r="K448" s="170">
        <v>58.597353935917134</v>
      </c>
    </row>
    <row r="449" spans="1:11" x14ac:dyDescent="0.3">
      <c r="A449" s="42" t="s">
        <v>159</v>
      </c>
      <c r="B449" s="105">
        <v>76.368600466720594</v>
      </c>
      <c r="C449" s="105">
        <v>71.010690933368153</v>
      </c>
      <c r="D449" s="106">
        <v>68.898684810531563</v>
      </c>
      <c r="E449" s="106">
        <v>65.272906207877071</v>
      </c>
      <c r="F449" s="106">
        <v>64.179813236263897</v>
      </c>
      <c r="G449" s="883">
        <f>H449</f>
        <v>1</v>
      </c>
      <c r="H449" s="172">
        <v>1</v>
      </c>
      <c r="I449" s="170">
        <v>58.877442632962072</v>
      </c>
      <c r="J449" s="170"/>
      <c r="K449" s="170">
        <v>69.482183839565721</v>
      </c>
    </row>
    <row r="450" spans="1:11" x14ac:dyDescent="0.3">
      <c r="A450" s="40" t="s">
        <v>160</v>
      </c>
      <c r="B450" s="107">
        <v>141.50568948872373</v>
      </c>
      <c r="C450" s="107">
        <v>116.04804483449254</v>
      </c>
      <c r="D450" s="108">
        <v>107.36453111168204</v>
      </c>
      <c r="E450" s="108">
        <v>110.2866094442299</v>
      </c>
      <c r="F450" s="108">
        <v>115.98852824221098</v>
      </c>
      <c r="G450" s="884">
        <f>H450</f>
        <v>1</v>
      </c>
      <c r="H450" s="172">
        <v>1</v>
      </c>
      <c r="I450" s="170">
        <v>99.931644946771371</v>
      </c>
      <c r="J450" s="170"/>
      <c r="K450" s="170">
        <v>132.04541153765058</v>
      </c>
    </row>
    <row r="451" spans="1:11" x14ac:dyDescent="0.3">
      <c r="A451" s="41" t="s">
        <v>161</v>
      </c>
      <c r="B451" s="86">
        <v>0.18503759104447079</v>
      </c>
      <c r="C451" s="86">
        <v>0.13959651969241407</v>
      </c>
      <c r="D451" s="166">
        <v>0.12982137308535896</v>
      </c>
      <c r="E451" s="166">
        <v>0.10211211196746688</v>
      </c>
      <c r="F451" s="166">
        <v>0.12309532823844768</v>
      </c>
      <c r="G451" s="6"/>
      <c r="H451" s="172"/>
      <c r="I451" s="169"/>
      <c r="J451" s="169"/>
      <c r="K451" s="169"/>
    </row>
    <row r="452" spans="1:11" ht="15" thickBot="1" x14ac:dyDescent="0.35">
      <c r="A452" s="43" t="s">
        <v>162</v>
      </c>
      <c r="B452" s="88">
        <v>0.85293024389504368</v>
      </c>
      <c r="C452" s="88">
        <v>0.6342334275184639</v>
      </c>
      <c r="D452" s="89">
        <v>0.55829579921488937</v>
      </c>
      <c r="E452" s="89">
        <v>0.68962308944841522</v>
      </c>
      <c r="F452" s="89">
        <v>0.80724315627446075</v>
      </c>
      <c r="G452" s="918"/>
      <c r="H452" s="172"/>
      <c r="I452" s="169"/>
      <c r="J452" s="169"/>
      <c r="K452" s="169"/>
    </row>
    <row r="453" spans="1:11" ht="15" thickBot="1" x14ac:dyDescent="0.35">
      <c r="B453" s="8"/>
      <c r="C453" s="8"/>
      <c r="D453" s="8"/>
      <c r="E453" s="8"/>
      <c r="F453" s="8"/>
      <c r="G453" s="820"/>
      <c r="H453" s="172"/>
    </row>
    <row r="454" spans="1:11" ht="15" thickBot="1" x14ac:dyDescent="0.35">
      <c r="A454" s="29" t="s">
        <v>44</v>
      </c>
      <c r="B454" s="26"/>
      <c r="C454" s="26"/>
      <c r="D454" s="26"/>
      <c r="E454" s="26"/>
      <c r="F454" s="26"/>
      <c r="H454" s="172"/>
    </row>
    <row r="455" spans="1:11" ht="15" thickBot="1" x14ac:dyDescent="0.35">
      <c r="A455" s="61" t="s">
        <v>24</v>
      </c>
      <c r="B455" s="132" t="s">
        <v>467</v>
      </c>
      <c r="C455" s="132" t="s">
        <v>525</v>
      </c>
      <c r="D455" s="132" t="s">
        <v>560</v>
      </c>
      <c r="E455" s="132" t="s">
        <v>623</v>
      </c>
      <c r="F455" s="1536" t="s">
        <v>728</v>
      </c>
      <c r="G455" s="1537"/>
      <c r="H455" s="173"/>
      <c r="I455" s="68" t="s">
        <v>731</v>
      </c>
      <c r="K455" s="68" t="s">
        <v>731</v>
      </c>
    </row>
    <row r="456" spans="1:11" x14ac:dyDescent="0.3">
      <c r="A456" s="42" t="s">
        <v>0</v>
      </c>
      <c r="B456" s="106">
        <v>178.08012969468459</v>
      </c>
      <c r="C456" s="106">
        <v>161.15880628768662</v>
      </c>
      <c r="D456" s="106">
        <v>135.94473377637792</v>
      </c>
      <c r="E456" s="106">
        <v>126.32496841421224</v>
      </c>
      <c r="F456" s="106">
        <v>117.01583511103939</v>
      </c>
      <c r="G456" s="6"/>
      <c r="H456" s="172"/>
      <c r="I456" s="170">
        <v>114.23973997378918</v>
      </c>
      <c r="J456" s="170"/>
      <c r="K456" s="170">
        <v>119.7919302482896</v>
      </c>
    </row>
    <row r="457" spans="1:11" x14ac:dyDescent="0.3">
      <c r="A457" s="42" t="s">
        <v>159</v>
      </c>
      <c r="B457" s="106">
        <v>170.2595411092783</v>
      </c>
      <c r="C457" s="106">
        <v>155.25095240538823</v>
      </c>
      <c r="D457" s="106">
        <v>144.69941459683261</v>
      </c>
      <c r="E457" s="106">
        <v>120.90618282480617</v>
      </c>
      <c r="F457" s="106">
        <v>99.84175709594038</v>
      </c>
      <c r="G457" s="883">
        <f>H457</f>
        <v>-1</v>
      </c>
      <c r="H457" s="172">
        <v>-1</v>
      </c>
      <c r="I457" s="170">
        <v>90.742050199611725</v>
      </c>
      <c r="J457" s="170"/>
      <c r="K457" s="170">
        <v>108.94146399226904</v>
      </c>
    </row>
    <row r="458" spans="1:11" x14ac:dyDescent="0.3">
      <c r="A458" s="40" t="s">
        <v>160</v>
      </c>
      <c r="B458" s="108">
        <v>332.20102880935877</v>
      </c>
      <c r="C458" s="108">
        <v>311.34209940360699</v>
      </c>
      <c r="D458" s="108">
        <v>293.21529891011062</v>
      </c>
      <c r="E458" s="108">
        <v>242.22720988294586</v>
      </c>
      <c r="F458" s="108">
        <v>207.69400044888496</v>
      </c>
      <c r="G458" s="883">
        <f>H458</f>
        <v>1</v>
      </c>
      <c r="H458" s="172">
        <v>1</v>
      </c>
      <c r="I458" s="170">
        <v>176.13055126370367</v>
      </c>
      <c r="J458" s="170"/>
      <c r="K458" s="170">
        <v>239.25744963406626</v>
      </c>
    </row>
    <row r="459" spans="1:11" x14ac:dyDescent="0.3">
      <c r="A459" s="41" t="s">
        <v>161</v>
      </c>
      <c r="B459" s="166">
        <v>-4.3916121348375886E-2</v>
      </c>
      <c r="C459" s="166">
        <v>-3.4467787012102312E-2</v>
      </c>
      <c r="D459" s="166">
        <v>6.4398822795561125E-2</v>
      </c>
      <c r="E459" s="166">
        <v>-4.2895602171363199E-2</v>
      </c>
      <c r="F459" s="166">
        <v>-0.14676712770371703</v>
      </c>
      <c r="G459" s="919"/>
      <c r="H459" s="172"/>
      <c r="I459" s="169"/>
      <c r="J459" s="169"/>
      <c r="K459" s="169"/>
    </row>
    <row r="460" spans="1:11" ht="15" thickBot="1" x14ac:dyDescent="0.35">
      <c r="A460" s="43" t="s">
        <v>162</v>
      </c>
      <c r="B460" s="87">
        <v>0.95114486180918911</v>
      </c>
      <c r="C460" s="87">
        <v>1.0054118482354726</v>
      </c>
      <c r="D460" s="87">
        <v>1.0263751565759889</v>
      </c>
      <c r="E460" s="87">
        <v>1.003431125056149</v>
      </c>
      <c r="F460" s="87">
        <v>1.0802318237379049</v>
      </c>
      <c r="G460" s="918"/>
      <c r="H460" s="172"/>
      <c r="I460" s="169"/>
      <c r="J460" s="169"/>
      <c r="K460" s="169"/>
    </row>
    <row r="461" spans="1:11" x14ac:dyDescent="0.3">
      <c r="A461" s="42" t="s">
        <v>164</v>
      </c>
      <c r="B461" s="104">
        <v>190.93651636319723</v>
      </c>
      <c r="C461" s="104">
        <v>158.72351803136098</v>
      </c>
      <c r="D461" s="104">
        <v>145.4434695659715</v>
      </c>
      <c r="E461" s="104">
        <v>127.93482736051818</v>
      </c>
      <c r="F461" s="104">
        <v>113.63198379384963</v>
      </c>
      <c r="G461" s="6"/>
      <c r="H461" s="172">
        <v>0</v>
      </c>
      <c r="I461" s="170">
        <v>89.149730093744324</v>
      </c>
      <c r="J461" s="170"/>
      <c r="K461" s="170">
        <v>138.11423749395493</v>
      </c>
    </row>
    <row r="462" spans="1:11" x14ac:dyDescent="0.3">
      <c r="A462" s="42" t="s">
        <v>165</v>
      </c>
      <c r="B462" s="106">
        <v>98.568635989543466</v>
      </c>
      <c r="C462" s="106">
        <v>86.926089057945134</v>
      </c>
      <c r="D462" s="106">
        <v>107.79435217128514</v>
      </c>
      <c r="E462" s="106">
        <v>96.986647628195513</v>
      </c>
      <c r="F462" s="106">
        <v>78.941856298439816</v>
      </c>
      <c r="G462" s="6"/>
      <c r="H462" s="172">
        <v>0</v>
      </c>
      <c r="I462" s="170">
        <v>56.050657305519735</v>
      </c>
      <c r="J462" s="170"/>
      <c r="K462" s="170">
        <v>101.8330552913599</v>
      </c>
    </row>
    <row r="463" spans="1:11" x14ac:dyDescent="0.3">
      <c r="A463" s="42" t="s">
        <v>166</v>
      </c>
      <c r="B463" s="106">
        <v>106.62029692883122</v>
      </c>
      <c r="C463" s="106">
        <v>99.308536203863341</v>
      </c>
      <c r="D463" s="106">
        <v>76.702992494340151</v>
      </c>
      <c r="E463" s="106">
        <v>55.246598712723475</v>
      </c>
      <c r="F463" s="106">
        <v>58.381034744990039</v>
      </c>
      <c r="G463" s="6"/>
      <c r="H463" s="172">
        <v>-1</v>
      </c>
      <c r="I463" s="170">
        <v>38.900433439774673</v>
      </c>
      <c r="J463" s="170"/>
      <c r="K463" s="170">
        <v>77.861636050205405</v>
      </c>
    </row>
    <row r="464" spans="1:11" x14ac:dyDescent="0.3">
      <c r="A464" s="42" t="s">
        <v>167</v>
      </c>
      <c r="B464" s="106">
        <v>200.68256571540527</v>
      </c>
      <c r="C464" s="106">
        <v>164.50222136764634</v>
      </c>
      <c r="D464" s="106">
        <v>145.07044260154538</v>
      </c>
      <c r="E464" s="106">
        <v>122.55150017032372</v>
      </c>
      <c r="F464" s="106">
        <v>106.37160187355579</v>
      </c>
      <c r="G464" s="6"/>
      <c r="H464" s="172">
        <v>0</v>
      </c>
      <c r="I464" s="170">
        <v>79.339265367841378</v>
      </c>
      <c r="J464" s="170"/>
      <c r="K464" s="170">
        <v>133.40393837927022</v>
      </c>
    </row>
    <row r="465" spans="1:11" ht="15" customHeight="1" x14ac:dyDescent="0.3">
      <c r="A465" s="42" t="s">
        <v>168</v>
      </c>
      <c r="B465" s="106">
        <v>121.18469454558719</v>
      </c>
      <c r="C465" s="106">
        <v>127.14637330587053</v>
      </c>
      <c r="D465" s="106">
        <v>109.86270613620596</v>
      </c>
      <c r="E465" s="106">
        <v>87.281423951277347</v>
      </c>
      <c r="F465" s="106">
        <v>59.319318606773287</v>
      </c>
      <c r="G465" s="6"/>
      <c r="H465" s="172">
        <v>-1</v>
      </c>
      <c r="I465" s="170">
        <v>42.329655820664044</v>
      </c>
      <c r="J465" s="170"/>
      <c r="K465" s="170">
        <v>76.308981392882529</v>
      </c>
    </row>
    <row r="466" spans="1:11" x14ac:dyDescent="0.3">
      <c r="A466" s="42" t="s">
        <v>169</v>
      </c>
      <c r="B466" s="106">
        <v>290.97070459107766</v>
      </c>
      <c r="C466" s="106">
        <v>294.52370052798318</v>
      </c>
      <c r="D466" s="106">
        <v>304.28927486948891</v>
      </c>
      <c r="E466" s="106">
        <v>249.6192828527137</v>
      </c>
      <c r="F466" s="106">
        <v>190.90819257640311</v>
      </c>
      <c r="G466" s="6"/>
      <c r="H466" s="172">
        <v>1</v>
      </c>
      <c r="I466" s="170">
        <v>153.37566726759968</v>
      </c>
      <c r="J466" s="170"/>
      <c r="K466" s="170">
        <v>228.44071788520654</v>
      </c>
    </row>
    <row r="467" spans="1:11" ht="15" thickBot="1" x14ac:dyDescent="0.35">
      <c r="A467" s="43" t="s">
        <v>170</v>
      </c>
      <c r="B467" s="168">
        <v>186.08415977041145</v>
      </c>
      <c r="C467" s="168">
        <v>164.73835118997678</v>
      </c>
      <c r="D467" s="168">
        <v>146.49353908439889</v>
      </c>
      <c r="E467" s="168">
        <v>121.02674913334297</v>
      </c>
      <c r="F467" s="168">
        <v>101.048021860446</v>
      </c>
      <c r="G467" s="918"/>
      <c r="H467" s="172">
        <v>0</v>
      </c>
      <c r="I467" s="170">
        <v>79.832368448028561</v>
      </c>
      <c r="J467" s="170"/>
      <c r="K467" s="170">
        <v>122.26367527286344</v>
      </c>
    </row>
    <row r="468" spans="1:11" ht="15" thickBot="1" x14ac:dyDescent="0.35">
      <c r="B468" s="8"/>
      <c r="C468" s="8"/>
      <c r="D468" s="8"/>
      <c r="E468" s="8"/>
      <c r="F468" s="8"/>
      <c r="G468" s="820"/>
      <c r="H468" s="172"/>
    </row>
    <row r="469" spans="1:11" ht="15" thickBot="1" x14ac:dyDescent="0.35">
      <c r="A469" s="29" t="s">
        <v>45</v>
      </c>
      <c r="B469" s="26"/>
      <c r="C469" s="26"/>
      <c r="D469" s="26"/>
      <c r="E469" s="26"/>
      <c r="F469" s="26"/>
      <c r="H469" s="174"/>
    </row>
    <row r="470" spans="1:11" ht="15" thickBot="1" x14ac:dyDescent="0.35">
      <c r="A470" s="61" t="s">
        <v>18</v>
      </c>
      <c r="B470" s="132" t="s">
        <v>466</v>
      </c>
      <c r="C470" s="132" t="s">
        <v>524</v>
      </c>
      <c r="D470" s="132" t="s">
        <v>559</v>
      </c>
      <c r="E470" s="132" t="s">
        <v>622</v>
      </c>
      <c r="F470" s="1536" t="s">
        <v>727</v>
      </c>
      <c r="G470" s="1537"/>
      <c r="H470" s="174"/>
      <c r="I470" s="68" t="s">
        <v>727</v>
      </c>
      <c r="K470" s="68" t="s">
        <v>727</v>
      </c>
    </row>
    <row r="471" spans="1:11" x14ac:dyDescent="0.3">
      <c r="A471" s="42" t="s">
        <v>0</v>
      </c>
      <c r="B471" s="75">
        <v>9.3004362042194373</v>
      </c>
      <c r="C471" s="75">
        <v>10.269036280648391</v>
      </c>
      <c r="D471" s="75">
        <v>10.429250689334904</v>
      </c>
      <c r="E471" s="75">
        <v>10.191773747991558</v>
      </c>
      <c r="F471" s="75">
        <v>10.862551379229267</v>
      </c>
      <c r="G471" s="6"/>
      <c r="H471" s="172"/>
      <c r="I471" s="126">
        <v>10.212862288635915</v>
      </c>
      <c r="J471" s="126"/>
      <c r="K471" s="126">
        <v>11.512240469822618</v>
      </c>
    </row>
    <row r="472" spans="1:11" x14ac:dyDescent="0.3">
      <c r="A472" s="42" t="s">
        <v>159</v>
      </c>
      <c r="B472" s="75">
        <v>7.7792139761708903</v>
      </c>
      <c r="C472" s="75">
        <v>9.5313996927749827</v>
      </c>
      <c r="D472" s="75">
        <v>10.450924418014848</v>
      </c>
      <c r="E472" s="75">
        <v>11.108865526861326</v>
      </c>
      <c r="F472" s="75">
        <v>13.438462858288229</v>
      </c>
      <c r="G472" s="883">
        <f>H472</f>
        <v>0</v>
      </c>
      <c r="H472" s="172">
        <v>0</v>
      </c>
      <c r="I472" s="126">
        <v>10.87105435093072</v>
      </c>
      <c r="J472" s="126"/>
      <c r="K472" s="126">
        <v>16.005871365645739</v>
      </c>
    </row>
    <row r="473" spans="1:11" x14ac:dyDescent="0.3">
      <c r="A473" s="40" t="s">
        <v>160</v>
      </c>
      <c r="B473" s="77">
        <v>20.47593157355595</v>
      </c>
      <c r="C473" s="77">
        <v>24.140109147698904</v>
      </c>
      <c r="D473" s="77">
        <v>27.981717270343054</v>
      </c>
      <c r="E473" s="77">
        <v>27.327941330041778</v>
      </c>
      <c r="F473" s="77">
        <v>34.809107588620421</v>
      </c>
      <c r="G473" s="884">
        <f>H473</f>
        <v>1</v>
      </c>
      <c r="H473" s="172">
        <v>1</v>
      </c>
      <c r="I473" s="126">
        <v>24.973097050165102</v>
      </c>
      <c r="J473" s="126"/>
      <c r="K473" s="126">
        <v>44.64511812707574</v>
      </c>
    </row>
    <row r="474" spans="1:11" x14ac:dyDescent="0.3">
      <c r="A474" s="41" t="s">
        <v>161</v>
      </c>
      <c r="B474" s="166">
        <v>-0.16356461080378104</v>
      </c>
      <c r="C474" s="87">
        <v>-6.8521129820081489E-2</v>
      </c>
      <c r="D474" s="87">
        <v>2.0781673895430008E-3</v>
      </c>
      <c r="E474" s="87">
        <v>8.9983530006294984E-2</v>
      </c>
      <c r="F474" s="87">
        <v>0.2371368741219001</v>
      </c>
      <c r="G474" s="6"/>
      <c r="H474" s="172"/>
      <c r="I474" s="126"/>
      <c r="J474" s="126"/>
      <c r="K474" s="126"/>
    </row>
    <row r="475" spans="1:11" ht="15" thickBot="1" x14ac:dyDescent="0.35">
      <c r="A475" s="43" t="s">
        <v>162</v>
      </c>
      <c r="B475" s="89">
        <v>1.6321337395111324</v>
      </c>
      <c r="C475" s="89">
        <v>1.5326929858998206</v>
      </c>
      <c r="D475" s="89">
        <v>1.6774394446972927</v>
      </c>
      <c r="E475" s="89">
        <v>1.4600118944605636</v>
      </c>
      <c r="F475" s="89">
        <v>1.5902596119579075</v>
      </c>
      <c r="G475" s="918"/>
      <c r="H475" s="172"/>
      <c r="I475" s="126"/>
      <c r="J475" s="126"/>
      <c r="K475" s="126"/>
    </row>
    <row r="476" spans="1:11" ht="15" thickBot="1" x14ac:dyDescent="0.35">
      <c r="B476" s="8"/>
      <c r="C476" s="8"/>
      <c r="D476" s="8"/>
      <c r="E476" s="8"/>
      <c r="F476" s="8"/>
      <c r="G476" s="820"/>
      <c r="H476" s="174"/>
    </row>
    <row r="477" spans="1:11" ht="15" thickBot="1" x14ac:dyDescent="0.35">
      <c r="A477" s="29" t="s">
        <v>49</v>
      </c>
      <c r="B477" s="26"/>
      <c r="C477" s="26"/>
      <c r="D477" s="26"/>
      <c r="E477" s="26"/>
      <c r="F477" s="26"/>
      <c r="H477" s="174"/>
    </row>
    <row r="478" spans="1:11" ht="15" thickBot="1" x14ac:dyDescent="0.35">
      <c r="A478" s="61" t="s">
        <v>54</v>
      </c>
      <c r="B478" s="132">
        <v>2019</v>
      </c>
      <c r="C478" s="132">
        <v>2020</v>
      </c>
      <c r="D478" s="132">
        <v>2021</v>
      </c>
      <c r="E478" s="132">
        <v>2022</v>
      </c>
      <c r="F478" s="1536">
        <v>2023</v>
      </c>
      <c r="G478" s="1537"/>
      <c r="H478" s="174"/>
      <c r="I478" s="68">
        <v>2023</v>
      </c>
      <c r="K478" s="68">
        <v>2023</v>
      </c>
    </row>
    <row r="479" spans="1:11" x14ac:dyDescent="0.3">
      <c r="A479" s="42" t="s">
        <v>0</v>
      </c>
      <c r="B479" s="211">
        <v>0.12966243938828884</v>
      </c>
      <c r="C479" s="211">
        <v>0.12971528420187098</v>
      </c>
      <c r="D479" s="211">
        <v>0.11081231924501436</v>
      </c>
      <c r="E479" s="211">
        <v>0.10793185379909973</v>
      </c>
      <c r="F479" s="211">
        <v>9.8348467951782675E-2</v>
      </c>
      <c r="G479" s="6"/>
      <c r="H479" s="172"/>
      <c r="I479" s="216">
        <v>9.3869322157004359E-2</v>
      </c>
      <c r="J479" s="129"/>
      <c r="K479" s="216">
        <v>0.10282761374656102</v>
      </c>
    </row>
    <row r="480" spans="1:11" x14ac:dyDescent="0.3">
      <c r="A480" s="42" t="s">
        <v>159</v>
      </c>
      <c r="B480" s="211">
        <v>0.14528667040835247</v>
      </c>
      <c r="C480" s="211">
        <v>0.14948851454073755</v>
      </c>
      <c r="D480" s="211">
        <v>0.12642705280095309</v>
      </c>
      <c r="E480" s="211">
        <v>0.12731058285646768</v>
      </c>
      <c r="F480" s="211">
        <v>0.12012104684365082</v>
      </c>
      <c r="G480" s="883">
        <f>H480</f>
        <v>0</v>
      </c>
      <c r="H480" s="172">
        <v>0</v>
      </c>
      <c r="I480" s="216">
        <v>0.1027230048216231</v>
      </c>
      <c r="J480" s="129"/>
      <c r="K480" s="216">
        <v>0.13751908886567857</v>
      </c>
    </row>
    <row r="481" spans="1:11" x14ac:dyDescent="0.3">
      <c r="A481" s="40" t="s">
        <v>160</v>
      </c>
      <c r="B481" s="213">
        <v>0.20099214738469609</v>
      </c>
      <c r="C481" s="213">
        <v>0.22712605188504817</v>
      </c>
      <c r="D481" s="213">
        <v>0.22965474141293121</v>
      </c>
      <c r="E481" s="213">
        <v>0.22564488109220612</v>
      </c>
      <c r="F481" s="213">
        <v>0.19980989349838443</v>
      </c>
      <c r="G481" s="884">
        <f>H481</f>
        <v>1</v>
      </c>
      <c r="H481" s="172">
        <v>1</v>
      </c>
      <c r="I481" s="216">
        <v>0.15065240663630641</v>
      </c>
      <c r="J481" s="129"/>
      <c r="K481" s="216">
        <v>0.2489673803604624</v>
      </c>
    </row>
    <row r="482" spans="1:11" x14ac:dyDescent="0.3">
      <c r="A482" s="41" t="s">
        <v>161</v>
      </c>
      <c r="B482" s="87">
        <v>0.12049928332194265</v>
      </c>
      <c r="C482" s="87">
        <v>0.15243562437942354</v>
      </c>
      <c r="D482" s="87">
        <v>0.14091153097710538</v>
      </c>
      <c r="E482" s="87">
        <v>0.17954596697133349</v>
      </c>
      <c r="F482" s="87">
        <v>0.22138198332222722</v>
      </c>
      <c r="G482" s="919"/>
      <c r="H482" s="172"/>
      <c r="I482" s="199"/>
      <c r="K482" s="199"/>
    </row>
    <row r="483" spans="1:11" ht="15" thickBot="1" x14ac:dyDescent="0.35">
      <c r="A483" s="43" t="s">
        <v>162</v>
      </c>
      <c r="B483" s="89">
        <v>0.38341767224600898</v>
      </c>
      <c r="C483" s="89">
        <v>0.51935453090045514</v>
      </c>
      <c r="D483" s="89">
        <v>0.81649999999999934</v>
      </c>
      <c r="E483" s="89">
        <v>0.77239688979039833</v>
      </c>
      <c r="F483" s="89">
        <v>0.66340453025235757</v>
      </c>
      <c r="G483" s="918"/>
      <c r="H483" s="172"/>
      <c r="I483" s="199"/>
      <c r="K483" s="199"/>
    </row>
    <row r="484" spans="1:11" x14ac:dyDescent="0.3">
      <c r="A484" s="42" t="s">
        <v>164</v>
      </c>
      <c r="B484" s="209">
        <v>0.19673929078107258</v>
      </c>
      <c r="C484" s="209">
        <v>0.17326301425924778</v>
      </c>
      <c r="D484" s="209">
        <v>0.20297445183244062</v>
      </c>
      <c r="E484" s="209">
        <v>0.1326799526106805</v>
      </c>
      <c r="F484" s="209">
        <v>0.17032974527731132</v>
      </c>
      <c r="G484" s="6"/>
      <c r="H484" s="172"/>
      <c r="I484" s="216">
        <v>0.12098944823855673</v>
      </c>
      <c r="K484" s="216">
        <v>0.21967004231606588</v>
      </c>
    </row>
    <row r="485" spans="1:11" x14ac:dyDescent="0.3">
      <c r="A485" s="42" t="s">
        <v>165</v>
      </c>
      <c r="B485" s="211">
        <v>0.11026685913983418</v>
      </c>
      <c r="C485" s="211">
        <v>9.5223061555702301E-2</v>
      </c>
      <c r="D485" s="211">
        <v>6.8214279627603347E-2</v>
      </c>
      <c r="E485" s="211">
        <v>9.1412638395563267E-2</v>
      </c>
      <c r="F485" s="211">
        <v>0.12017129268031164</v>
      </c>
      <c r="G485" s="6"/>
      <c r="H485" s="172"/>
      <c r="I485" s="216">
        <v>6.8538771000629231E-2</v>
      </c>
      <c r="K485" s="216">
        <v>0.17180381435999406</v>
      </c>
    </row>
    <row r="486" spans="1:11" x14ac:dyDescent="0.3">
      <c r="A486" s="42" t="s">
        <v>166</v>
      </c>
      <c r="B486" s="211">
        <v>0.11817879047605323</v>
      </c>
      <c r="C486" s="211">
        <v>0.13030524212885577</v>
      </c>
      <c r="D486" s="211">
        <v>9.6283820157595401E-2</v>
      </c>
      <c r="E486" s="211">
        <v>9.4516632908146062E-2</v>
      </c>
      <c r="F486" s="211">
        <v>4.8431672077477249E-2</v>
      </c>
      <c r="G486" s="6"/>
      <c r="H486" s="172"/>
      <c r="I486" s="216">
        <v>1.7411385236174921E-2</v>
      </c>
      <c r="K486" s="216">
        <v>7.9451958918779583E-2</v>
      </c>
    </row>
    <row r="487" spans="1:11" x14ac:dyDescent="0.3">
      <c r="A487" s="42" t="s">
        <v>167</v>
      </c>
      <c r="B487" s="211">
        <v>0.18817377063822316</v>
      </c>
      <c r="C487" s="211">
        <v>0.16091749235871169</v>
      </c>
      <c r="D487" s="211">
        <v>0.16950707104287782</v>
      </c>
      <c r="E487" s="211">
        <v>0.15472029677373084</v>
      </c>
      <c r="F487" s="211">
        <v>0.15263314836538286</v>
      </c>
      <c r="G487" s="6"/>
      <c r="H487" s="172"/>
      <c r="I487" s="216">
        <v>9.2767065476443061E-2</v>
      </c>
      <c r="K487" s="216">
        <v>0.21249923125432263</v>
      </c>
    </row>
    <row r="488" spans="1:11" x14ac:dyDescent="0.3">
      <c r="A488" s="42" t="s">
        <v>168</v>
      </c>
      <c r="B488" s="211">
        <v>0.12123394134617446</v>
      </c>
      <c r="C488" s="211">
        <v>0.15994704695523262</v>
      </c>
      <c r="D488" s="211">
        <v>9.042438076834243E-2</v>
      </c>
      <c r="E488" s="211">
        <v>0.10719569342021441</v>
      </c>
      <c r="F488" s="211">
        <v>9.8332935275556213E-2</v>
      </c>
      <c r="G488" s="6"/>
      <c r="H488" s="172"/>
      <c r="I488" s="216">
        <v>6.0543830823635035E-2</v>
      </c>
      <c r="K488" s="216">
        <v>0.13612203972747736</v>
      </c>
    </row>
    <row r="489" spans="1:11" x14ac:dyDescent="0.3">
      <c r="A489" s="42" t="s">
        <v>169</v>
      </c>
      <c r="B489" s="211">
        <v>0.15505970769708238</v>
      </c>
      <c r="C489" s="211">
        <v>0.19206281346039786</v>
      </c>
      <c r="D489" s="211">
        <v>0.1059944960367375</v>
      </c>
      <c r="E489" s="211">
        <v>0.17657344603555722</v>
      </c>
      <c r="F489" s="211">
        <v>0.14891401706993004</v>
      </c>
      <c r="G489" s="6"/>
      <c r="H489" s="172"/>
      <c r="I489" s="216">
        <v>9.2798042953691484E-2</v>
      </c>
      <c r="K489" s="216">
        <v>0.20502999118616858</v>
      </c>
    </row>
    <row r="490" spans="1:11" ht="15" thickBot="1" x14ac:dyDescent="0.35">
      <c r="A490" s="43" t="s">
        <v>170</v>
      </c>
      <c r="B490" s="578">
        <v>0.12756825441915579</v>
      </c>
      <c r="C490" s="578">
        <v>0.13024259537783231</v>
      </c>
      <c r="D490" s="578">
        <v>0.14225265790644739</v>
      </c>
      <c r="E490" s="578">
        <v>0.13659746480897567</v>
      </c>
      <c r="F490" s="578">
        <v>0.10427030034086358</v>
      </c>
      <c r="G490" s="918"/>
      <c r="H490" s="172"/>
      <c r="I490" s="216">
        <v>6.6406935186096763E-2</v>
      </c>
      <c r="K490" s="216">
        <v>0.14213366549563039</v>
      </c>
    </row>
    <row r="491" spans="1:11" ht="15" thickBot="1" x14ac:dyDescent="0.35">
      <c r="B491" s="8"/>
      <c r="C491" s="8"/>
      <c r="D491" s="8"/>
      <c r="E491" s="8"/>
      <c r="F491" s="8"/>
      <c r="G491" s="820"/>
      <c r="H491" s="174"/>
    </row>
    <row r="492" spans="1:11" ht="15" thickBot="1" x14ac:dyDescent="0.35">
      <c r="A492" s="29" t="s">
        <v>50</v>
      </c>
      <c r="B492" s="26"/>
      <c r="C492" s="26"/>
      <c r="D492" s="26"/>
      <c r="E492" s="26"/>
      <c r="F492" s="26"/>
      <c r="H492" s="174"/>
    </row>
    <row r="493" spans="1:11" ht="15" thickBot="1" x14ac:dyDescent="0.35">
      <c r="A493" s="61" t="s">
        <v>51</v>
      </c>
      <c r="B493" s="132" t="s">
        <v>465</v>
      </c>
      <c r="C493" s="132" t="s">
        <v>523</v>
      </c>
      <c r="D493" s="132" t="s">
        <v>558</v>
      </c>
      <c r="E493" s="132" t="s">
        <v>620</v>
      </c>
      <c r="F493" s="1536" t="s">
        <v>726</v>
      </c>
      <c r="G493" s="1537"/>
      <c r="H493" s="174"/>
      <c r="I493" s="68" t="s">
        <v>726</v>
      </c>
      <c r="K493" s="68" t="s">
        <v>726</v>
      </c>
    </row>
    <row r="494" spans="1:11" x14ac:dyDescent="0.3">
      <c r="A494" s="42" t="s">
        <v>0</v>
      </c>
      <c r="B494" s="576">
        <v>8.1865563193310145</v>
      </c>
      <c r="C494" s="576">
        <v>6.801814898187553</v>
      </c>
      <c r="D494" s="576">
        <v>5.8298825266160401</v>
      </c>
      <c r="E494" s="576">
        <v>5.4599394598241311</v>
      </c>
      <c r="F494" s="576">
        <v>4.9474754320569279</v>
      </c>
      <c r="G494" s="6"/>
      <c r="H494" s="172"/>
      <c r="I494" s="68">
        <v>4.6803743768603265</v>
      </c>
      <c r="K494" s="68">
        <v>5.2297394012276852</v>
      </c>
    </row>
    <row r="495" spans="1:11" x14ac:dyDescent="0.3">
      <c r="A495" s="42" t="s">
        <v>159</v>
      </c>
      <c r="B495" s="576">
        <v>6.3299398366717821</v>
      </c>
      <c r="C495" s="576">
        <v>5.4526576898681789</v>
      </c>
      <c r="D495" s="576">
        <v>4.9858984689766306</v>
      </c>
      <c r="E495" s="576">
        <v>5.1365634414975041</v>
      </c>
      <c r="F495" s="576">
        <v>5.3639846743295019</v>
      </c>
      <c r="G495" s="883">
        <f>H495</f>
        <v>0</v>
      </c>
      <c r="H495" s="172">
        <v>0</v>
      </c>
      <c r="I495" s="68">
        <v>4.4601539656530438</v>
      </c>
      <c r="K495" s="68">
        <v>6.4497861078702048</v>
      </c>
    </row>
    <row r="496" spans="1:11" x14ac:dyDescent="0.3">
      <c r="A496" s="40" t="s">
        <v>160</v>
      </c>
      <c r="B496" s="577">
        <v>14.28995807406416</v>
      </c>
      <c r="C496" s="577">
        <v>12.899100786439748</v>
      </c>
      <c r="D496" s="577">
        <v>8.8845026690717752</v>
      </c>
      <c r="E496" s="577">
        <v>10.053107236319473</v>
      </c>
      <c r="F496" s="577">
        <v>9.7168303531905913</v>
      </c>
      <c r="G496" s="884">
        <f>H496</f>
        <v>1</v>
      </c>
      <c r="H496" s="172">
        <v>1</v>
      </c>
      <c r="I496" s="68">
        <v>7.0578881874996</v>
      </c>
      <c r="K496" s="68">
        <v>13.36400278252092</v>
      </c>
    </row>
    <row r="497" spans="1:11" x14ac:dyDescent="0.3">
      <c r="A497" s="41" t="s">
        <v>161</v>
      </c>
      <c r="B497" s="87">
        <v>-0.22678845783729373</v>
      </c>
      <c r="C497" s="87">
        <v>-0.25778524035332739</v>
      </c>
      <c r="D497" s="87">
        <v>-0.14476862162937967</v>
      </c>
      <c r="E497" s="87">
        <v>-5.9227033688949215E-2</v>
      </c>
      <c r="F497" s="87">
        <v>8.418621739358674E-2</v>
      </c>
      <c r="G497" s="6"/>
      <c r="H497" s="172"/>
    </row>
    <row r="498" spans="1:11" ht="15" thickBot="1" x14ac:dyDescent="0.35">
      <c r="A498" s="43" t="s">
        <v>162</v>
      </c>
      <c r="B498" s="89">
        <v>1.2575187826078413</v>
      </c>
      <c r="C498" s="89">
        <v>1.3656538737812443</v>
      </c>
      <c r="D498" s="89">
        <v>0.78192611108170917</v>
      </c>
      <c r="E498" s="89">
        <v>0.95716598282461962</v>
      </c>
      <c r="F498" s="89">
        <v>0.81149480155910314</v>
      </c>
      <c r="G498" s="918"/>
      <c r="H498" s="172"/>
    </row>
    <row r="499" spans="1:11" ht="15" thickBot="1" x14ac:dyDescent="0.35">
      <c r="B499" s="8"/>
      <c r="C499" s="8"/>
      <c r="D499" s="8"/>
      <c r="E499" s="8"/>
      <c r="F499" s="8"/>
      <c r="G499" s="820"/>
      <c r="H499" s="174"/>
    </row>
    <row r="500" spans="1:11" ht="15" thickBot="1" x14ac:dyDescent="0.35">
      <c r="A500" s="29" t="s">
        <v>52</v>
      </c>
      <c r="B500" s="26"/>
      <c r="C500" s="26"/>
      <c r="D500" s="26"/>
      <c r="E500" s="26"/>
      <c r="F500" s="26"/>
      <c r="H500" s="174"/>
    </row>
    <row r="501" spans="1:11" ht="15" thickBot="1" x14ac:dyDescent="0.35">
      <c r="A501" s="61" t="s">
        <v>55</v>
      </c>
      <c r="B501" s="132">
        <v>2019</v>
      </c>
      <c r="C501" s="132">
        <v>2020</v>
      </c>
      <c r="D501" s="132">
        <v>2021</v>
      </c>
      <c r="E501" s="132">
        <v>2022</v>
      </c>
      <c r="F501" s="1536">
        <v>2023</v>
      </c>
      <c r="G501" s="1537"/>
      <c r="H501" s="174"/>
      <c r="I501" s="68">
        <v>2023</v>
      </c>
      <c r="K501" s="68">
        <v>2023</v>
      </c>
    </row>
    <row r="502" spans="1:11" x14ac:dyDescent="0.3">
      <c r="A502" s="437" t="s">
        <v>0</v>
      </c>
      <c r="B502" s="87">
        <v>0.49712496157785224</v>
      </c>
      <c r="C502" s="87">
        <v>0.50142095094917005</v>
      </c>
      <c r="D502" s="87">
        <v>0.50650521379320568</v>
      </c>
      <c r="E502" s="87">
        <v>0.51233769579008703</v>
      </c>
      <c r="F502" s="87">
        <v>0.52306403990554251</v>
      </c>
      <c r="G502" s="6"/>
      <c r="H502" s="172"/>
      <c r="I502" s="216">
        <v>0.17678086779856295</v>
      </c>
      <c r="J502" s="129"/>
      <c r="K502" s="216">
        <v>0.17678086779856295</v>
      </c>
    </row>
    <row r="503" spans="1:11" x14ac:dyDescent="0.3">
      <c r="A503" s="437" t="s">
        <v>159</v>
      </c>
      <c r="B503" s="87">
        <v>0.38010341679500581</v>
      </c>
      <c r="C503" s="87">
        <v>0.39683406269828325</v>
      </c>
      <c r="D503" s="87">
        <v>0.42071978275782046</v>
      </c>
      <c r="E503" s="87">
        <v>0.41800469062560502</v>
      </c>
      <c r="F503" s="87">
        <v>0.4442039151612121</v>
      </c>
      <c r="G503" s="863">
        <f>H503</f>
        <v>-1</v>
      </c>
      <c r="H503" s="172">
        <v>-1</v>
      </c>
      <c r="I503" s="216">
        <v>0.41105149021022364</v>
      </c>
      <c r="J503" s="129"/>
      <c r="K503" s="216">
        <v>0.47735634011220057</v>
      </c>
    </row>
    <row r="504" spans="1:11" x14ac:dyDescent="0.3">
      <c r="A504" s="573" t="s">
        <v>160</v>
      </c>
      <c r="B504" s="761">
        <v>0.27753057095336148</v>
      </c>
      <c r="C504" s="761">
        <v>0.26382414587816366</v>
      </c>
      <c r="D504" s="761">
        <v>0.30498625832047876</v>
      </c>
      <c r="E504" s="761">
        <v>0.30628333437447003</v>
      </c>
      <c r="F504" s="761">
        <v>0.34315321567790208</v>
      </c>
      <c r="G504" s="863">
        <f>H504</f>
        <v>-1</v>
      </c>
      <c r="H504" s="172">
        <v>-1</v>
      </c>
      <c r="I504" s="216">
        <v>0.27927445786775973</v>
      </c>
      <c r="J504" s="129"/>
      <c r="K504" s="216">
        <v>0.40703197348804449</v>
      </c>
    </row>
    <row r="505" spans="1:11" x14ac:dyDescent="0.3">
      <c r="A505" s="449" t="s">
        <v>161</v>
      </c>
      <c r="B505" s="87">
        <v>0.23539663832495017</v>
      </c>
      <c r="C505" s="87">
        <v>0.20858100973425214</v>
      </c>
      <c r="D505" s="87">
        <v>0.16936732080789482</v>
      </c>
      <c r="E505" s="87">
        <v>0.18412271035222003</v>
      </c>
      <c r="F505" s="87">
        <v>0.15076571648582715</v>
      </c>
      <c r="G505" s="919"/>
      <c r="H505" s="172"/>
    </row>
    <row r="506" spans="1:11" ht="15" thickBot="1" x14ac:dyDescent="0.35">
      <c r="A506" s="438" t="s">
        <v>162</v>
      </c>
      <c r="B506" s="89">
        <v>0.26985510076843916</v>
      </c>
      <c r="C506" s="89">
        <v>0.3351776707768363</v>
      </c>
      <c r="D506" s="89">
        <v>0.2750845792862599</v>
      </c>
      <c r="E506" s="89">
        <v>0.26727297266432032</v>
      </c>
      <c r="F506" s="89">
        <v>0.22748718783047273</v>
      </c>
      <c r="G506" s="918"/>
      <c r="H506" s="172"/>
    </row>
    <row r="507" spans="1:11" x14ac:dyDescent="0.3">
      <c r="A507" s="449" t="s">
        <v>164</v>
      </c>
      <c r="B507" s="130">
        <v>0.29751515828138597</v>
      </c>
      <c r="C507" s="130">
        <v>0.35811469380778804</v>
      </c>
      <c r="D507" s="130">
        <v>0.38763764062935718</v>
      </c>
      <c r="E507" s="130">
        <v>0.3816821488488466</v>
      </c>
      <c r="F507" s="130">
        <v>0.3434613448748593</v>
      </c>
      <c r="G507" s="6"/>
      <c r="H507" s="172"/>
      <c r="I507" s="216">
        <v>0.27395545803885546</v>
      </c>
      <c r="K507" s="216">
        <v>0.41296723171086308</v>
      </c>
    </row>
    <row r="508" spans="1:11" x14ac:dyDescent="0.3">
      <c r="A508" s="437" t="s">
        <v>165</v>
      </c>
      <c r="B508" s="87">
        <v>0.41886931358692309</v>
      </c>
      <c r="C508" s="87">
        <v>0.47919004523789671</v>
      </c>
      <c r="D508" s="87">
        <v>0.42502044010008022</v>
      </c>
      <c r="E508" s="87">
        <v>0.43477292830717446</v>
      </c>
      <c r="F508" s="87">
        <v>0.40485082813528211</v>
      </c>
      <c r="G508" s="6"/>
      <c r="H508" s="172"/>
      <c r="I508" s="216">
        <v>0.31095577987372064</v>
      </c>
      <c r="K508" s="216">
        <v>0.49874587639684353</v>
      </c>
    </row>
    <row r="509" spans="1:11" x14ac:dyDescent="0.3">
      <c r="A509" s="437" t="s">
        <v>166</v>
      </c>
      <c r="B509" s="87">
        <v>0.39006136283614906</v>
      </c>
      <c r="C509" s="87">
        <v>0.46672179940063879</v>
      </c>
      <c r="D509" s="87">
        <v>0.47369931095695345</v>
      </c>
      <c r="E509" s="87">
        <v>0.43747258279991569</v>
      </c>
      <c r="F509" s="87">
        <v>0.49086073731994517</v>
      </c>
      <c r="G509" s="6"/>
      <c r="H509" s="172"/>
      <c r="I509" s="216">
        <v>0.39370925293556575</v>
      </c>
      <c r="K509" s="216">
        <v>0.58801222170432466</v>
      </c>
    </row>
    <row r="510" spans="1:11" x14ac:dyDescent="0.3">
      <c r="A510" s="437" t="s">
        <v>167</v>
      </c>
      <c r="B510" s="87">
        <v>0.44228063303158244</v>
      </c>
      <c r="C510" s="87">
        <v>0.45523054297600185</v>
      </c>
      <c r="D510" s="87">
        <v>0.43228464462848987</v>
      </c>
      <c r="E510" s="87">
        <v>0.40254091897133748</v>
      </c>
      <c r="F510" s="87">
        <v>0.46639246462052947</v>
      </c>
      <c r="G510" s="6"/>
      <c r="H510" s="172"/>
      <c r="I510" s="216">
        <v>0.36276493291826117</v>
      </c>
      <c r="K510" s="216">
        <v>0.57001999632279776</v>
      </c>
    </row>
    <row r="511" spans="1:11" x14ac:dyDescent="0.3">
      <c r="A511" s="437" t="s">
        <v>168</v>
      </c>
      <c r="B511" s="87">
        <v>0.39741351282338161</v>
      </c>
      <c r="C511" s="87">
        <v>0.38051185203161242</v>
      </c>
      <c r="D511" s="87">
        <v>0.40554622004566082</v>
      </c>
      <c r="E511" s="87">
        <v>0.43033907235313718</v>
      </c>
      <c r="F511" s="87">
        <v>0.46204094394426198</v>
      </c>
      <c r="G511" s="6"/>
      <c r="H511" s="172"/>
      <c r="I511" s="216">
        <v>0.38094995620204103</v>
      </c>
      <c r="K511" s="216">
        <v>0.54313193168648299</v>
      </c>
    </row>
    <row r="512" spans="1:11" x14ac:dyDescent="0.3">
      <c r="A512" s="437" t="s">
        <v>169</v>
      </c>
      <c r="B512" s="87">
        <v>0.29540512169783006</v>
      </c>
      <c r="C512" s="87">
        <v>0.26302209149724548</v>
      </c>
      <c r="D512" s="87">
        <v>0.35929521484596749</v>
      </c>
      <c r="E512" s="87">
        <v>0.31889534035963424</v>
      </c>
      <c r="F512" s="87">
        <v>0.39426763419817656</v>
      </c>
      <c r="G512" s="6"/>
      <c r="H512" s="172"/>
      <c r="I512" s="216">
        <v>0.30350194087219168</v>
      </c>
      <c r="K512" s="216">
        <v>0.48503332752416145</v>
      </c>
    </row>
    <row r="513" spans="1:11" ht="15" thickBot="1" x14ac:dyDescent="0.35">
      <c r="A513" s="438" t="s">
        <v>170</v>
      </c>
      <c r="B513" s="89">
        <v>0.43070359465381802</v>
      </c>
      <c r="C513" s="89">
        <v>0.4011972441064468</v>
      </c>
      <c r="D513" s="89">
        <v>0.46879804079220683</v>
      </c>
      <c r="E513" s="89">
        <v>0.4870965525233058</v>
      </c>
      <c r="F513" s="89">
        <v>0.53546985303584738</v>
      </c>
      <c r="G513" s="918"/>
      <c r="H513" s="172"/>
      <c r="I513" s="216">
        <v>0.45016457324282239</v>
      </c>
      <c r="K513" s="216">
        <v>0.62077513282887231</v>
      </c>
    </row>
    <row r="514" spans="1:11" ht="15" thickBot="1" x14ac:dyDescent="0.35">
      <c r="B514" s="8"/>
      <c r="C514" s="8"/>
      <c r="D514" s="8"/>
      <c r="E514" s="8"/>
      <c r="F514" s="8"/>
      <c r="G514" s="820"/>
      <c r="H514" s="174"/>
    </row>
    <row r="515" spans="1:11" ht="15" thickBot="1" x14ac:dyDescent="0.35">
      <c r="A515" s="29" t="s">
        <v>53</v>
      </c>
      <c r="B515" s="26"/>
      <c r="C515" s="26"/>
      <c r="D515" s="26"/>
      <c r="E515" s="26"/>
      <c r="F515" s="26"/>
      <c r="H515" s="174"/>
    </row>
    <row r="516" spans="1:11" ht="15" thickBot="1" x14ac:dyDescent="0.35">
      <c r="A516" s="61" t="s">
        <v>56</v>
      </c>
      <c r="B516" s="132" t="s">
        <v>443</v>
      </c>
      <c r="C516" s="132" t="s">
        <v>466</v>
      </c>
      <c r="D516" s="132" t="s">
        <v>524</v>
      </c>
      <c r="E516" s="132" t="s">
        <v>559</v>
      </c>
      <c r="F516" s="1536" t="s">
        <v>622</v>
      </c>
      <c r="G516" s="1537"/>
      <c r="H516" s="174"/>
      <c r="I516" s="68" t="s">
        <v>622</v>
      </c>
      <c r="K516" s="68" t="s">
        <v>622</v>
      </c>
    </row>
    <row r="517" spans="1:11" x14ac:dyDescent="0.3">
      <c r="A517" s="42" t="s">
        <v>0</v>
      </c>
      <c r="B517" s="211">
        <v>6.2209096366015154E-2</v>
      </c>
      <c r="C517" s="211">
        <v>6.0384145733729834E-2</v>
      </c>
      <c r="D517" s="211">
        <v>5.9552928993554577E-2</v>
      </c>
      <c r="E517" s="211">
        <v>5.9691783442980102E-2</v>
      </c>
      <c r="F517" s="211">
        <v>5.8105611322879808E-2</v>
      </c>
      <c r="G517" s="6"/>
      <c r="H517" s="172"/>
      <c r="I517" s="216">
        <v>5.6618639329415937E-2</v>
      </c>
      <c r="J517" s="129"/>
      <c r="K517" s="216">
        <v>5.9592583316343678E-2</v>
      </c>
    </row>
    <row r="518" spans="1:11" x14ac:dyDescent="0.3">
      <c r="A518" s="42" t="s">
        <v>159</v>
      </c>
      <c r="B518" s="211">
        <v>6.4781839747219239E-2</v>
      </c>
      <c r="C518" s="211">
        <v>6.3121145115657071E-2</v>
      </c>
      <c r="D518" s="211">
        <v>6.0809274071117699E-2</v>
      </c>
      <c r="E518" s="211">
        <v>6.3819237731903303E-2</v>
      </c>
      <c r="F518" s="211">
        <v>6.2783739860980056E-2</v>
      </c>
      <c r="G518" s="922">
        <f>H518</f>
        <v>0</v>
      </c>
      <c r="H518" s="172">
        <v>0</v>
      </c>
      <c r="I518" s="216">
        <v>5.7525780276767857E-2</v>
      </c>
      <c r="J518" s="129"/>
      <c r="K518" s="216">
        <v>6.8041699445192241E-2</v>
      </c>
    </row>
    <row r="519" spans="1:11" x14ac:dyDescent="0.3">
      <c r="A519" s="40" t="s">
        <v>160</v>
      </c>
      <c r="B519" s="213">
        <v>7.4557172410494532E-2</v>
      </c>
      <c r="C519" s="213">
        <v>7.4069964293410714E-2</v>
      </c>
      <c r="D519" s="213">
        <v>7.099838136199875E-2</v>
      </c>
      <c r="E519" s="213">
        <v>7.2244474861672903E-2</v>
      </c>
      <c r="F519" s="213">
        <v>7.623865995617729E-2</v>
      </c>
      <c r="G519" s="924">
        <f>H519</f>
        <v>0</v>
      </c>
      <c r="H519" s="172">
        <v>0</v>
      </c>
      <c r="I519" s="216">
        <v>6.3482682273344873E-2</v>
      </c>
      <c r="J519" s="129"/>
      <c r="K519" s="216">
        <v>8.8994637639009694E-2</v>
      </c>
    </row>
    <row r="520" spans="1:11" x14ac:dyDescent="0.3">
      <c r="A520" s="41" t="s">
        <v>161</v>
      </c>
      <c r="B520" s="166">
        <v>4.1356385665321689E-2</v>
      </c>
      <c r="C520" s="166">
        <v>4.5326456947761086E-2</v>
      </c>
      <c r="D520" s="166">
        <v>2.1096276854814244E-2</v>
      </c>
      <c r="E520" s="166">
        <v>6.9146104385805526E-2</v>
      </c>
      <c r="F520" s="166">
        <v>8.0510787712135767E-2</v>
      </c>
      <c r="G520" s="6"/>
      <c r="H520" s="172"/>
    </row>
    <row r="521" spans="1:11" ht="15" thickBot="1" x14ac:dyDescent="0.35">
      <c r="A521" s="43" t="s">
        <v>162</v>
      </c>
      <c r="B521" s="89">
        <v>0.15089618790418652</v>
      </c>
      <c r="C521" s="89">
        <v>0.17345723303485841</v>
      </c>
      <c r="D521" s="89">
        <v>0.16755844312439383</v>
      </c>
      <c r="E521" s="89">
        <v>0.13201720091303779</v>
      </c>
      <c r="F521" s="89">
        <v>0.21430580792080905</v>
      </c>
      <c r="G521" s="918"/>
      <c r="H521" s="172"/>
    </row>
    <row r="522" spans="1:11" x14ac:dyDescent="0.3">
      <c r="A522" s="41" t="s">
        <v>164</v>
      </c>
      <c r="B522" s="209">
        <v>7.3546040445014962E-2</v>
      </c>
      <c r="C522" s="209">
        <v>7.5520830747951392E-2</v>
      </c>
      <c r="D522" s="209">
        <v>7.6565857506981208E-2</v>
      </c>
      <c r="E522" s="209">
        <v>7.8766638977818743E-2</v>
      </c>
      <c r="F522" s="209">
        <v>7.474577601599923E-2</v>
      </c>
      <c r="G522" s="927"/>
      <c r="H522" s="172"/>
      <c r="I522" s="216">
        <v>6.1006633373813686E-2</v>
      </c>
      <c r="K522" s="216">
        <v>8.8484918658184766E-2</v>
      </c>
    </row>
    <row r="523" spans="1:11" x14ac:dyDescent="0.3">
      <c r="A523" s="42" t="s">
        <v>165</v>
      </c>
      <c r="B523" s="211">
        <v>5.1373364682815774E-2</v>
      </c>
      <c r="C523" s="211">
        <v>4.6316718798955873E-2</v>
      </c>
      <c r="D523" s="211">
        <v>4.7373633276082634E-2</v>
      </c>
      <c r="E523" s="211">
        <v>4.6283361283769711E-2</v>
      </c>
      <c r="F523" s="211">
        <v>4.325101197759814E-2</v>
      </c>
      <c r="G523" s="6"/>
      <c r="H523" s="172"/>
      <c r="I523" s="216">
        <v>3.0833177814436053E-2</v>
      </c>
      <c r="K523" s="216">
        <v>5.5668846140760224E-2</v>
      </c>
    </row>
    <row r="524" spans="1:11" x14ac:dyDescent="0.3">
      <c r="A524" s="42" t="s">
        <v>166</v>
      </c>
      <c r="B524" s="211">
        <v>6.0452491402649099E-2</v>
      </c>
      <c r="C524" s="211">
        <v>6.0354749567775326E-2</v>
      </c>
      <c r="D524" s="211">
        <v>6.8007202121969521E-2</v>
      </c>
      <c r="E524" s="211">
        <v>7.3137892677337196E-2</v>
      </c>
      <c r="F524" s="211">
        <v>7.6430751853645812E-2</v>
      </c>
      <c r="G524" s="6"/>
      <c r="H524" s="172"/>
      <c r="I524" s="216">
        <v>5.9522166039739088E-2</v>
      </c>
      <c r="K524" s="216">
        <v>9.3339337667552535E-2</v>
      </c>
    </row>
    <row r="525" spans="1:11" x14ac:dyDescent="0.3">
      <c r="A525" s="42" t="s">
        <v>167</v>
      </c>
      <c r="B525" s="211">
        <v>5.620688795761241E-2</v>
      </c>
      <c r="C525" s="211">
        <v>5.7776333440873379E-2</v>
      </c>
      <c r="D525" s="211">
        <v>5.5685140137361991E-2</v>
      </c>
      <c r="E525" s="211">
        <v>6.1940666742873601E-2</v>
      </c>
      <c r="F525" s="211">
        <v>6.2512082482510889E-2</v>
      </c>
      <c r="G525" s="6"/>
      <c r="H525" s="172"/>
      <c r="I525" s="216">
        <v>4.6994161379537013E-2</v>
      </c>
      <c r="K525" s="216">
        <v>7.8030003585484772E-2</v>
      </c>
    </row>
    <row r="526" spans="1:11" x14ac:dyDescent="0.3">
      <c r="A526" s="42" t="s">
        <v>168</v>
      </c>
      <c r="B526" s="211">
        <v>6.4205064565917805E-2</v>
      </c>
      <c r="C526" s="211">
        <v>6.4141189592438239E-2</v>
      </c>
      <c r="D526" s="211">
        <v>6.0860617902586497E-2</v>
      </c>
      <c r="E526" s="211">
        <v>5.7999329600180047E-2</v>
      </c>
      <c r="F526" s="211">
        <v>5.1298992393582238E-2</v>
      </c>
      <c r="G526" s="6"/>
      <c r="H526" s="172"/>
      <c r="I526" s="216">
        <v>3.9770603086607639E-2</v>
      </c>
      <c r="K526" s="216">
        <v>6.2827381700556836E-2</v>
      </c>
    </row>
    <row r="527" spans="1:11" x14ac:dyDescent="0.3">
      <c r="A527" s="42" t="s">
        <v>169</v>
      </c>
      <c r="B527" s="211">
        <v>6.2666199707203579E-2</v>
      </c>
      <c r="C527" s="211">
        <v>5.9942631281577258E-2</v>
      </c>
      <c r="D527" s="211">
        <v>5.706191171330436E-2</v>
      </c>
      <c r="E527" s="211">
        <v>6.5562717252631769E-2</v>
      </c>
      <c r="F527" s="211">
        <v>7.3614904212996934E-2</v>
      </c>
      <c r="G527" s="6"/>
      <c r="H527" s="172"/>
      <c r="I527" s="216">
        <v>5.714220482059116E-2</v>
      </c>
      <c r="K527" s="216">
        <v>9.008760360540273E-2</v>
      </c>
    </row>
    <row r="528" spans="1:11" ht="15" thickBot="1" x14ac:dyDescent="0.35">
      <c r="A528" s="43" t="s">
        <v>170</v>
      </c>
      <c r="B528" s="578">
        <v>6.4130921422825726E-2</v>
      </c>
      <c r="C528" s="578">
        <v>6.2132317152521904E-2</v>
      </c>
      <c r="D528" s="578">
        <v>5.512620328700004E-2</v>
      </c>
      <c r="E528" s="578">
        <v>6.0369181910881038E-2</v>
      </c>
      <c r="F528" s="578">
        <v>5.9643853424218726E-2</v>
      </c>
      <c r="G528" s="918"/>
      <c r="H528" s="172"/>
      <c r="I528" s="216">
        <v>4.7597739463701008E-2</v>
      </c>
      <c r="K528" s="216">
        <v>7.1689967384736444E-2</v>
      </c>
    </row>
    <row r="529" spans="1:11" ht="15" thickBot="1" x14ac:dyDescent="0.35">
      <c r="B529" s="8"/>
      <c r="C529" s="8"/>
      <c r="D529" s="8"/>
      <c r="E529" s="8"/>
      <c r="F529" s="8"/>
      <c r="G529" s="820"/>
      <c r="H529" s="174"/>
    </row>
    <row r="530" spans="1:11" ht="15" thickBot="1" x14ac:dyDescent="0.35">
      <c r="A530" s="29" t="s">
        <v>433</v>
      </c>
      <c r="B530" s="51"/>
      <c r="C530" s="51"/>
      <c r="D530" s="51"/>
      <c r="E530" s="51"/>
      <c r="F530" s="51"/>
      <c r="H530" s="139"/>
      <c r="I530" s="121"/>
      <c r="J530" s="121"/>
      <c r="K530" s="121"/>
    </row>
    <row r="531" spans="1:11" ht="15" thickBot="1" x14ac:dyDescent="0.35">
      <c r="A531" s="61" t="s">
        <v>56</v>
      </c>
      <c r="B531" s="638">
        <v>2019</v>
      </c>
      <c r="C531" s="630">
        <v>2020</v>
      </c>
      <c r="D531" s="630">
        <v>2021</v>
      </c>
      <c r="E531" s="630">
        <v>2022</v>
      </c>
      <c r="F531" s="1573">
        <v>2023</v>
      </c>
      <c r="G531" s="1558"/>
      <c r="H531" s="143"/>
      <c r="I531" s="124">
        <v>2023</v>
      </c>
      <c r="J531" s="124"/>
      <c r="K531" s="124">
        <v>2023</v>
      </c>
    </row>
    <row r="532" spans="1:11" x14ac:dyDescent="0.3">
      <c r="A532" s="437" t="s">
        <v>0</v>
      </c>
      <c r="B532" s="210">
        <v>0.10269827546980967</v>
      </c>
      <c r="C532" s="211">
        <v>0.11275066212637104</v>
      </c>
      <c r="D532" s="211">
        <v>0.10683701337777245</v>
      </c>
      <c r="E532" s="211">
        <v>0.10947316349245588</v>
      </c>
      <c r="F532" s="211">
        <v>0.11632600258732338</v>
      </c>
      <c r="G532" s="6"/>
      <c r="H532" s="139"/>
      <c r="I532" s="129">
        <v>0.11151731301471626</v>
      </c>
      <c r="J532" s="195"/>
      <c r="K532" s="129">
        <v>0.1211346921599305</v>
      </c>
    </row>
    <row r="533" spans="1:11" x14ac:dyDescent="0.3">
      <c r="A533" s="437" t="s">
        <v>159</v>
      </c>
      <c r="B533" s="210">
        <v>0.12714927190760023</v>
      </c>
      <c r="C533" s="211">
        <v>0.12979128206986423</v>
      </c>
      <c r="D533" s="211">
        <v>0.12447790133738089</v>
      </c>
      <c r="E533" s="211">
        <v>0.1301581440431761</v>
      </c>
      <c r="F533" s="211">
        <v>0.11327980081429424</v>
      </c>
      <c r="G533" s="883">
        <f>H533</f>
        <v>0</v>
      </c>
      <c r="H533" s="139">
        <v>0</v>
      </c>
      <c r="I533" s="195">
        <v>9.279350606572459E-2</v>
      </c>
      <c r="J533" s="195"/>
      <c r="K533" s="195">
        <v>0.12779144230836678</v>
      </c>
    </row>
    <row r="534" spans="1:11" x14ac:dyDescent="0.3">
      <c r="A534" s="573" t="s">
        <v>160</v>
      </c>
      <c r="B534" s="212">
        <v>0.16961390769139559</v>
      </c>
      <c r="C534" s="213">
        <v>0.1608731899755407</v>
      </c>
      <c r="D534" s="213">
        <v>0.15550272310793553</v>
      </c>
      <c r="E534" s="213">
        <v>0.12722792214308418</v>
      </c>
      <c r="F534" s="213">
        <v>0.13030925716110123</v>
      </c>
      <c r="G534" s="883">
        <f>H534</f>
        <v>0</v>
      </c>
      <c r="H534" s="139">
        <v>0</v>
      </c>
      <c r="I534" s="195">
        <v>0.11128571575191182</v>
      </c>
      <c r="J534" s="195"/>
      <c r="K534" s="195">
        <v>0.20593588214964392</v>
      </c>
    </row>
    <row r="535" spans="1:11" x14ac:dyDescent="0.3">
      <c r="A535" s="449" t="s">
        <v>161</v>
      </c>
      <c r="B535" s="87">
        <v>0.23808575485747513</v>
      </c>
      <c r="C535" s="87">
        <v>0.15113543124380105</v>
      </c>
      <c r="D535" s="87">
        <v>0.16511962850581377</v>
      </c>
      <c r="E535" s="87">
        <v>0.18895024032210131</v>
      </c>
      <c r="F535" s="87">
        <v>-2.6186765686738202E-2</v>
      </c>
      <c r="G535" s="919"/>
      <c r="H535" s="139"/>
      <c r="I535" s="125"/>
      <c r="J535" s="125"/>
      <c r="K535" s="125"/>
    </row>
    <row r="536" spans="1:11" ht="15" thickBot="1" x14ac:dyDescent="0.35">
      <c r="A536" s="438" t="s">
        <v>162</v>
      </c>
      <c r="B536" s="89">
        <v>0.33397466730800113</v>
      </c>
      <c r="C536" s="89">
        <v>0.2394760835242051</v>
      </c>
      <c r="D536" s="89">
        <v>0.24923959544004495</v>
      </c>
      <c r="E536" s="89">
        <v>-2.251278182884902E-2</v>
      </c>
      <c r="F536" s="89">
        <v>0.15033091711314273</v>
      </c>
      <c r="G536" s="918"/>
      <c r="H536" s="139"/>
      <c r="I536" s="125"/>
      <c r="J536" s="125"/>
      <c r="K536" s="125"/>
    </row>
    <row r="537" spans="1:11" x14ac:dyDescent="0.3">
      <c r="A537" s="439" t="s">
        <v>164</v>
      </c>
      <c r="B537" s="210">
        <v>0.15733116978465692</v>
      </c>
      <c r="C537" s="209">
        <v>0.14395587513743016</v>
      </c>
      <c r="D537" s="209">
        <v>0.15201108217207168</v>
      </c>
      <c r="E537" s="209">
        <v>0.13749120201887247</v>
      </c>
      <c r="F537" s="209">
        <v>0.13872611968590387</v>
      </c>
      <c r="G537" s="6"/>
      <c r="H537" s="172"/>
      <c r="I537" s="216">
        <v>9.4553053078191188E-2</v>
      </c>
      <c r="K537" s="216">
        <v>0.18289918629361657</v>
      </c>
    </row>
    <row r="538" spans="1:11" x14ac:dyDescent="0.3">
      <c r="A538" s="437" t="s">
        <v>165</v>
      </c>
      <c r="B538" s="210">
        <v>8.1690389286454071E-2</v>
      </c>
      <c r="C538" s="211">
        <v>8.1467037553596078E-2</v>
      </c>
      <c r="D538" s="211">
        <v>0.10562986317920797</v>
      </c>
      <c r="E538" s="211">
        <v>9.8101021048324036E-2</v>
      </c>
      <c r="F538" s="211">
        <v>0.13125125179118147</v>
      </c>
      <c r="G538" s="6"/>
      <c r="H538" s="172"/>
      <c r="I538" s="216">
        <v>7.7789562756470379E-2</v>
      </c>
      <c r="K538" s="216">
        <v>0.18471294082589254</v>
      </c>
    </row>
    <row r="539" spans="1:11" x14ac:dyDescent="0.3">
      <c r="A539" s="437" t="s">
        <v>166</v>
      </c>
      <c r="B539" s="210">
        <v>0.14311173461461502</v>
      </c>
      <c r="C539" s="211">
        <v>0.1507209983751425</v>
      </c>
      <c r="D539" s="211">
        <v>0.14896192057840801</v>
      </c>
      <c r="E539" s="211">
        <v>0.14903006176277311</v>
      </c>
      <c r="F539" s="211">
        <v>7.9017315512582662E-2</v>
      </c>
      <c r="G539" s="6"/>
      <c r="H539" s="172"/>
      <c r="I539" s="216">
        <v>4.0038628730753201E-2</v>
      </c>
      <c r="K539" s="216">
        <v>0.11799600229441209</v>
      </c>
    </row>
    <row r="540" spans="1:11" x14ac:dyDescent="0.3">
      <c r="A540" s="437" t="s">
        <v>167</v>
      </c>
      <c r="B540" s="210">
        <v>0.10678895933171781</v>
      </c>
      <c r="C540" s="211">
        <v>0.17704437899719411</v>
      </c>
      <c r="D540" s="211">
        <v>0.121302586781001</v>
      </c>
      <c r="E540" s="211">
        <v>0.11888678194371151</v>
      </c>
      <c r="F540" s="211">
        <v>0.15769910102298873</v>
      </c>
      <c r="G540" s="6"/>
      <c r="H540" s="172"/>
      <c r="I540" s="216">
        <v>9.7441786170641795E-2</v>
      </c>
      <c r="K540" s="216">
        <v>0.21795641587533565</v>
      </c>
    </row>
    <row r="541" spans="1:11" x14ac:dyDescent="0.3">
      <c r="A541" s="437" t="s">
        <v>168</v>
      </c>
      <c r="B541" s="210">
        <v>0.10317357611751315</v>
      </c>
      <c r="C541" s="211">
        <v>0.12018784128495234</v>
      </c>
      <c r="D541" s="211">
        <v>9.314740443116333E-2</v>
      </c>
      <c r="E541" s="211">
        <v>0.10893960159963081</v>
      </c>
      <c r="F541" s="211">
        <v>7.0459709010429444E-2</v>
      </c>
      <c r="G541" s="6"/>
      <c r="H541" s="172"/>
      <c r="I541" s="216">
        <v>3.8730798889328642E-2</v>
      </c>
      <c r="K541" s="216">
        <v>0.10218861913153025</v>
      </c>
    </row>
    <row r="542" spans="1:11" x14ac:dyDescent="0.3">
      <c r="A542" s="437" t="s">
        <v>169</v>
      </c>
      <c r="B542" s="210">
        <v>0.19526262095722896</v>
      </c>
      <c r="C542" s="211">
        <v>0.13151868154077276</v>
      </c>
      <c r="D542" s="211">
        <v>0.13625770021975456</v>
      </c>
      <c r="E542" s="211">
        <v>0.1788836495540389</v>
      </c>
      <c r="F542" s="211">
        <v>0.14311421306710537</v>
      </c>
      <c r="G542" s="6"/>
      <c r="H542" s="172"/>
      <c r="I542" s="216">
        <v>8.8429829068154678E-2</v>
      </c>
      <c r="K542" s="216">
        <v>0.19779859706605604</v>
      </c>
    </row>
    <row r="543" spans="1:11" ht="15" thickBot="1" x14ac:dyDescent="0.35">
      <c r="A543" s="438" t="s">
        <v>170</v>
      </c>
      <c r="B543" s="627">
        <v>0.10743750511647911</v>
      </c>
      <c r="C543" s="578">
        <v>0.11361039723453206</v>
      </c>
      <c r="D543" s="578">
        <v>0.11866372348962484</v>
      </c>
      <c r="E543" s="578">
        <v>0.12977459303184435</v>
      </c>
      <c r="F543" s="578">
        <v>9.6801162462532328E-2</v>
      </c>
      <c r="G543" s="918"/>
      <c r="H543" s="172"/>
      <c r="I543" s="216">
        <v>6.0531420951100035E-2</v>
      </c>
      <c r="K543" s="216">
        <v>0.13307090397396459</v>
      </c>
    </row>
    <row r="544" spans="1:11" ht="15" thickBot="1" x14ac:dyDescent="0.35">
      <c r="A544" s="766"/>
      <c r="B544" s="192"/>
      <c r="C544" s="192"/>
      <c r="D544" s="192"/>
      <c r="E544" s="192"/>
      <c r="F544" s="192"/>
      <c r="G544" s="820"/>
      <c r="H544" s="174"/>
    </row>
    <row r="545" spans="1:11" ht="15" thickBot="1" x14ac:dyDescent="0.35">
      <c r="A545" s="1538" t="s">
        <v>57</v>
      </c>
      <c r="B545" s="1539"/>
      <c r="C545" s="1539"/>
      <c r="D545" s="1539"/>
      <c r="E545" s="1539"/>
      <c r="F545" s="1539"/>
      <c r="H545" s="139"/>
    </row>
    <row r="546" spans="1:11" ht="15" thickBot="1" x14ac:dyDescent="0.35">
      <c r="A546" s="61" t="s">
        <v>58</v>
      </c>
      <c r="B546" s="1109" t="s">
        <v>469</v>
      </c>
      <c r="C546" s="288" t="s">
        <v>527</v>
      </c>
      <c r="D546" s="288" t="s">
        <v>562</v>
      </c>
      <c r="E546" s="288" t="s">
        <v>625</v>
      </c>
      <c r="F546" s="1540" t="s">
        <v>724</v>
      </c>
      <c r="G546" s="1541"/>
      <c r="H546" s="139"/>
      <c r="I546" s="561" t="s">
        <v>724</v>
      </c>
      <c r="J546" s="561"/>
      <c r="K546" s="561" t="s">
        <v>724</v>
      </c>
    </row>
    <row r="547" spans="1:11" x14ac:dyDescent="0.3">
      <c r="A547" s="437" t="s">
        <v>0</v>
      </c>
      <c r="B547" s="1126"/>
      <c r="C547" s="844">
        <v>6.0715655652364121E-2</v>
      </c>
      <c r="D547" s="738">
        <v>5.1300718307124578E-2</v>
      </c>
      <c r="E547" s="624">
        <v>5.6774693600736184E-2</v>
      </c>
      <c r="F547" s="624">
        <v>6.3043898665635298E-2</v>
      </c>
      <c r="G547" s="927"/>
      <c r="H547" s="139"/>
      <c r="I547" s="216">
        <v>5.9622116506375458E-2</v>
      </c>
      <c r="K547" s="216">
        <v>6.6465680824895124E-2</v>
      </c>
    </row>
    <row r="548" spans="1:11" x14ac:dyDescent="0.3">
      <c r="A548" s="437" t="s">
        <v>159</v>
      </c>
      <c r="B548" s="1127"/>
      <c r="C548" s="632">
        <v>8.9920475572608252E-2</v>
      </c>
      <c r="D548" s="197">
        <v>5.932108706422063E-2</v>
      </c>
      <c r="E548" s="607">
        <v>6.5679000497208609E-2</v>
      </c>
      <c r="F548" s="607">
        <v>7.454475068260577E-2</v>
      </c>
      <c r="G548" s="883">
        <f>H548</f>
        <v>0</v>
      </c>
      <c r="H548" s="139">
        <v>0</v>
      </c>
      <c r="I548" s="216">
        <v>6.161889985471472E-2</v>
      </c>
      <c r="K548" s="216">
        <v>8.747060151049682E-2</v>
      </c>
    </row>
    <row r="549" spans="1:11" x14ac:dyDescent="0.3">
      <c r="A549" s="573" t="s">
        <v>160</v>
      </c>
      <c r="B549" s="1128"/>
      <c r="C549" s="634">
        <v>0.10456326178128619</v>
      </c>
      <c r="D549" s="197">
        <v>6.5832315985746778E-2</v>
      </c>
      <c r="E549" s="607">
        <v>5.9602994104100797E-2</v>
      </c>
      <c r="F549" s="607">
        <v>8.247340721525219E-2</v>
      </c>
      <c r="G549" s="883">
        <f>H549</f>
        <v>0</v>
      </c>
      <c r="H549" s="139">
        <v>0</v>
      </c>
      <c r="I549" s="216">
        <v>4.9572397639832476E-2</v>
      </c>
      <c r="K549" s="216">
        <v>0.1153744167906719</v>
      </c>
    </row>
    <row r="550" spans="1:11" x14ac:dyDescent="0.3">
      <c r="A550" s="449" t="s">
        <v>161</v>
      </c>
      <c r="B550" s="1129"/>
      <c r="C550" s="834">
        <v>0.48100971004019727</v>
      </c>
      <c r="D550" s="902">
        <v>0.15634028180814369</v>
      </c>
      <c r="E550" s="902">
        <v>0.15683584237532486</v>
      </c>
      <c r="F550" s="902">
        <v>0.18242609134893953</v>
      </c>
      <c r="G550" s="919"/>
      <c r="H550" s="139"/>
    </row>
    <row r="551" spans="1:11" ht="15" thickBot="1" x14ac:dyDescent="0.35">
      <c r="A551" s="437" t="s">
        <v>162</v>
      </c>
      <c r="B551" s="1130"/>
      <c r="C551" s="846">
        <v>0.10456326178128619</v>
      </c>
      <c r="D551" s="740">
        <v>6.5832315985746778E-2</v>
      </c>
      <c r="E551" s="740">
        <v>5.9602994104100797E-2</v>
      </c>
      <c r="F551" s="740">
        <v>8.247340721525219E-2</v>
      </c>
      <c r="G551" s="918"/>
      <c r="H551" s="139"/>
    </row>
    <row r="552" spans="1:11" ht="15" thickBot="1" x14ac:dyDescent="0.35">
      <c r="A552" s="191"/>
      <c r="B552" s="17"/>
      <c r="C552" s="17"/>
      <c r="D552" s="369"/>
      <c r="E552" s="369"/>
      <c r="F552" s="369"/>
      <c r="G552" s="918"/>
      <c r="H552" s="139"/>
    </row>
    <row r="553" spans="1:11" ht="15" thickBot="1" x14ac:dyDescent="0.35">
      <c r="A553" s="1538" t="s">
        <v>59</v>
      </c>
      <c r="B553" s="1539"/>
      <c r="C553" s="1539"/>
      <c r="D553" s="1539"/>
      <c r="E553" s="1539"/>
      <c r="F553" s="1539"/>
      <c r="H553" s="139"/>
    </row>
    <row r="554" spans="1:11" ht="15" thickBot="1" x14ac:dyDescent="0.35">
      <c r="A554" s="61" t="s">
        <v>58</v>
      </c>
      <c r="B554" s="1109" t="s">
        <v>469</v>
      </c>
      <c r="C554" s="288" t="s">
        <v>527</v>
      </c>
      <c r="D554" s="288" t="s">
        <v>562</v>
      </c>
      <c r="E554" s="288" t="s">
        <v>625</v>
      </c>
      <c r="F554" s="1540" t="s">
        <v>724</v>
      </c>
      <c r="G554" s="1541"/>
      <c r="H554" s="139"/>
      <c r="I554" s="561" t="s">
        <v>724</v>
      </c>
      <c r="J554" s="561"/>
      <c r="K554" s="561" t="s">
        <v>724</v>
      </c>
    </row>
    <row r="555" spans="1:11" x14ac:dyDescent="0.3">
      <c r="A555" s="437" t="s">
        <v>0</v>
      </c>
      <c r="B555" s="1121"/>
      <c r="C555" s="847">
        <v>0.21628582388076006</v>
      </c>
      <c r="D555" s="445">
        <v>0.20369831100757166</v>
      </c>
      <c r="E555" s="764">
        <v>0.2118878070047947</v>
      </c>
      <c r="F555" s="764">
        <v>0.23167665828659911</v>
      </c>
      <c r="G555" s="927"/>
      <c r="H555" s="139"/>
      <c r="I555" s="216">
        <v>0.22511713970571554</v>
      </c>
      <c r="K555" s="216">
        <v>0.23823617686748266</v>
      </c>
    </row>
    <row r="556" spans="1:11" x14ac:dyDescent="0.3">
      <c r="A556" s="437" t="s">
        <v>159</v>
      </c>
      <c r="B556" s="1122"/>
      <c r="C556" s="381">
        <v>0.25603726204966337</v>
      </c>
      <c r="D556" s="201">
        <v>0.21288127951087132</v>
      </c>
      <c r="E556" s="382">
        <v>0.22085215878860848</v>
      </c>
      <c r="F556" s="382">
        <v>0.2587511439469613</v>
      </c>
      <c r="G556" s="883">
        <f>H556</f>
        <v>0</v>
      </c>
      <c r="H556" s="139">
        <v>0</v>
      </c>
      <c r="I556" s="216">
        <v>0.2346691886679492</v>
      </c>
      <c r="K556" s="216">
        <v>0.28283309922597327</v>
      </c>
    </row>
    <row r="557" spans="1:11" x14ac:dyDescent="0.3">
      <c r="A557" s="573" t="s">
        <v>160</v>
      </c>
      <c r="B557" s="1123"/>
      <c r="C557" s="840">
        <v>0.2733696921194575</v>
      </c>
      <c r="D557" s="201">
        <v>0.24328054173731783</v>
      </c>
      <c r="E557" s="382">
        <v>0.18904483217343623</v>
      </c>
      <c r="F557" s="382">
        <v>0.27141611977845886</v>
      </c>
      <c r="G557" s="883">
        <f>H557</f>
        <v>0</v>
      </c>
      <c r="H557" s="139">
        <v>0</v>
      </c>
      <c r="I557" s="216">
        <v>0.21173044957704285</v>
      </c>
      <c r="K557" s="216">
        <v>0.33110178997987494</v>
      </c>
    </row>
    <row r="558" spans="1:11" x14ac:dyDescent="0.3">
      <c r="A558" s="449" t="s">
        <v>161</v>
      </c>
      <c r="B558" s="1124"/>
      <c r="C558" s="349">
        <v>0.18379123261827165</v>
      </c>
      <c r="D558" s="207">
        <v>4.5081220643789853E-2</v>
      </c>
      <c r="E558" s="207">
        <v>4.2307067643637106E-2</v>
      </c>
      <c r="F558" s="207">
        <v>0.11686324319677163</v>
      </c>
      <c r="G558" s="919"/>
      <c r="H558" s="139"/>
    </row>
    <row r="559" spans="1:11" ht="15" thickBot="1" x14ac:dyDescent="0.35">
      <c r="A559" s="438" t="s">
        <v>162</v>
      </c>
      <c r="B559" s="1125"/>
      <c r="C559" s="350">
        <v>0.2733696921194575</v>
      </c>
      <c r="D559" s="208">
        <v>0.24328054173731783</v>
      </c>
      <c r="E559" s="208">
        <v>0.18904483217343623</v>
      </c>
      <c r="F559" s="208">
        <v>0.27141611977845886</v>
      </c>
      <c r="G559" s="918"/>
      <c r="H559" s="139"/>
    </row>
    <row r="560" spans="1:11" ht="15" thickBot="1" x14ac:dyDescent="0.35">
      <c r="A560" s="191"/>
      <c r="B560" s="17"/>
      <c r="C560" s="17"/>
      <c r="D560" s="369"/>
      <c r="E560" s="369"/>
      <c r="F560" s="369"/>
      <c r="G560" s="918"/>
      <c r="H560" s="139"/>
    </row>
    <row r="561" spans="1:11" ht="15" thickBot="1" x14ac:dyDescent="0.35">
      <c r="A561" s="1538" t="s">
        <v>60</v>
      </c>
      <c r="B561" s="1539"/>
      <c r="C561" s="1539"/>
      <c r="D561" s="1539"/>
      <c r="E561" s="1539"/>
      <c r="F561" s="1539"/>
      <c r="H561" s="139"/>
    </row>
    <row r="562" spans="1:11" ht="15" thickBot="1" x14ac:dyDescent="0.35">
      <c r="A562" s="61" t="s">
        <v>58</v>
      </c>
      <c r="B562" s="1109" t="s">
        <v>469</v>
      </c>
      <c r="C562" s="288" t="s">
        <v>527</v>
      </c>
      <c r="D562" s="288" t="s">
        <v>562</v>
      </c>
      <c r="E562" s="288" t="s">
        <v>625</v>
      </c>
      <c r="F562" s="1540" t="s">
        <v>724</v>
      </c>
      <c r="G562" s="1541"/>
      <c r="H562" s="139"/>
      <c r="I562" s="561" t="s">
        <v>724</v>
      </c>
      <c r="J562" s="561"/>
      <c r="K562" s="561" t="s">
        <v>724</v>
      </c>
    </row>
    <row r="563" spans="1:11" x14ac:dyDescent="0.3">
      <c r="A563" s="437" t="s">
        <v>0</v>
      </c>
      <c r="B563" s="1131"/>
      <c r="C563" s="843"/>
      <c r="D563" s="738">
        <v>5.6419396472251283E-2</v>
      </c>
      <c r="E563" s="624">
        <v>5.846279640228922E-2</v>
      </c>
      <c r="F563" s="624">
        <v>5.974710852759646E-2</v>
      </c>
      <c r="G563" s="927"/>
      <c r="H563" s="139"/>
      <c r="I563" s="216">
        <v>5.6038445248164412E-2</v>
      </c>
      <c r="K563" s="216">
        <v>6.3455771807028494E-2</v>
      </c>
    </row>
    <row r="564" spans="1:11" x14ac:dyDescent="0.3">
      <c r="A564" s="437" t="s">
        <v>72</v>
      </c>
      <c r="B564" s="1132"/>
      <c r="C564" s="635"/>
      <c r="D564" s="197">
        <v>7.0088681642514084E-2</v>
      </c>
      <c r="E564" s="607">
        <v>7.4093055205871741E-2</v>
      </c>
      <c r="F564" s="607">
        <v>7.6893115082701913E-2</v>
      </c>
      <c r="G564" s="883">
        <f>H564</f>
        <v>0</v>
      </c>
      <c r="H564" s="139">
        <v>0</v>
      </c>
      <c r="I564" s="216">
        <v>6.1845070211510908E-2</v>
      </c>
      <c r="K564" s="216">
        <v>9.1941159953892918E-2</v>
      </c>
    </row>
    <row r="565" spans="1:11" x14ac:dyDescent="0.3">
      <c r="A565" s="573" t="s">
        <v>73</v>
      </c>
      <c r="B565" s="1133"/>
      <c r="C565" s="836"/>
      <c r="D565" s="197">
        <v>8.4944583285596592E-2</v>
      </c>
      <c r="E565" s="607">
        <v>7.474502103450277E-2</v>
      </c>
      <c r="F565" s="607">
        <v>0.13858046091769891</v>
      </c>
      <c r="G565" s="883">
        <f>H565</f>
        <v>0</v>
      </c>
      <c r="H565" s="139">
        <v>0</v>
      </c>
      <c r="I565" s="216">
        <v>8.6384077096733652E-2</v>
      </c>
      <c r="K565" s="216">
        <v>0.19077684473866416</v>
      </c>
    </row>
    <row r="566" spans="1:11" x14ac:dyDescent="0.3">
      <c r="A566" s="449" t="s">
        <v>74</v>
      </c>
      <c r="B566" s="1134"/>
      <c r="C566" s="835"/>
      <c r="D566" s="902">
        <v>0.24227988998403691</v>
      </c>
      <c r="E566" s="902">
        <v>0.26735393729764334</v>
      </c>
      <c r="F566" s="902">
        <v>0.28697634040626285</v>
      </c>
      <c r="G566" s="919"/>
      <c r="H566" s="139"/>
    </row>
    <row r="567" spans="1:11" ht="15" thickBot="1" x14ac:dyDescent="0.35">
      <c r="A567" s="437" t="s">
        <v>75</v>
      </c>
      <c r="B567" s="1135"/>
      <c r="C567" s="845"/>
      <c r="D567" s="740">
        <v>8.4944583285596592E-2</v>
      </c>
      <c r="E567" s="740">
        <v>7.474502103450277E-2</v>
      </c>
      <c r="F567" s="740">
        <v>0.13858046091769891</v>
      </c>
      <c r="G567" s="918"/>
      <c r="H567" s="139"/>
    </row>
    <row r="568" spans="1:11" ht="15" thickBot="1" x14ac:dyDescent="0.35">
      <c r="A568" s="191"/>
      <c r="B568" s="17"/>
      <c r="C568" s="17"/>
      <c r="D568" s="369"/>
      <c r="E568" s="369"/>
      <c r="F568" s="369"/>
      <c r="G568" s="918"/>
      <c r="H568" s="139"/>
    </row>
    <row r="569" spans="1:11" ht="15" thickBot="1" x14ac:dyDescent="0.35">
      <c r="A569" s="1538" t="s">
        <v>61</v>
      </c>
      <c r="B569" s="1539"/>
      <c r="C569" s="1539"/>
      <c r="D569" s="1539"/>
      <c r="E569" s="1539"/>
      <c r="F569" s="1539"/>
      <c r="H569" s="139"/>
    </row>
    <row r="570" spans="1:11" ht="15" thickBot="1" x14ac:dyDescent="0.35">
      <c r="A570" s="61" t="s">
        <v>58</v>
      </c>
      <c r="B570" s="1109" t="s">
        <v>469</v>
      </c>
      <c r="C570" s="288" t="s">
        <v>527</v>
      </c>
      <c r="D570" s="288" t="s">
        <v>562</v>
      </c>
      <c r="E570" s="288" t="s">
        <v>625</v>
      </c>
      <c r="F570" s="1540" t="s">
        <v>724</v>
      </c>
      <c r="G570" s="1541"/>
      <c r="H570" s="139"/>
      <c r="I570" s="561" t="s">
        <v>724</v>
      </c>
      <c r="J570" s="561"/>
      <c r="K570" s="561" t="s">
        <v>724</v>
      </c>
    </row>
    <row r="571" spans="1:11" x14ac:dyDescent="0.3">
      <c r="A571" s="437" t="s">
        <v>0</v>
      </c>
      <c r="B571" s="1136"/>
      <c r="C571" s="847"/>
      <c r="D571" s="445">
        <v>0.26027902403048297</v>
      </c>
      <c r="E571" s="764">
        <v>0.26620721878285269</v>
      </c>
      <c r="F571" s="764">
        <v>0.26457721579672794</v>
      </c>
      <c r="G571" s="927"/>
      <c r="H571" s="139"/>
      <c r="I571" s="216">
        <v>0.25677289380927976</v>
      </c>
      <c r="K571" s="216">
        <v>0.27238153778417618</v>
      </c>
    </row>
    <row r="572" spans="1:11" x14ac:dyDescent="0.3">
      <c r="A572" s="437" t="s">
        <v>159</v>
      </c>
      <c r="B572" s="1103"/>
      <c r="C572" s="381"/>
      <c r="D572" s="201">
        <v>0.29688607436267633</v>
      </c>
      <c r="E572" s="382">
        <v>0.3165036831895669</v>
      </c>
      <c r="F572" s="382">
        <v>0.30436489185589632</v>
      </c>
      <c r="G572" s="883">
        <f>H572</f>
        <v>0</v>
      </c>
      <c r="H572" s="139">
        <v>0</v>
      </c>
      <c r="I572" s="216">
        <v>0.27442614434258017</v>
      </c>
      <c r="K572" s="216">
        <v>0.33430363936921248</v>
      </c>
    </row>
    <row r="573" spans="1:11" x14ac:dyDescent="0.3">
      <c r="A573" s="573" t="s">
        <v>160</v>
      </c>
      <c r="B573" s="1137"/>
      <c r="C573" s="840"/>
      <c r="D573" s="201">
        <v>0.33170500508796208</v>
      </c>
      <c r="E573" s="382">
        <v>0.34824608570670407</v>
      </c>
      <c r="F573" s="382">
        <v>0.425874024514316</v>
      </c>
      <c r="G573" s="883">
        <f>H573</f>
        <v>0</v>
      </c>
      <c r="H573" s="139">
        <v>0</v>
      </c>
      <c r="I573" s="216">
        <v>0.33437214999272735</v>
      </c>
      <c r="K573" s="216">
        <v>0.51737589903590464</v>
      </c>
    </row>
    <row r="574" spans="1:11" x14ac:dyDescent="0.3">
      <c r="A574" s="449" t="s">
        <v>161</v>
      </c>
      <c r="B574" s="1110"/>
      <c r="C574" s="349"/>
      <c r="D574" s="207">
        <v>0.14064541108739545</v>
      </c>
      <c r="E574" s="207">
        <v>0.18893726712851247</v>
      </c>
      <c r="F574" s="207">
        <v>0.15038209522068924</v>
      </c>
      <c r="G574" s="919"/>
      <c r="H574" s="139"/>
    </row>
    <row r="575" spans="1:11" ht="15" thickBot="1" x14ac:dyDescent="0.35">
      <c r="A575" s="437" t="s">
        <v>162</v>
      </c>
      <c r="B575" s="1104"/>
      <c r="C575" s="350"/>
      <c r="D575" s="208">
        <v>0.33170500508796208</v>
      </c>
      <c r="E575" s="208">
        <v>0.34824608570670407</v>
      </c>
      <c r="F575" s="208">
        <v>0.425874024514316</v>
      </c>
      <c r="G575" s="918"/>
      <c r="H575" s="139"/>
    </row>
    <row r="576" spans="1:11" ht="15" thickBot="1" x14ac:dyDescent="0.35">
      <c r="A576" s="766"/>
      <c r="B576" s="369"/>
      <c r="C576" s="369"/>
      <c r="D576" s="369"/>
      <c r="E576" s="369"/>
      <c r="F576" s="369"/>
      <c r="G576" s="918"/>
      <c r="H576" s="174"/>
    </row>
    <row r="577" spans="1:11" ht="15" thickBot="1" x14ac:dyDescent="0.35">
      <c r="A577" s="29" t="s">
        <v>594</v>
      </c>
      <c r="B577" s="26"/>
      <c r="C577" s="26"/>
      <c r="D577" s="26"/>
      <c r="E577" s="26"/>
      <c r="F577" s="26"/>
      <c r="H577" s="386"/>
      <c r="I577" s="121"/>
      <c r="J577" s="121"/>
      <c r="K577" s="121"/>
    </row>
    <row r="578" spans="1:11" ht="15" thickBot="1" x14ac:dyDescent="0.35">
      <c r="A578" s="61" t="s">
        <v>567</v>
      </c>
      <c r="B578" s="1187" t="s">
        <v>469</v>
      </c>
      <c r="C578" s="132" t="s">
        <v>527</v>
      </c>
      <c r="D578" s="132" t="s">
        <v>562</v>
      </c>
      <c r="E578" s="132" t="s">
        <v>625</v>
      </c>
      <c r="F578" s="1536" t="s">
        <v>724</v>
      </c>
      <c r="G578" s="1537"/>
      <c r="H578" s="139"/>
      <c r="I578" s="561" t="s">
        <v>724</v>
      </c>
      <c r="J578" s="561"/>
      <c r="K578" s="561" t="s">
        <v>724</v>
      </c>
    </row>
    <row r="579" spans="1:11" x14ac:dyDescent="0.3">
      <c r="A579" s="42" t="s">
        <v>0</v>
      </c>
      <c r="B579" s="424">
        <v>13132.518509931853</v>
      </c>
      <c r="C579" s="400">
        <v>24797.030429282662</v>
      </c>
      <c r="D579" s="424">
        <v>35776.735329024916</v>
      </c>
      <c r="E579" s="424">
        <v>33663.260899506873</v>
      </c>
      <c r="F579" s="424">
        <v>30922.232485146713</v>
      </c>
      <c r="H579" s="571"/>
      <c r="I579" s="123">
        <v>30843.548159251182</v>
      </c>
      <c r="J579" s="170"/>
      <c r="K579" s="123">
        <v>31000.916811042243</v>
      </c>
    </row>
    <row r="580" spans="1:11" x14ac:dyDescent="0.3">
      <c r="A580" s="42" t="s">
        <v>159</v>
      </c>
      <c r="B580" s="424">
        <v>13423.820462184285</v>
      </c>
      <c r="C580" s="400">
        <v>28649.237212489286</v>
      </c>
      <c r="D580" s="424">
        <v>47919.982294203422</v>
      </c>
      <c r="E580" s="424">
        <v>48543.739209293337</v>
      </c>
      <c r="F580" s="424">
        <v>41745.034813935563</v>
      </c>
      <c r="G580" s="812">
        <f>H580</f>
        <v>1</v>
      </c>
      <c r="H580" s="571">
        <v>1</v>
      </c>
      <c r="I580" s="123">
        <v>41420.117092178247</v>
      </c>
      <c r="J580" s="170"/>
      <c r="K580" s="123">
        <v>42069.952535692879</v>
      </c>
    </row>
    <row r="581" spans="1:11" x14ac:dyDescent="0.3">
      <c r="A581" s="40" t="s">
        <v>160</v>
      </c>
      <c r="B581" s="423">
        <v>15771.78937795248</v>
      </c>
      <c r="C581" s="422">
        <v>32306.481164702021</v>
      </c>
      <c r="D581" s="423">
        <v>59200.904749881098</v>
      </c>
      <c r="E581" s="423">
        <v>62788.961844792007</v>
      </c>
      <c r="F581" s="423">
        <v>52797.45729382342</v>
      </c>
      <c r="G581" s="812">
        <f>H581</f>
        <v>1</v>
      </c>
      <c r="H581" s="571">
        <v>1</v>
      </c>
      <c r="I581" s="123">
        <v>51941.059957276259</v>
      </c>
      <c r="J581" s="170"/>
      <c r="K581" s="123">
        <v>53653.854630370581</v>
      </c>
    </row>
    <row r="582" spans="1:11" x14ac:dyDescent="0.3">
      <c r="A582" s="41" t="s">
        <v>161</v>
      </c>
      <c r="B582" s="166">
        <v>2.2181727901782602E-2</v>
      </c>
      <c r="C582" s="86">
        <v>0.1553495203464999</v>
      </c>
      <c r="D582" s="166">
        <v>0.33941741339732989</v>
      </c>
      <c r="E582" s="166">
        <v>0.44203912253802025</v>
      </c>
      <c r="F582" s="166">
        <v>0.35000067779671179</v>
      </c>
      <c r="G582" s="955"/>
      <c r="H582" s="572"/>
      <c r="I582" s="125"/>
      <c r="J582" s="169"/>
      <c r="K582" s="125"/>
    </row>
    <row r="583" spans="1:11" ht="15" thickBot="1" x14ac:dyDescent="0.35">
      <c r="A583" s="43" t="s">
        <v>162</v>
      </c>
      <c r="B583" s="87">
        <v>0.17491063161806772</v>
      </c>
      <c r="C583" s="131">
        <v>0.12765589272367797</v>
      </c>
      <c r="D583" s="87">
        <v>0.23541165742547149</v>
      </c>
      <c r="E583" s="87">
        <v>0.29345128470802945</v>
      </c>
      <c r="F583" s="87">
        <v>0.26476016918300127</v>
      </c>
      <c r="G583" s="956"/>
      <c r="H583" s="572"/>
      <c r="I583" s="125"/>
      <c r="J583" s="169"/>
      <c r="K583" s="125"/>
    </row>
    <row r="584" spans="1:11" x14ac:dyDescent="0.3">
      <c r="A584" s="343" t="s">
        <v>164</v>
      </c>
      <c r="B584" s="460">
        <v>13736.714415216447</v>
      </c>
      <c r="C584" s="421">
        <v>32443.101967623341</v>
      </c>
      <c r="D584" s="460">
        <v>58253.797999538125</v>
      </c>
      <c r="E584" s="460">
        <v>58302.877133008762</v>
      </c>
      <c r="F584" s="460">
        <v>50601.423394143399</v>
      </c>
      <c r="H584" s="571">
        <v>1</v>
      </c>
      <c r="I584" s="123">
        <v>49721.058064411402</v>
      </c>
      <c r="J584" s="170"/>
      <c r="K584" s="123">
        <v>51481.788723875397</v>
      </c>
    </row>
    <row r="585" spans="1:11" x14ac:dyDescent="0.3">
      <c r="A585" s="42" t="s">
        <v>165</v>
      </c>
      <c r="B585" s="424">
        <v>11589.758768082867</v>
      </c>
      <c r="C585" s="400">
        <v>22220.653564701759</v>
      </c>
      <c r="D585" s="424">
        <v>33336.788310361953</v>
      </c>
      <c r="E585" s="424">
        <v>30590.191313317024</v>
      </c>
      <c r="F585" s="424">
        <v>24801.882511490789</v>
      </c>
      <c r="H585" s="571">
        <v>-1</v>
      </c>
      <c r="I585" s="123">
        <v>24090.414127011172</v>
      </c>
      <c r="J585" s="170"/>
      <c r="K585" s="123">
        <v>25513.350895970405</v>
      </c>
    </row>
    <row r="586" spans="1:11" x14ac:dyDescent="0.3">
      <c r="A586" s="42" t="s">
        <v>166</v>
      </c>
      <c r="B586" s="424">
        <v>12953.24771733102</v>
      </c>
      <c r="C586" s="400">
        <v>29595.468150215132</v>
      </c>
      <c r="D586" s="424">
        <v>50104.622441442618</v>
      </c>
      <c r="E586" s="424">
        <v>50854.81270717609</v>
      </c>
      <c r="F586" s="424">
        <v>43853.779593214022</v>
      </c>
      <c r="H586" s="571">
        <v>1</v>
      </c>
      <c r="I586" s="123">
        <v>42922.676465239878</v>
      </c>
      <c r="J586" s="170"/>
      <c r="K586" s="123">
        <v>44784.882721188165</v>
      </c>
    </row>
    <row r="587" spans="1:11" x14ac:dyDescent="0.3">
      <c r="A587" s="42" t="s">
        <v>167</v>
      </c>
      <c r="B587" s="424">
        <v>13060.808337052831</v>
      </c>
      <c r="C587" s="400">
        <v>29427.297090221367</v>
      </c>
      <c r="D587" s="424">
        <v>48611.990114944456</v>
      </c>
      <c r="E587" s="424">
        <v>49467.75374493366</v>
      </c>
      <c r="F587" s="424">
        <v>42057.991122444488</v>
      </c>
      <c r="H587" s="571">
        <v>0</v>
      </c>
      <c r="I587" s="123">
        <v>41134.801993688314</v>
      </c>
      <c r="J587" s="170"/>
      <c r="K587" s="123">
        <v>42981.180251200662</v>
      </c>
    </row>
    <row r="588" spans="1:11" x14ac:dyDescent="0.3">
      <c r="A588" s="42" t="s">
        <v>168</v>
      </c>
      <c r="B588" s="424">
        <v>12863.481861732524</v>
      </c>
      <c r="C588" s="400">
        <v>24553.30331070449</v>
      </c>
      <c r="D588" s="424">
        <v>31701.079315718904</v>
      </c>
      <c r="E588" s="424">
        <v>33197.551923472543</v>
      </c>
      <c r="F588" s="424">
        <v>28543.450877394054</v>
      </c>
      <c r="H588" s="571">
        <v>-1</v>
      </c>
      <c r="I588" s="123">
        <v>27870.870950677763</v>
      </c>
      <c r="J588" s="170"/>
      <c r="K588" s="123">
        <v>29216.030804110345</v>
      </c>
    </row>
    <row r="589" spans="1:11" x14ac:dyDescent="0.3">
      <c r="A589" s="42" t="s">
        <v>169</v>
      </c>
      <c r="B589" s="424">
        <v>16287.977613317877</v>
      </c>
      <c r="C589" s="400">
        <v>33553.451511446896</v>
      </c>
      <c r="D589" s="424">
        <v>60499.379489827246</v>
      </c>
      <c r="E589" s="424">
        <v>63972.283017095477</v>
      </c>
      <c r="F589" s="424">
        <v>55481.481603126267</v>
      </c>
      <c r="H589" s="571">
        <v>1</v>
      </c>
      <c r="I589" s="123">
        <v>54374.523461422315</v>
      </c>
      <c r="J589" s="170"/>
      <c r="K589" s="123">
        <v>56588.439744830219</v>
      </c>
    </row>
    <row r="590" spans="1:11" ht="15" thickBot="1" x14ac:dyDescent="0.35">
      <c r="A590" s="43" t="s">
        <v>170</v>
      </c>
      <c r="B590" s="642">
        <v>13563.989604843558</v>
      </c>
      <c r="C590" s="643">
        <v>28858.008150873895</v>
      </c>
      <c r="D590" s="642">
        <v>53171.097892504666</v>
      </c>
      <c r="E590" s="642">
        <v>53899.338162139102</v>
      </c>
      <c r="F590" s="642">
        <v>47188.574183295772</v>
      </c>
      <c r="H590" s="571">
        <v>1</v>
      </c>
      <c r="I590" s="123">
        <v>46386.269722765959</v>
      </c>
      <c r="J590" s="170"/>
      <c r="K590" s="123">
        <v>47990.878643825585</v>
      </c>
    </row>
    <row r="591" spans="1:11" ht="15" thickBot="1" x14ac:dyDescent="0.35">
      <c r="G591" s="820"/>
      <c r="H591" s="174"/>
    </row>
    <row r="592" spans="1:11" ht="15" thickBot="1" x14ac:dyDescent="0.35">
      <c r="A592" s="29" t="s">
        <v>595</v>
      </c>
      <c r="B592" s="26"/>
      <c r="C592" s="26"/>
      <c r="D592" s="26"/>
      <c r="E592" s="26"/>
      <c r="F592" s="26"/>
      <c r="H592" s="386"/>
      <c r="I592" s="121"/>
      <c r="J592" s="121"/>
      <c r="K592" s="121"/>
    </row>
    <row r="593" spans="1:11" ht="15" thickBot="1" x14ac:dyDescent="0.35">
      <c r="A593" s="61" t="s">
        <v>567</v>
      </c>
      <c r="B593" s="1187" t="s">
        <v>469</v>
      </c>
      <c r="C593" s="132" t="s">
        <v>527</v>
      </c>
      <c r="D593" s="132" t="s">
        <v>562</v>
      </c>
      <c r="E593" s="132" t="s">
        <v>625</v>
      </c>
      <c r="F593" s="1536" t="s">
        <v>724</v>
      </c>
      <c r="G593" s="1537"/>
      <c r="H593" s="139"/>
      <c r="I593" s="561" t="s">
        <v>724</v>
      </c>
      <c r="J593" s="561"/>
      <c r="K593" s="561" t="s">
        <v>724</v>
      </c>
    </row>
    <row r="594" spans="1:11" x14ac:dyDescent="0.3">
      <c r="A594" s="42" t="s">
        <v>0</v>
      </c>
      <c r="B594" s="424">
        <v>10519.540573270608</v>
      </c>
      <c r="C594" s="400">
        <v>20914.94267450822</v>
      </c>
      <c r="D594" s="424">
        <v>33275.777523905708</v>
      </c>
      <c r="E594" s="424">
        <v>30907.274038056028</v>
      </c>
      <c r="F594" s="424">
        <v>30491.770899522107</v>
      </c>
      <c r="G594" s="6"/>
      <c r="H594" s="571"/>
      <c r="I594" s="123">
        <v>30326.268053437725</v>
      </c>
      <c r="J594" s="170"/>
      <c r="K594" s="123">
        <v>30657.27374560649</v>
      </c>
    </row>
    <row r="595" spans="1:11" x14ac:dyDescent="0.3">
      <c r="A595" s="42" t="s">
        <v>159</v>
      </c>
      <c r="B595" s="424">
        <v>8670.0045836914069</v>
      </c>
      <c r="C595" s="400">
        <v>22646.191595592823</v>
      </c>
      <c r="D595" s="424">
        <v>41606.810993116189</v>
      </c>
      <c r="E595" s="424">
        <v>39603.202207291943</v>
      </c>
      <c r="F595" s="424">
        <v>36683.877760078671</v>
      </c>
      <c r="G595" s="883">
        <f>H595</f>
        <v>1</v>
      </c>
      <c r="H595" s="571">
        <v>1</v>
      </c>
      <c r="I595" s="123">
        <v>36050.67168514317</v>
      </c>
      <c r="J595" s="170"/>
      <c r="K595" s="123">
        <v>37317.083835014171</v>
      </c>
    </row>
    <row r="596" spans="1:11" x14ac:dyDescent="0.3">
      <c r="A596" s="40" t="s">
        <v>160</v>
      </c>
      <c r="B596" s="423">
        <v>9879.9614552318635</v>
      </c>
      <c r="C596" s="422">
        <v>25493.049653030048</v>
      </c>
      <c r="D596" s="423">
        <v>46862.503856571042</v>
      </c>
      <c r="E596" s="423">
        <v>45801.78491547289</v>
      </c>
      <c r="F596" s="423">
        <v>41442.359865197905</v>
      </c>
      <c r="G596" s="883">
        <f>H596</f>
        <v>1</v>
      </c>
      <c r="H596" s="571">
        <v>1</v>
      </c>
      <c r="I596" s="123">
        <v>39922.278763631621</v>
      </c>
      <c r="J596" s="170"/>
      <c r="K596" s="123">
        <v>42962.440966764188</v>
      </c>
    </row>
    <row r="597" spans="1:11" x14ac:dyDescent="0.3">
      <c r="A597" s="41" t="s">
        <v>161</v>
      </c>
      <c r="B597" s="166">
        <v>-0.17581908417927852</v>
      </c>
      <c r="C597" s="86">
        <v>8.2775695254221432E-2</v>
      </c>
      <c r="D597" s="166">
        <v>0.25036329994769824</v>
      </c>
      <c r="E597" s="166">
        <v>0.28135539091958245</v>
      </c>
      <c r="F597" s="166">
        <v>0.20307468795305725</v>
      </c>
      <c r="G597" s="919"/>
      <c r="H597" s="572"/>
      <c r="I597" s="125"/>
      <c r="J597" s="169"/>
      <c r="K597" s="125"/>
    </row>
    <row r="598" spans="1:11" ht="15" thickBot="1" x14ac:dyDescent="0.35">
      <c r="A598" s="43" t="s">
        <v>162</v>
      </c>
      <c r="B598" s="87">
        <v>0.13955665880689722</v>
      </c>
      <c r="C598" s="131">
        <v>0.12571023456285038</v>
      </c>
      <c r="D598" s="87">
        <v>0.12631808922641063</v>
      </c>
      <c r="E598" s="87">
        <v>0.15651720978864767</v>
      </c>
      <c r="F598" s="87">
        <v>0.12971589689184018</v>
      </c>
      <c r="G598" s="918"/>
      <c r="H598" s="572"/>
      <c r="I598" s="125"/>
      <c r="J598" s="169"/>
      <c r="K598" s="125"/>
    </row>
    <row r="599" spans="1:11" x14ac:dyDescent="0.3">
      <c r="A599" s="343" t="s">
        <v>164</v>
      </c>
      <c r="B599" s="460">
        <v>9089.982021162401</v>
      </c>
      <c r="C599" s="421">
        <v>27954.860398340057</v>
      </c>
      <c r="D599" s="460">
        <v>53788.683103474934</v>
      </c>
      <c r="E599" s="460">
        <v>49154.72764482582</v>
      </c>
      <c r="F599" s="460">
        <v>42956.940187008498</v>
      </c>
      <c r="G599" s="6"/>
      <c r="H599" s="571">
        <v>1</v>
      </c>
      <c r="I599" s="123">
        <v>41381.840178921433</v>
      </c>
      <c r="J599" s="170"/>
      <c r="K599" s="123">
        <v>44532.040195095564</v>
      </c>
    </row>
    <row r="600" spans="1:11" x14ac:dyDescent="0.3">
      <c r="A600" s="42" t="s">
        <v>165</v>
      </c>
      <c r="B600" s="424">
        <v>8238.6069528027656</v>
      </c>
      <c r="C600" s="400">
        <v>18696.751785567423</v>
      </c>
      <c r="D600" s="424">
        <v>31550.179499701058</v>
      </c>
      <c r="E600" s="424">
        <v>27098.744009360278</v>
      </c>
      <c r="F600" s="424">
        <v>22742.910479045742</v>
      </c>
      <c r="G600" s="6"/>
      <c r="H600" s="571">
        <v>-1</v>
      </c>
      <c r="I600" s="123">
        <v>21312.32352760504</v>
      </c>
      <c r="J600" s="170"/>
      <c r="K600" s="123">
        <v>24173.497430486445</v>
      </c>
    </row>
    <row r="601" spans="1:11" x14ac:dyDescent="0.3">
      <c r="A601" s="42" t="s">
        <v>166</v>
      </c>
      <c r="B601" s="424">
        <v>8281.9033619886759</v>
      </c>
      <c r="C601" s="400">
        <v>23981.769110763787</v>
      </c>
      <c r="D601" s="424">
        <v>41599.464277149047</v>
      </c>
      <c r="E601" s="424">
        <v>39733.565221267978</v>
      </c>
      <c r="F601" s="424">
        <v>37563.793707374556</v>
      </c>
      <c r="G601" s="6"/>
      <c r="H601" s="571">
        <v>0</v>
      </c>
      <c r="I601" s="123">
        <v>35806.181334868241</v>
      </c>
      <c r="J601" s="170"/>
      <c r="K601" s="123">
        <v>39321.406079880871</v>
      </c>
    </row>
    <row r="602" spans="1:11" x14ac:dyDescent="0.3">
      <c r="A602" s="42" t="s">
        <v>167</v>
      </c>
      <c r="B602" s="424">
        <v>8714.3002822690614</v>
      </c>
      <c r="C602" s="400">
        <v>23956.480813419166</v>
      </c>
      <c r="D602" s="424">
        <v>44612.473182484566</v>
      </c>
      <c r="E602" s="424">
        <v>42492.498945940271</v>
      </c>
      <c r="F602" s="424">
        <v>40450.105178188271</v>
      </c>
      <c r="G602" s="6"/>
      <c r="H602" s="571">
        <v>1</v>
      </c>
      <c r="I602" s="123">
        <v>38381.861162210567</v>
      </c>
      <c r="J602" s="170"/>
      <c r="K602" s="123">
        <v>42518.349194165974</v>
      </c>
    </row>
    <row r="603" spans="1:11" x14ac:dyDescent="0.3">
      <c r="A603" s="42" t="s">
        <v>168</v>
      </c>
      <c r="B603" s="424">
        <v>7552.93994314671</v>
      </c>
      <c r="C603" s="400">
        <v>18145.175212651098</v>
      </c>
      <c r="D603" s="424">
        <v>26792.719423171489</v>
      </c>
      <c r="E603" s="424">
        <v>27248.186549317725</v>
      </c>
      <c r="F603" s="424">
        <v>23267.158273479363</v>
      </c>
      <c r="G603" s="6"/>
      <c r="H603" s="571">
        <v>-1</v>
      </c>
      <c r="I603" s="123">
        <v>21987.548417199745</v>
      </c>
      <c r="J603" s="170"/>
      <c r="K603" s="123">
        <v>24546.768129758981</v>
      </c>
    </row>
    <row r="604" spans="1:11" x14ac:dyDescent="0.3">
      <c r="A604" s="42" t="s">
        <v>169</v>
      </c>
      <c r="B604" s="424">
        <v>11574.048177603905</v>
      </c>
      <c r="C604" s="400">
        <v>25810.209290516072</v>
      </c>
      <c r="D604" s="424">
        <v>47831.752427470172</v>
      </c>
      <c r="E604" s="424">
        <v>48405.986897037015</v>
      </c>
      <c r="F604" s="424">
        <v>48285.850327846681</v>
      </c>
      <c r="G604" s="6"/>
      <c r="H604" s="571">
        <v>1</v>
      </c>
      <c r="I604" s="123">
        <v>46176.7262469036</v>
      </c>
      <c r="J604" s="170"/>
      <c r="K604" s="123">
        <v>50394.974408789763</v>
      </c>
    </row>
    <row r="605" spans="1:11" ht="15" thickBot="1" x14ac:dyDescent="0.35">
      <c r="A605" s="43" t="s">
        <v>170</v>
      </c>
      <c r="B605" s="642">
        <v>8020.7343618595105</v>
      </c>
      <c r="C605" s="643">
        <v>20256.558519930059</v>
      </c>
      <c r="D605" s="642">
        <v>43544.295256185193</v>
      </c>
      <c r="E605" s="642">
        <v>41962.970053992423</v>
      </c>
      <c r="F605" s="642">
        <v>41370.6637273206</v>
      </c>
      <c r="G605" s="918"/>
      <c r="H605" s="571">
        <v>1</v>
      </c>
      <c r="I605" s="123">
        <v>39782.774595590672</v>
      </c>
      <c r="J605" s="170"/>
      <c r="K605" s="123">
        <v>42958.552859050527</v>
      </c>
    </row>
    <row r="606" spans="1:11" ht="15" thickBot="1" x14ac:dyDescent="0.35">
      <c r="G606" s="820"/>
    </row>
    <row r="607" spans="1:11" ht="15" thickBot="1" x14ac:dyDescent="0.35">
      <c r="A607" s="29" t="s">
        <v>596</v>
      </c>
      <c r="B607" s="26"/>
      <c r="C607" s="26"/>
      <c r="D607" s="26"/>
      <c r="E607" s="26"/>
      <c r="F607" s="26"/>
      <c r="H607" s="386"/>
      <c r="I607" s="121"/>
      <c r="J607" s="121"/>
      <c r="K607" s="121"/>
    </row>
    <row r="608" spans="1:11" ht="15" thickBot="1" x14ac:dyDescent="0.35">
      <c r="A608" s="61" t="s">
        <v>566</v>
      </c>
      <c r="B608" s="1187" t="s">
        <v>469</v>
      </c>
      <c r="C608" s="132" t="s">
        <v>527</v>
      </c>
      <c r="D608" s="132" t="s">
        <v>562</v>
      </c>
      <c r="E608" s="132" t="s">
        <v>625</v>
      </c>
      <c r="F608" s="1536" t="s">
        <v>724</v>
      </c>
      <c r="G608" s="1537"/>
      <c r="H608" s="139"/>
      <c r="I608" s="561" t="s">
        <v>724</v>
      </c>
      <c r="J608" s="561"/>
      <c r="K608" s="561" t="s">
        <v>724</v>
      </c>
    </row>
    <row r="609" spans="1:11" x14ac:dyDescent="0.3">
      <c r="A609" s="42" t="s">
        <v>0</v>
      </c>
      <c r="B609" s="424">
        <v>4758.9284360828369</v>
      </c>
      <c r="C609" s="400">
        <v>6711.362009268064</v>
      </c>
      <c r="D609" s="424">
        <v>7641.7689670501331</v>
      </c>
      <c r="E609" s="424">
        <v>7104.8271379535008</v>
      </c>
      <c r="F609" s="424">
        <v>6747.7077145616859</v>
      </c>
      <c r="G609" s="6"/>
      <c r="H609" s="571"/>
      <c r="I609" s="123">
        <v>6710.961173388343</v>
      </c>
      <c r="J609" s="170"/>
      <c r="K609" s="123">
        <v>6784.4542557350287</v>
      </c>
    </row>
    <row r="610" spans="1:11" x14ac:dyDescent="0.3">
      <c r="A610" s="42" t="s">
        <v>159</v>
      </c>
      <c r="B610" s="424">
        <v>6439.9326164741533</v>
      </c>
      <c r="C610" s="400">
        <v>8651.9109406425541</v>
      </c>
      <c r="D610" s="424">
        <v>9088.6261264051172</v>
      </c>
      <c r="E610" s="424">
        <v>9396.7710573172844</v>
      </c>
      <c r="F610" s="424">
        <v>8386.3069687721018</v>
      </c>
      <c r="G610" s="883">
        <f>H610</f>
        <v>1</v>
      </c>
      <c r="H610" s="571">
        <v>1</v>
      </c>
      <c r="I610" s="123">
        <v>8241.2327222666609</v>
      </c>
      <c r="J610" s="170"/>
      <c r="K610" s="123">
        <v>8531.3812152775427</v>
      </c>
    </row>
    <row r="611" spans="1:11" x14ac:dyDescent="0.3">
      <c r="A611" s="40" t="s">
        <v>160</v>
      </c>
      <c r="B611" s="423">
        <v>9844.7647950067385</v>
      </c>
      <c r="C611" s="422">
        <v>14012.352828693918</v>
      </c>
      <c r="D611" s="423">
        <v>13013.440025098718</v>
      </c>
      <c r="E611" s="423">
        <v>13590.481123619513</v>
      </c>
      <c r="F611" s="423">
        <v>11889.962474092066</v>
      </c>
      <c r="G611" s="883">
        <f>H611</f>
        <v>1</v>
      </c>
      <c r="H611" s="571">
        <v>1</v>
      </c>
      <c r="I611" s="123">
        <v>11487.22552632615</v>
      </c>
      <c r="J611" s="170"/>
      <c r="K611" s="123">
        <v>12292.699421857982</v>
      </c>
    </row>
    <row r="612" spans="1:11" x14ac:dyDescent="0.3">
      <c r="A612" s="41" t="s">
        <v>161</v>
      </c>
      <c r="B612" s="166">
        <v>0.35323165770800757</v>
      </c>
      <c r="C612" s="86">
        <v>0.31322240988084377</v>
      </c>
      <c r="D612" s="166">
        <v>0.18933537059201336</v>
      </c>
      <c r="E612" s="166">
        <v>0.3225896809114997</v>
      </c>
      <c r="F612" s="166">
        <v>0.24283791229935561</v>
      </c>
      <c r="G612" s="919"/>
      <c r="H612" s="572"/>
      <c r="I612" s="125"/>
      <c r="J612" s="169"/>
      <c r="K612" s="125"/>
    </row>
    <row r="613" spans="1:11" ht="15" thickBot="1" x14ac:dyDescent="0.35">
      <c r="A613" s="43" t="s">
        <v>162</v>
      </c>
      <c r="B613" s="87">
        <v>0.52870618084148868</v>
      </c>
      <c r="C613" s="131">
        <v>0.6195673909298538</v>
      </c>
      <c r="D613" s="87">
        <v>0.43183797464072909</v>
      </c>
      <c r="E613" s="87">
        <v>0.44629267231498398</v>
      </c>
      <c r="F613" s="87">
        <v>0.41778288326034879</v>
      </c>
      <c r="G613" s="918"/>
      <c r="H613" s="572"/>
      <c r="I613" s="125"/>
      <c r="J613" s="169"/>
      <c r="K613" s="125"/>
    </row>
    <row r="614" spans="1:11" x14ac:dyDescent="0.3">
      <c r="A614" s="343" t="s">
        <v>164</v>
      </c>
      <c r="B614" s="460">
        <v>8772.2927213399234</v>
      </c>
      <c r="C614" s="421">
        <v>11252.974681417341</v>
      </c>
      <c r="D614" s="460">
        <v>10837.937380676034</v>
      </c>
      <c r="E614" s="460">
        <v>11733.906826797844</v>
      </c>
      <c r="F614" s="460">
        <v>11016.188381728372</v>
      </c>
      <c r="G614" s="6"/>
      <c r="H614" s="571">
        <v>1</v>
      </c>
      <c r="I614" s="123">
        <v>10609.188041391895</v>
      </c>
      <c r="J614" s="170"/>
      <c r="K614" s="123">
        <v>11423.18872206485</v>
      </c>
    </row>
    <row r="615" spans="1:11" x14ac:dyDescent="0.3">
      <c r="A615" s="42" t="s">
        <v>165</v>
      </c>
      <c r="B615" s="424">
        <v>4339.6111551492877</v>
      </c>
      <c r="C615" s="400">
        <v>5884.6707160038713</v>
      </c>
      <c r="D615" s="424">
        <v>6708.3195741859317</v>
      </c>
      <c r="E615" s="424">
        <v>6492.9477781714877</v>
      </c>
      <c r="F615" s="424">
        <v>6078.8532943392311</v>
      </c>
      <c r="G615" s="6"/>
      <c r="H615" s="571">
        <v>-1</v>
      </c>
      <c r="I615" s="123">
        <v>5727.0898452431275</v>
      </c>
      <c r="J615" s="170"/>
      <c r="K615" s="123">
        <v>6430.6167434353347</v>
      </c>
    </row>
    <row r="616" spans="1:11" x14ac:dyDescent="0.3">
      <c r="A616" s="42" t="s">
        <v>166</v>
      </c>
      <c r="B616" s="424">
        <v>5743.2362229831224</v>
      </c>
      <c r="C616" s="400">
        <v>7071.737755980027</v>
      </c>
      <c r="D616" s="424">
        <v>7998.5340254446446</v>
      </c>
      <c r="E616" s="424">
        <v>8050.4129919628613</v>
      </c>
      <c r="F616" s="424">
        <v>6936.2637443212407</v>
      </c>
      <c r="G616" s="6"/>
      <c r="H616" s="571">
        <v>-1</v>
      </c>
      <c r="I616" s="123">
        <v>6566.3635147478362</v>
      </c>
      <c r="J616" s="170"/>
      <c r="K616" s="123">
        <v>7306.1639738946451</v>
      </c>
    </row>
    <row r="617" spans="1:11" x14ac:dyDescent="0.3">
      <c r="A617" s="42" t="s">
        <v>167</v>
      </c>
      <c r="B617" s="424">
        <v>6206.4830305581372</v>
      </c>
      <c r="C617" s="400">
        <v>9008.1896632703156</v>
      </c>
      <c r="D617" s="424">
        <v>9815.0807387727273</v>
      </c>
      <c r="E617" s="424">
        <v>9692.683134625624</v>
      </c>
      <c r="F617" s="424">
        <v>8685.2547336151874</v>
      </c>
      <c r="G617" s="6"/>
      <c r="H617" s="571">
        <v>0</v>
      </c>
      <c r="I617" s="123">
        <v>8266.4184199461397</v>
      </c>
      <c r="J617" s="170"/>
      <c r="K617" s="123">
        <v>9104.0910472842352</v>
      </c>
    </row>
    <row r="618" spans="1:11" x14ac:dyDescent="0.3">
      <c r="A618" s="42" t="s">
        <v>168</v>
      </c>
      <c r="B618" s="424">
        <v>5938.4663350733645</v>
      </c>
      <c r="C618" s="400">
        <v>7431.5818040734348</v>
      </c>
      <c r="D618" s="424">
        <v>7833.2671170939529</v>
      </c>
      <c r="E618" s="424">
        <v>7634.5870269900352</v>
      </c>
      <c r="F618" s="424">
        <v>6769.1951576095407</v>
      </c>
      <c r="G618" s="6"/>
      <c r="H618" s="571">
        <v>-1</v>
      </c>
      <c r="I618" s="123">
        <v>6441.5178700139841</v>
      </c>
      <c r="J618" s="170"/>
      <c r="K618" s="123">
        <v>7096.8724452050974</v>
      </c>
    </row>
    <row r="619" spans="1:11" x14ac:dyDescent="0.3">
      <c r="A619" s="42" t="s">
        <v>169</v>
      </c>
      <c r="B619" s="424">
        <v>9144.9392482666244</v>
      </c>
      <c r="C619" s="400">
        <v>12218.3492783697</v>
      </c>
      <c r="D619" s="424">
        <v>12004.2666853172</v>
      </c>
      <c r="E619" s="424">
        <v>14087.719480440135</v>
      </c>
      <c r="F619" s="424">
        <v>11928.031664663375</v>
      </c>
      <c r="G619" s="6"/>
      <c r="H619" s="571">
        <v>1</v>
      </c>
      <c r="I619" s="123">
        <v>11419.983294037555</v>
      </c>
      <c r="J619" s="170"/>
      <c r="K619" s="123">
        <v>12436.080035289195</v>
      </c>
    </row>
    <row r="620" spans="1:11" ht="15" thickBot="1" x14ac:dyDescent="0.35">
      <c r="A620" s="43" t="s">
        <v>170</v>
      </c>
      <c r="B620" s="642">
        <v>5677.2072046644198</v>
      </c>
      <c r="C620" s="643">
        <v>8542.1058045014579</v>
      </c>
      <c r="D620" s="642">
        <v>8795.0742778525691</v>
      </c>
      <c r="E620" s="642">
        <v>8789.9189976397938</v>
      </c>
      <c r="F620" s="642">
        <v>7830.3708929705881</v>
      </c>
      <c r="G620" s="918"/>
      <c r="H620" s="571">
        <v>-1</v>
      </c>
      <c r="I620" s="123">
        <v>7504.3063309545405</v>
      </c>
      <c r="J620" s="170"/>
      <c r="K620" s="123">
        <v>8156.4354549866357</v>
      </c>
    </row>
    <row r="621" spans="1:11" ht="15" thickBot="1" x14ac:dyDescent="0.35">
      <c r="G621" s="820"/>
      <c r="H621" s="174"/>
    </row>
    <row r="622" spans="1:11" ht="15" thickBot="1" x14ac:dyDescent="0.35">
      <c r="A622" s="29" t="s">
        <v>597</v>
      </c>
      <c r="B622" s="26"/>
      <c r="C622" s="26"/>
      <c r="D622" s="26"/>
      <c r="E622" s="26"/>
      <c r="F622" s="26"/>
      <c r="H622" s="386"/>
      <c r="I622" s="121"/>
      <c r="J622" s="121"/>
      <c r="K622" s="121"/>
    </row>
    <row r="623" spans="1:11" ht="15" thickBot="1" x14ac:dyDescent="0.35">
      <c r="A623" s="61" t="s">
        <v>566</v>
      </c>
      <c r="B623" s="1187" t="s">
        <v>469</v>
      </c>
      <c r="C623" s="132" t="s">
        <v>527</v>
      </c>
      <c r="D623" s="132" t="s">
        <v>562</v>
      </c>
      <c r="E623" s="132" t="s">
        <v>625</v>
      </c>
      <c r="F623" s="1536" t="s">
        <v>724</v>
      </c>
      <c r="G623" s="1537"/>
      <c r="H623" s="139"/>
      <c r="I623" s="561" t="s">
        <v>724</v>
      </c>
      <c r="J623" s="561"/>
      <c r="K623" s="561" t="s">
        <v>724</v>
      </c>
    </row>
    <row r="624" spans="1:11" x14ac:dyDescent="0.3">
      <c r="A624" s="42" t="s">
        <v>0</v>
      </c>
      <c r="B624" s="424">
        <v>3329.9556333117171</v>
      </c>
      <c r="C624" s="400">
        <v>4991.0089152595065</v>
      </c>
      <c r="D624" s="424">
        <v>6072.6676748129667</v>
      </c>
      <c r="E624" s="424">
        <v>6335.7349082131213</v>
      </c>
      <c r="F624" s="424">
        <v>6312.4719196875758</v>
      </c>
      <c r="G624" s="6"/>
      <c r="H624" s="571"/>
      <c r="I624" s="123">
        <v>6236.7708161417013</v>
      </c>
      <c r="J624" s="170"/>
      <c r="K624" s="123">
        <v>6388.1730232334503</v>
      </c>
    </row>
    <row r="625" spans="1:11" x14ac:dyDescent="0.3">
      <c r="A625" s="42" t="s">
        <v>159</v>
      </c>
      <c r="B625" s="424">
        <v>2862.6113537825149</v>
      </c>
      <c r="C625" s="400">
        <v>4602.2018309580571</v>
      </c>
      <c r="D625" s="424">
        <v>5403.9842395911555</v>
      </c>
      <c r="E625" s="424">
        <v>6049.2949886863989</v>
      </c>
      <c r="F625" s="424">
        <v>5811.759889615565</v>
      </c>
      <c r="G625" s="883">
        <f>H625</f>
        <v>-1</v>
      </c>
      <c r="H625" s="571">
        <v>-1</v>
      </c>
      <c r="I625" s="123">
        <v>5558.5336027784679</v>
      </c>
      <c r="J625" s="170"/>
      <c r="K625" s="123">
        <v>6064.9861764526622</v>
      </c>
    </row>
    <row r="626" spans="1:11" x14ac:dyDescent="0.3">
      <c r="A626" s="40" t="s">
        <v>160</v>
      </c>
      <c r="B626" s="423">
        <v>2910.2582547287411</v>
      </c>
      <c r="C626" s="422">
        <v>5125.6869324627105</v>
      </c>
      <c r="D626" s="423">
        <v>5732.0934105655997</v>
      </c>
      <c r="E626" s="423">
        <v>6407.3015996375016</v>
      </c>
      <c r="F626" s="423">
        <v>6151.5868020342323</v>
      </c>
      <c r="G626" s="883">
        <f>H626</f>
        <v>0</v>
      </c>
      <c r="H626" s="571">
        <v>0</v>
      </c>
      <c r="I626" s="123">
        <v>5566.0820555400005</v>
      </c>
      <c r="J626" s="170"/>
      <c r="K626" s="123">
        <v>6737.091548528464</v>
      </c>
    </row>
    <row r="627" spans="1:11" x14ac:dyDescent="0.3">
      <c r="A627" s="41" t="s">
        <v>161</v>
      </c>
      <c r="B627" s="166">
        <v>-0.14034549735559618</v>
      </c>
      <c r="C627" s="86">
        <v>-7.5427603193580536E-2</v>
      </c>
      <c r="D627" s="166">
        <v>-0.11011362238629435</v>
      </c>
      <c r="E627" s="166">
        <v>-4.5210212181605869E-2</v>
      </c>
      <c r="F627" s="166">
        <v>-7.9321070484348791E-2</v>
      </c>
      <c r="G627" s="919"/>
      <c r="H627" s="572"/>
      <c r="I627" s="125"/>
      <c r="J627" s="169"/>
      <c r="K627" s="125"/>
    </row>
    <row r="628" spans="1:11" ht="15" thickBot="1" x14ac:dyDescent="0.35">
      <c r="A628" s="43" t="s">
        <v>162</v>
      </c>
      <c r="B628" s="87">
        <v>1.6644558082698831E-2</v>
      </c>
      <c r="C628" s="131">
        <v>0.11374666316963278</v>
      </c>
      <c r="D628" s="87">
        <v>6.0716159860463921E-2</v>
      </c>
      <c r="E628" s="87">
        <v>5.9181542910481139E-2</v>
      </c>
      <c r="F628" s="87">
        <v>5.8472290471922102E-2</v>
      </c>
      <c r="G628" s="918"/>
      <c r="H628" s="572"/>
      <c r="I628" s="125"/>
      <c r="J628" s="169"/>
      <c r="K628" s="125"/>
    </row>
    <row r="629" spans="1:11" x14ac:dyDescent="0.3">
      <c r="A629" s="343" t="s">
        <v>164</v>
      </c>
      <c r="B629" s="460">
        <v>2936.2814566259126</v>
      </c>
      <c r="C629" s="421">
        <v>5535.4868642746596</v>
      </c>
      <c r="D629" s="460">
        <v>6723.1632337666724</v>
      </c>
      <c r="E629" s="460">
        <v>7215.7957339136856</v>
      </c>
      <c r="F629" s="460">
        <v>6966.4994411103416</v>
      </c>
      <c r="G629" s="6"/>
      <c r="H629" s="571">
        <v>1</v>
      </c>
      <c r="I629" s="123">
        <v>6334.5800036380715</v>
      </c>
      <c r="J629" s="170"/>
      <c r="K629" s="123">
        <v>7598.4188785826118</v>
      </c>
    </row>
    <row r="630" spans="1:11" x14ac:dyDescent="0.3">
      <c r="A630" s="42" t="s">
        <v>165</v>
      </c>
      <c r="B630" s="424">
        <v>3423.6378417777632</v>
      </c>
      <c r="C630" s="400">
        <v>4143.8087529715076</v>
      </c>
      <c r="D630" s="424">
        <v>4674.1665617318022</v>
      </c>
      <c r="E630" s="424">
        <v>5172.0822577302415</v>
      </c>
      <c r="F630" s="424">
        <v>5051.8204021970705</v>
      </c>
      <c r="G630" s="6"/>
      <c r="H630" s="571">
        <v>0</v>
      </c>
      <c r="I630" s="123">
        <v>4373.3722625529435</v>
      </c>
      <c r="J630" s="170"/>
      <c r="K630" s="123">
        <v>5730.2685418411975</v>
      </c>
    </row>
    <row r="631" spans="1:11" x14ac:dyDescent="0.3">
      <c r="A631" s="42" t="s">
        <v>166</v>
      </c>
      <c r="B631" s="424">
        <v>3196.8904657692874</v>
      </c>
      <c r="C631" s="400">
        <v>3507.8620643891791</v>
      </c>
      <c r="D631" s="424">
        <v>4817.184315082397</v>
      </c>
      <c r="E631" s="424">
        <v>5951.9209216679556</v>
      </c>
      <c r="F631" s="424">
        <v>5528.4674852385124</v>
      </c>
      <c r="G631" s="6"/>
      <c r="H631" s="571">
        <v>0</v>
      </c>
      <c r="I631" s="123">
        <v>4851.245199080262</v>
      </c>
      <c r="J631" s="170"/>
      <c r="K631" s="123">
        <v>6205.6897713967628</v>
      </c>
    </row>
    <row r="632" spans="1:11" x14ac:dyDescent="0.3">
      <c r="A632" s="42" t="s">
        <v>167</v>
      </c>
      <c r="B632" s="424">
        <v>2047.7843928736338</v>
      </c>
      <c r="C632" s="400">
        <v>4588.3751588743326</v>
      </c>
      <c r="D632" s="424">
        <v>5984.1564799177286</v>
      </c>
      <c r="E632" s="424">
        <v>4810.6535414119571</v>
      </c>
      <c r="F632" s="424">
        <v>5414.5578969548078</v>
      </c>
      <c r="G632" s="6"/>
      <c r="H632" s="571">
        <v>0</v>
      </c>
      <c r="I632" s="123">
        <v>4647.8471557613466</v>
      </c>
      <c r="J632" s="170"/>
      <c r="K632" s="123">
        <v>6181.268638148269</v>
      </c>
    </row>
    <row r="633" spans="1:11" x14ac:dyDescent="0.3">
      <c r="A633" s="42" t="s">
        <v>168</v>
      </c>
      <c r="B633" s="424">
        <v>2992.7158569642584</v>
      </c>
      <c r="C633" s="400">
        <v>4795.3491738594412</v>
      </c>
      <c r="D633" s="424">
        <v>5905.1581204017757</v>
      </c>
      <c r="E633" s="424">
        <v>5660.9587414159278</v>
      </c>
      <c r="F633" s="424">
        <v>5114.0965470117744</v>
      </c>
      <c r="G633" s="6"/>
      <c r="H633" s="571">
        <v>0</v>
      </c>
      <c r="I633" s="123">
        <v>4510.5441987970162</v>
      </c>
      <c r="J633" s="170"/>
      <c r="K633" s="123">
        <v>5717.6488952265327</v>
      </c>
    </row>
    <row r="634" spans="1:11" x14ac:dyDescent="0.3">
      <c r="A634" s="42" t="s">
        <v>169</v>
      </c>
      <c r="B634" s="424">
        <v>3117.0230604374447</v>
      </c>
      <c r="C634" s="400">
        <v>5969.1531541874938</v>
      </c>
      <c r="D634" s="424">
        <v>5864.0017282997114</v>
      </c>
      <c r="E634" s="424">
        <v>7496.9532688391973</v>
      </c>
      <c r="F634" s="424">
        <v>6933.7751016764651</v>
      </c>
      <c r="G634" s="6"/>
      <c r="H634" s="571">
        <v>1</v>
      </c>
      <c r="I634" s="123">
        <v>6134.7112444433842</v>
      </c>
      <c r="J634" s="170"/>
      <c r="K634" s="123">
        <v>7732.8389589095459</v>
      </c>
    </row>
    <row r="635" spans="1:11" ht="15" thickBot="1" x14ac:dyDescent="0.35">
      <c r="A635" s="43" t="s">
        <v>170</v>
      </c>
      <c r="B635" s="642">
        <v>2392.5584518392825</v>
      </c>
      <c r="C635" s="643">
        <v>3842.2289652786922</v>
      </c>
      <c r="D635" s="642">
        <v>4011.0598163503382</v>
      </c>
      <c r="E635" s="642">
        <v>5767.2058083386901</v>
      </c>
      <c r="F635" s="642">
        <v>5606.6357445826243</v>
      </c>
      <c r="G635" s="918"/>
      <c r="H635" s="571">
        <v>0</v>
      </c>
      <c r="I635" s="123">
        <v>5019.9384913915628</v>
      </c>
      <c r="J635" s="170"/>
      <c r="K635" s="123">
        <v>6193.3329977736857</v>
      </c>
    </row>
    <row r="636" spans="1:11" ht="15" thickBot="1" x14ac:dyDescent="0.35">
      <c r="G636" s="820"/>
    </row>
    <row r="637" spans="1:11" ht="15" thickBot="1" x14ac:dyDescent="0.35">
      <c r="A637" s="29" t="s">
        <v>598</v>
      </c>
      <c r="B637" s="26"/>
      <c r="C637" s="26"/>
      <c r="D637" s="26"/>
      <c r="E637" s="26"/>
      <c r="F637" s="26"/>
      <c r="H637" s="386"/>
      <c r="I637" s="121"/>
      <c r="J637" s="121"/>
      <c r="K637" s="121"/>
    </row>
    <row r="638" spans="1:11" ht="15" thickBot="1" x14ac:dyDescent="0.35">
      <c r="A638" s="61" t="s">
        <v>568</v>
      </c>
      <c r="B638" s="1187" t="s">
        <v>469</v>
      </c>
      <c r="C638" s="132" t="s">
        <v>527</v>
      </c>
      <c r="D638" s="132" t="s">
        <v>562</v>
      </c>
      <c r="E638" s="132" t="s">
        <v>625</v>
      </c>
      <c r="F638" s="1536" t="s">
        <v>724</v>
      </c>
      <c r="G638" s="1537"/>
      <c r="H638" s="139"/>
      <c r="I638" s="561" t="s">
        <v>724</v>
      </c>
      <c r="J638" s="561"/>
      <c r="K638" s="561" t="s">
        <v>724</v>
      </c>
    </row>
    <row r="639" spans="1:11" x14ac:dyDescent="0.3">
      <c r="A639" s="42" t="s">
        <v>0</v>
      </c>
      <c r="B639" s="424">
        <v>411.13934224916852</v>
      </c>
      <c r="C639" s="400">
        <v>702.76382012852127</v>
      </c>
      <c r="D639" s="424">
        <v>994.84841032979682</v>
      </c>
      <c r="E639" s="424">
        <v>963.34506508253969</v>
      </c>
      <c r="F639" s="424">
        <v>858.14844358292339</v>
      </c>
      <c r="G639" s="6"/>
      <c r="H639" s="571"/>
      <c r="I639" s="123">
        <v>845.31094679167188</v>
      </c>
      <c r="J639" s="170"/>
      <c r="K639" s="123">
        <v>870.9859403741749</v>
      </c>
    </row>
    <row r="640" spans="1:11" x14ac:dyDescent="0.3">
      <c r="A640" s="42" t="s">
        <v>159</v>
      </c>
      <c r="B640" s="424">
        <v>344.89424111424063</v>
      </c>
      <c r="C640" s="400">
        <v>731.06945478711077</v>
      </c>
      <c r="D640" s="424">
        <v>1068.3445636424456</v>
      </c>
      <c r="E640" s="424">
        <v>1065.9166430854975</v>
      </c>
      <c r="F640" s="424">
        <v>838.01736514338404</v>
      </c>
      <c r="G640" s="883">
        <f>H640</f>
        <v>0</v>
      </c>
      <c r="H640" s="571">
        <v>0</v>
      </c>
      <c r="I640" s="123">
        <v>792.80659834759331</v>
      </c>
      <c r="J640" s="170"/>
      <c r="K640" s="123">
        <v>883.22813193917477</v>
      </c>
    </row>
    <row r="641" spans="1:11" x14ac:dyDescent="0.3">
      <c r="A641" s="40" t="s">
        <v>160</v>
      </c>
      <c r="B641" s="423">
        <v>416.17572696826642</v>
      </c>
      <c r="C641" s="422">
        <v>748.42429455135346</v>
      </c>
      <c r="D641" s="423">
        <v>1291.322487810502</v>
      </c>
      <c r="E641" s="423">
        <v>1260.5693877326817</v>
      </c>
      <c r="F641" s="423">
        <v>1135.3304869975282</v>
      </c>
      <c r="G641" s="883">
        <f>H641</f>
        <v>1</v>
      </c>
      <c r="H641" s="571">
        <v>1</v>
      </c>
      <c r="I641" s="123">
        <v>1014.0348762100817</v>
      </c>
      <c r="J641" s="170"/>
      <c r="K641" s="123">
        <v>1256.6260977849747</v>
      </c>
    </row>
    <row r="642" spans="1:11" x14ac:dyDescent="0.3">
      <c r="A642" s="41" t="s">
        <v>161</v>
      </c>
      <c r="B642" s="166">
        <v>-0.16112566793663946</v>
      </c>
      <c r="C642" s="86">
        <v>4.1905529755893837E-2</v>
      </c>
      <c r="D642" s="166">
        <v>7.3876735942397923E-2</v>
      </c>
      <c r="E642" s="166">
        <v>0.10647438983264991</v>
      </c>
      <c r="F642" s="166">
        <v>-2.345873676061043E-2</v>
      </c>
      <c r="G642" s="919"/>
      <c r="H642" s="572"/>
      <c r="I642" s="125"/>
      <c r="J642" s="169"/>
      <c r="K642" s="125"/>
    </row>
    <row r="643" spans="1:11" ht="15" thickBot="1" x14ac:dyDescent="0.35">
      <c r="A643" s="43" t="s">
        <v>162</v>
      </c>
      <c r="B643" s="87">
        <v>0.20667635859543085</v>
      </c>
      <c r="C643" s="131">
        <v>2.3738975347145991E-2</v>
      </c>
      <c r="D643" s="87">
        <v>0.2087134916546296</v>
      </c>
      <c r="E643" s="87">
        <v>0.18261535356435088</v>
      </c>
      <c r="F643" s="87">
        <v>0.35478157639761332</v>
      </c>
      <c r="G643" s="918"/>
      <c r="H643" s="572"/>
      <c r="I643" s="125"/>
      <c r="J643" s="169"/>
      <c r="K643" s="125"/>
    </row>
    <row r="644" spans="1:11" x14ac:dyDescent="0.3">
      <c r="A644" s="343" t="s">
        <v>164</v>
      </c>
      <c r="B644" s="460">
        <v>472.829076932796</v>
      </c>
      <c r="C644" s="421">
        <v>1021.3932547551774</v>
      </c>
      <c r="D644" s="460">
        <v>1524.8489606682342</v>
      </c>
      <c r="E644" s="460">
        <v>1445.7275006049172</v>
      </c>
      <c r="F644" s="460">
        <v>1067.2539047230175</v>
      </c>
      <c r="G644" s="6"/>
      <c r="H644" s="571">
        <v>1</v>
      </c>
      <c r="I644" s="123">
        <v>944.13609939197045</v>
      </c>
      <c r="J644" s="170"/>
      <c r="K644" s="123">
        <v>1190.3717100540646</v>
      </c>
    </row>
    <row r="645" spans="1:11" x14ac:dyDescent="0.3">
      <c r="A645" s="42" t="s">
        <v>165</v>
      </c>
      <c r="B645" s="424">
        <v>181.92046211882192</v>
      </c>
      <c r="C645" s="400">
        <v>455.44991276654042</v>
      </c>
      <c r="D645" s="424">
        <v>768.30570014918669</v>
      </c>
      <c r="E645" s="424">
        <v>776.75666340873295</v>
      </c>
      <c r="F645" s="424">
        <v>471.44835186914935</v>
      </c>
      <c r="G645" s="6"/>
      <c r="H645" s="571">
        <v>-1</v>
      </c>
      <c r="I645" s="123">
        <v>374.52051352806888</v>
      </c>
      <c r="J645" s="170"/>
      <c r="K645" s="123">
        <v>568.37619021022977</v>
      </c>
    </row>
    <row r="646" spans="1:11" x14ac:dyDescent="0.3">
      <c r="A646" s="42" t="s">
        <v>166</v>
      </c>
      <c r="B646" s="424">
        <v>269.67751818503808</v>
      </c>
      <c r="C646" s="400">
        <v>685.98371488501652</v>
      </c>
      <c r="D646" s="424">
        <v>915.73851460459923</v>
      </c>
      <c r="E646" s="424">
        <v>994.71867344653526</v>
      </c>
      <c r="F646" s="424">
        <v>791.42772406655729</v>
      </c>
      <c r="G646" s="6"/>
      <c r="H646" s="571">
        <v>0</v>
      </c>
      <c r="I646" s="123">
        <v>668.59109981234849</v>
      </c>
      <c r="J646" s="170"/>
      <c r="K646" s="123">
        <v>914.26434832076609</v>
      </c>
    </row>
    <row r="647" spans="1:11" x14ac:dyDescent="0.3">
      <c r="A647" s="42" t="s">
        <v>167</v>
      </c>
      <c r="B647" s="424">
        <v>349.22888066813709</v>
      </c>
      <c r="C647" s="400">
        <v>880.02326733979658</v>
      </c>
      <c r="D647" s="424">
        <v>1154.7246722345626</v>
      </c>
      <c r="E647" s="424">
        <v>1007.3846242945832</v>
      </c>
      <c r="F647" s="424">
        <v>863.07027858335618</v>
      </c>
      <c r="G647" s="6"/>
      <c r="H647" s="571">
        <v>0</v>
      </c>
      <c r="I647" s="123">
        <v>732.26943151902549</v>
      </c>
      <c r="J647" s="170"/>
      <c r="K647" s="123">
        <v>993.87112564768688</v>
      </c>
    </row>
    <row r="648" spans="1:11" x14ac:dyDescent="0.3">
      <c r="A648" s="42" t="s">
        <v>168</v>
      </c>
      <c r="B648" s="424">
        <v>256.76897873880893</v>
      </c>
      <c r="C648" s="400">
        <v>457.54472329713639</v>
      </c>
      <c r="D648" s="424">
        <v>710.28397050045805</v>
      </c>
      <c r="E648" s="424">
        <v>620.0601331556295</v>
      </c>
      <c r="F648" s="424">
        <v>659.14366723613</v>
      </c>
      <c r="G648" s="6"/>
      <c r="H648" s="571">
        <v>-1</v>
      </c>
      <c r="I648" s="123">
        <v>557.60347242009982</v>
      </c>
      <c r="J648" s="170"/>
      <c r="K648" s="123">
        <v>760.68386205216018</v>
      </c>
    </row>
    <row r="649" spans="1:11" x14ac:dyDescent="0.3">
      <c r="A649" s="42" t="s">
        <v>169</v>
      </c>
      <c r="B649" s="424">
        <v>483.39046527262309</v>
      </c>
      <c r="C649" s="400">
        <v>733.63178934590098</v>
      </c>
      <c r="D649" s="424">
        <v>1362.9434750931459</v>
      </c>
      <c r="E649" s="424">
        <v>1326.2127027104189</v>
      </c>
      <c r="F649" s="424">
        <v>1132.613990931088</v>
      </c>
      <c r="G649" s="6"/>
      <c r="H649" s="571">
        <v>1</v>
      </c>
      <c r="I649" s="123">
        <v>977.43507756091117</v>
      </c>
      <c r="J649" s="170"/>
      <c r="K649" s="123">
        <v>1287.7929043012648</v>
      </c>
    </row>
    <row r="650" spans="1:11" ht="15" thickBot="1" x14ac:dyDescent="0.35">
      <c r="A650" s="43" t="s">
        <v>170</v>
      </c>
      <c r="B650" s="642">
        <v>378.72226061981416</v>
      </c>
      <c r="C650" s="643">
        <v>844.09917489906616</v>
      </c>
      <c r="D650" s="642">
        <v>1047.6994051042641</v>
      </c>
      <c r="E650" s="642">
        <v>1246.5558439636916</v>
      </c>
      <c r="F650" s="642">
        <v>881.49844775249267</v>
      </c>
      <c r="G650" s="918"/>
      <c r="H650" s="571">
        <v>0</v>
      </c>
      <c r="I650" s="123">
        <v>772.98979897439722</v>
      </c>
      <c r="J650" s="170"/>
      <c r="K650" s="123">
        <v>990.00709653058811</v>
      </c>
    </row>
    <row r="651" spans="1:11" ht="15" thickBot="1" x14ac:dyDescent="0.35">
      <c r="G651" s="820"/>
      <c r="H651" s="174"/>
    </row>
    <row r="652" spans="1:11" ht="15" thickBot="1" x14ac:dyDescent="0.35">
      <c r="A652" s="29" t="s">
        <v>480</v>
      </c>
      <c r="B652" s="26"/>
      <c r="C652" s="26"/>
      <c r="D652" s="26"/>
      <c r="E652" s="26"/>
      <c r="F652" s="26"/>
      <c r="H652" s="386"/>
      <c r="I652" s="121"/>
      <c r="J652" s="121"/>
      <c r="K652" s="121"/>
    </row>
    <row r="653" spans="1:11" ht="15" thickBot="1" x14ac:dyDescent="0.35">
      <c r="A653" s="61" t="s">
        <v>508</v>
      </c>
      <c r="B653" s="1187" t="s">
        <v>469</v>
      </c>
      <c r="C653" s="132" t="s">
        <v>527</v>
      </c>
      <c r="D653" s="132" t="s">
        <v>562</v>
      </c>
      <c r="E653" s="132" t="s">
        <v>625</v>
      </c>
      <c r="F653" s="1536" t="s">
        <v>724</v>
      </c>
      <c r="G653" s="1537"/>
      <c r="H653" s="139"/>
      <c r="I653" s="561" t="s">
        <v>724</v>
      </c>
      <c r="J653" s="561"/>
      <c r="K653" s="561" t="s">
        <v>724</v>
      </c>
    </row>
    <row r="654" spans="1:11" x14ac:dyDescent="0.3">
      <c r="A654" s="42" t="s">
        <v>0</v>
      </c>
      <c r="B654" s="424">
        <v>65074.694492470204</v>
      </c>
      <c r="C654" s="400">
        <v>67314.012810431333</v>
      </c>
      <c r="D654" s="424">
        <v>69828.94750009125</v>
      </c>
      <c r="E654" s="424">
        <v>67027.139505634826</v>
      </c>
      <c r="F654" s="424">
        <v>53108.824193333094</v>
      </c>
      <c r="G654" s="6"/>
      <c r="H654" s="571"/>
      <c r="I654" s="123">
        <v>53005.133316391933</v>
      </c>
      <c r="J654" s="170"/>
      <c r="K654" s="123">
        <v>53212.515070274254</v>
      </c>
    </row>
    <row r="655" spans="1:11" x14ac:dyDescent="0.3">
      <c r="A655" s="42" t="s">
        <v>159</v>
      </c>
      <c r="B655" s="424">
        <v>67147.218610096694</v>
      </c>
      <c r="C655" s="400">
        <v>69967.477944649261</v>
      </c>
      <c r="D655" s="424">
        <v>74101.700039954274</v>
      </c>
      <c r="E655" s="424">
        <v>72158.420542559339</v>
      </c>
      <c r="F655" s="424">
        <v>56260.494509701457</v>
      </c>
      <c r="G655" s="883">
        <f>H655</f>
        <v>1</v>
      </c>
      <c r="H655" s="571">
        <v>1</v>
      </c>
      <c r="I655" s="123">
        <v>55881.449601041604</v>
      </c>
      <c r="J655" s="170"/>
      <c r="K655" s="123">
        <v>56639.53941836131</v>
      </c>
    </row>
    <row r="656" spans="1:11" x14ac:dyDescent="0.3">
      <c r="A656" s="40" t="s">
        <v>160</v>
      </c>
      <c r="B656" s="423">
        <v>69860.737509135506</v>
      </c>
      <c r="C656" s="422">
        <v>72964.602596505574</v>
      </c>
      <c r="D656" s="423">
        <v>77679.369942270758</v>
      </c>
      <c r="E656" s="423">
        <v>75048.524890286149</v>
      </c>
      <c r="F656" s="423">
        <v>57230.455666365189</v>
      </c>
      <c r="G656" s="883">
        <f>H656</f>
        <v>0</v>
      </c>
      <c r="H656" s="571">
        <v>0</v>
      </c>
      <c r="I656" s="123">
        <v>56326.328206614882</v>
      </c>
      <c r="J656" s="170"/>
      <c r="K656" s="123">
        <v>58134.583126115496</v>
      </c>
    </row>
    <row r="657" spans="1:11" x14ac:dyDescent="0.3">
      <c r="A657" s="41" t="s">
        <v>161</v>
      </c>
      <c r="B657" s="166">
        <v>-3.184838797616333E-2</v>
      </c>
      <c r="C657" s="86">
        <v>-4.0381743366558372E-2</v>
      </c>
      <c r="D657" s="166">
        <v>-6.1188843492986068E-2</v>
      </c>
      <c r="E657" s="166">
        <v>-7.655527409898101E-2</v>
      </c>
      <c r="F657" s="166">
        <v>-5.9343628186820256E-2</v>
      </c>
      <c r="G657" s="919"/>
      <c r="H657" s="572"/>
      <c r="I657" s="125"/>
      <c r="J657" s="169"/>
      <c r="K657" s="125"/>
    </row>
    <row r="658" spans="1:11" ht="15" thickBot="1" x14ac:dyDescent="0.35">
      <c r="A658" s="43" t="s">
        <v>162</v>
      </c>
      <c r="B658" s="87">
        <v>-4.0411486212040805E-2</v>
      </c>
      <c r="C658" s="131">
        <v>-4.2835968079731494E-2</v>
      </c>
      <c r="D658" s="87">
        <v>-4.8280537428796774E-2</v>
      </c>
      <c r="E658" s="87">
        <v>-4.0052211869330133E-2</v>
      </c>
      <c r="F658" s="87">
        <v>-1.7240537345374275E-2</v>
      </c>
      <c r="G658" s="918"/>
      <c r="H658" s="572"/>
      <c r="I658" s="125"/>
      <c r="J658" s="169"/>
      <c r="K658" s="125"/>
    </row>
    <row r="659" spans="1:11" x14ac:dyDescent="0.3">
      <c r="A659" s="343" t="s">
        <v>164</v>
      </c>
      <c r="B659" s="460">
        <v>71414.807854173545</v>
      </c>
      <c r="C659" s="421">
        <v>75286.095201083735</v>
      </c>
      <c r="D659" s="460">
        <v>80971.889199245517</v>
      </c>
      <c r="E659" s="460">
        <v>78495.22571587484</v>
      </c>
      <c r="F659" s="460">
        <v>63803.585540994362</v>
      </c>
      <c r="G659" s="6"/>
      <c r="H659" s="571">
        <v>1</v>
      </c>
      <c r="I659" s="123">
        <v>62800.257858051751</v>
      </c>
      <c r="J659" s="170"/>
      <c r="K659" s="123">
        <v>64806.913223936972</v>
      </c>
    </row>
    <row r="660" spans="1:11" x14ac:dyDescent="0.3">
      <c r="A660" s="42" t="s">
        <v>165</v>
      </c>
      <c r="B660" s="424">
        <v>62142.157751753235</v>
      </c>
      <c r="C660" s="400">
        <v>65275.583980560528</v>
      </c>
      <c r="D660" s="424">
        <v>68442.509182692869</v>
      </c>
      <c r="E660" s="424">
        <v>67113.223526412243</v>
      </c>
      <c r="F660" s="424">
        <v>46250.869740525486</v>
      </c>
      <c r="G660" s="6"/>
      <c r="H660" s="571">
        <v>-1</v>
      </c>
      <c r="I660" s="123">
        <v>45274.132110157196</v>
      </c>
      <c r="J660" s="170"/>
      <c r="K660" s="123">
        <v>47227.607370893777</v>
      </c>
    </row>
    <row r="661" spans="1:11" x14ac:dyDescent="0.3">
      <c r="A661" s="42" t="s">
        <v>166</v>
      </c>
      <c r="B661" s="424">
        <v>68688.827847578243</v>
      </c>
      <c r="C661" s="400">
        <v>71163.902235799818</v>
      </c>
      <c r="D661" s="424">
        <v>75465.845063678382</v>
      </c>
      <c r="E661" s="424">
        <v>73779.435277761775</v>
      </c>
      <c r="F661" s="424">
        <v>60640.885968774572</v>
      </c>
      <c r="G661" s="6"/>
      <c r="H661" s="571">
        <v>1</v>
      </c>
      <c r="I661" s="123">
        <v>59539.788813565981</v>
      </c>
      <c r="J661" s="170"/>
      <c r="K661" s="123">
        <v>61741.983123983162</v>
      </c>
    </row>
    <row r="662" spans="1:11" x14ac:dyDescent="0.3">
      <c r="A662" s="42" t="s">
        <v>167</v>
      </c>
      <c r="B662" s="424">
        <v>64940.57094924026</v>
      </c>
      <c r="C662" s="400">
        <v>67028.189266629357</v>
      </c>
      <c r="D662" s="424">
        <v>70417.264806434803</v>
      </c>
      <c r="E662" s="424">
        <v>67194.784586519469</v>
      </c>
      <c r="F662" s="424">
        <v>53375.510685374858</v>
      </c>
      <c r="G662" s="6"/>
      <c r="H662" s="571">
        <v>-1</v>
      </c>
      <c r="I662" s="123">
        <v>52337.803063537431</v>
      </c>
      <c r="J662" s="170"/>
      <c r="K662" s="123">
        <v>54413.218307212286</v>
      </c>
    </row>
    <row r="663" spans="1:11" x14ac:dyDescent="0.3">
      <c r="A663" s="42" t="s">
        <v>168</v>
      </c>
      <c r="B663" s="424">
        <v>65907.366410022471</v>
      </c>
      <c r="C663" s="400">
        <v>69695.869086113482</v>
      </c>
      <c r="D663" s="424">
        <v>73655.257418033885</v>
      </c>
      <c r="E663" s="424">
        <v>72618.593115635289</v>
      </c>
      <c r="F663" s="424">
        <v>52791.483181623778</v>
      </c>
      <c r="G663" s="6"/>
      <c r="H663" s="571">
        <v>-1</v>
      </c>
      <c r="I663" s="123">
        <v>51874.542047855037</v>
      </c>
      <c r="J663" s="170"/>
      <c r="K663" s="123">
        <v>53708.42431539252</v>
      </c>
    </row>
    <row r="664" spans="1:11" x14ac:dyDescent="0.3">
      <c r="A664" s="42" t="s">
        <v>169</v>
      </c>
      <c r="B664" s="424">
        <v>72931.083552852171</v>
      </c>
      <c r="C664" s="400">
        <v>75060.296682768021</v>
      </c>
      <c r="D664" s="424">
        <v>79096.069104281676</v>
      </c>
      <c r="E664" s="424">
        <v>76743.574775428744</v>
      </c>
      <c r="F664" s="424">
        <v>60979.625713085632</v>
      </c>
      <c r="G664" s="6"/>
      <c r="H664" s="571">
        <v>1</v>
      </c>
      <c r="I664" s="123">
        <v>59812.778261751017</v>
      </c>
      <c r="J664" s="170"/>
      <c r="K664" s="123">
        <v>62146.473164420247</v>
      </c>
    </row>
    <row r="665" spans="1:11" ht="15" thickBot="1" x14ac:dyDescent="0.35">
      <c r="A665" s="43" t="s">
        <v>170</v>
      </c>
      <c r="B665" s="642">
        <v>65011.244795134851</v>
      </c>
      <c r="C665" s="643">
        <v>67207.233574404789</v>
      </c>
      <c r="D665" s="642">
        <v>71287.606909487149</v>
      </c>
      <c r="E665" s="642">
        <v>69660.422708468162</v>
      </c>
      <c r="F665" s="642">
        <v>55911.332372248915</v>
      </c>
      <c r="G665" s="918"/>
      <c r="H665" s="571">
        <v>0</v>
      </c>
      <c r="I665" s="123">
        <v>55037.315761163234</v>
      </c>
      <c r="J665" s="170"/>
      <c r="K665" s="123">
        <v>56785.348983334596</v>
      </c>
    </row>
    <row r="666" spans="1:11" ht="15" thickBot="1" x14ac:dyDescent="0.35">
      <c r="G666" s="820"/>
      <c r="H666" s="174"/>
    </row>
    <row r="667" spans="1:11" ht="15" thickBot="1" x14ac:dyDescent="0.35">
      <c r="A667" s="29" t="s">
        <v>482</v>
      </c>
      <c r="B667" s="26"/>
      <c r="C667" s="26"/>
      <c r="D667" s="26"/>
      <c r="E667" s="26"/>
      <c r="F667" s="26"/>
      <c r="H667" s="386"/>
      <c r="I667" s="121"/>
      <c r="J667" s="121"/>
      <c r="K667" s="121"/>
    </row>
    <row r="668" spans="1:11" ht="15" thickBot="1" x14ac:dyDescent="0.35">
      <c r="A668" s="61" t="s">
        <v>508</v>
      </c>
      <c r="B668" s="1187" t="s">
        <v>469</v>
      </c>
      <c r="C668" s="132" t="s">
        <v>527</v>
      </c>
      <c r="D668" s="132" t="s">
        <v>562</v>
      </c>
      <c r="E668" s="132" t="s">
        <v>625</v>
      </c>
      <c r="F668" s="1536" t="s">
        <v>724</v>
      </c>
      <c r="G668" s="1537"/>
      <c r="H668" s="139"/>
      <c r="I668" s="561" t="s">
        <v>724</v>
      </c>
      <c r="J668" s="561"/>
      <c r="K668" s="561" t="s">
        <v>724</v>
      </c>
    </row>
    <row r="669" spans="1:11" x14ac:dyDescent="0.3">
      <c r="A669" s="42" t="s">
        <v>0</v>
      </c>
      <c r="B669" s="424">
        <v>73865.051586872665</v>
      </c>
      <c r="C669" s="400">
        <v>73640.284209916703</v>
      </c>
      <c r="D669" s="424">
        <v>75760.73423598407</v>
      </c>
      <c r="E669" s="424">
        <v>75010.613387602643</v>
      </c>
      <c r="F669" s="424">
        <v>74943.72711856573</v>
      </c>
      <c r="G669" s="6"/>
      <c r="H669" s="571"/>
      <c r="I669" s="123">
        <v>74685.179642393923</v>
      </c>
      <c r="J669" s="170"/>
      <c r="K669" s="123">
        <v>75202.274594737537</v>
      </c>
    </row>
    <row r="670" spans="1:11" x14ac:dyDescent="0.3">
      <c r="A670" s="42" t="s">
        <v>159</v>
      </c>
      <c r="B670" s="424">
        <v>70465.579176415777</v>
      </c>
      <c r="C670" s="400">
        <v>69728.006618943968</v>
      </c>
      <c r="D670" s="424">
        <v>72910.25369605067</v>
      </c>
      <c r="E670" s="424">
        <v>71698.544497505965</v>
      </c>
      <c r="F670" s="424">
        <v>71758.487708651446</v>
      </c>
      <c r="G670" s="883">
        <f>H670</f>
        <v>-1</v>
      </c>
      <c r="H670" s="571">
        <v>-1</v>
      </c>
      <c r="I670" s="123">
        <v>70875.699000762062</v>
      </c>
      <c r="J670" s="170"/>
      <c r="K670" s="123">
        <v>72641.27641654083</v>
      </c>
    </row>
    <row r="671" spans="1:11" x14ac:dyDescent="0.3">
      <c r="A671" s="40" t="s">
        <v>160</v>
      </c>
      <c r="B671" s="423">
        <v>65807.946861151082</v>
      </c>
      <c r="C671" s="422">
        <v>66042.350506073533</v>
      </c>
      <c r="D671" s="423">
        <v>70146.74676860169</v>
      </c>
      <c r="E671" s="423">
        <v>68457.447290762197</v>
      </c>
      <c r="F671" s="423">
        <v>68501.787280787423</v>
      </c>
      <c r="G671" s="883">
        <f>H671</f>
        <v>-1</v>
      </c>
      <c r="H671" s="571">
        <v>-1</v>
      </c>
      <c r="I671" s="123">
        <v>66547.043130309117</v>
      </c>
      <c r="J671" s="170"/>
      <c r="K671" s="123">
        <v>70456.531431265728</v>
      </c>
    </row>
    <row r="672" spans="1:11" x14ac:dyDescent="0.3">
      <c r="A672" s="41" t="s">
        <v>161</v>
      </c>
      <c r="B672" s="166">
        <v>4.6022744686758529E-2</v>
      </c>
      <c r="C672" s="86">
        <v>5.2108733873831629E-2</v>
      </c>
      <c r="D672" s="166">
        <v>3.762477447822183E-2</v>
      </c>
      <c r="E672" s="166">
        <v>4.4154670126242149E-2</v>
      </c>
      <c r="F672" s="166">
        <v>4.2501748076593966E-2</v>
      </c>
      <c r="G672" s="919"/>
      <c r="H672" s="572"/>
      <c r="I672" s="125"/>
      <c r="J672" s="169"/>
      <c r="K672" s="125"/>
    </row>
    <row r="673" spans="1:11" ht="15" thickBot="1" x14ac:dyDescent="0.35">
      <c r="A673" s="43" t="s">
        <v>162</v>
      </c>
      <c r="B673" s="87">
        <v>6.6097978185973155E-2</v>
      </c>
      <c r="C673" s="131">
        <v>5.285761477467938E-2</v>
      </c>
      <c r="D673" s="87">
        <v>3.7902857106622174E-2</v>
      </c>
      <c r="E673" s="87">
        <v>4.520450490953147E-2</v>
      </c>
      <c r="F673" s="87">
        <v>4.5384184252692722E-2</v>
      </c>
      <c r="G673" s="918"/>
      <c r="H673" s="572"/>
      <c r="I673" s="125"/>
      <c r="J673" s="169"/>
      <c r="K673" s="125"/>
    </row>
    <row r="674" spans="1:11" x14ac:dyDescent="0.3">
      <c r="A674" s="343" t="s">
        <v>164</v>
      </c>
      <c r="B674" s="460">
        <v>70851.334769488312</v>
      </c>
      <c r="C674" s="421">
        <v>70926.970295143183</v>
      </c>
      <c r="D674" s="460">
        <v>76435.663026572933</v>
      </c>
      <c r="E674" s="460">
        <v>75237.2413032779</v>
      </c>
      <c r="F674" s="460">
        <v>75218.232151988457</v>
      </c>
      <c r="G674" s="6"/>
      <c r="H674" s="571">
        <v>1</v>
      </c>
      <c r="I674" s="123">
        <v>73131.569491797098</v>
      </c>
      <c r="J674" s="170"/>
      <c r="K674" s="123">
        <v>77304.894812179817</v>
      </c>
    </row>
    <row r="675" spans="1:11" x14ac:dyDescent="0.3">
      <c r="A675" s="42" t="s">
        <v>165</v>
      </c>
      <c r="B675" s="424">
        <v>74597.880494499535</v>
      </c>
      <c r="C675" s="400">
        <v>74244.873970276865</v>
      </c>
      <c r="D675" s="424">
        <v>75534.997296700894</v>
      </c>
      <c r="E675" s="424">
        <v>73162.742011471928</v>
      </c>
      <c r="F675" s="424">
        <v>73228.206899574332</v>
      </c>
      <c r="G675" s="6"/>
      <c r="H675" s="571">
        <v>0</v>
      </c>
      <c r="I675" s="123">
        <v>70683.589742993165</v>
      </c>
      <c r="J675" s="170"/>
      <c r="K675" s="123">
        <v>75772.824056155499</v>
      </c>
    </row>
    <row r="676" spans="1:11" x14ac:dyDescent="0.3">
      <c r="A676" s="42" t="s">
        <v>166</v>
      </c>
      <c r="B676" s="424">
        <v>74836.68705449265</v>
      </c>
      <c r="C676" s="400">
        <v>72981.452882568701</v>
      </c>
      <c r="D676" s="424">
        <v>75861.431298750511</v>
      </c>
      <c r="E676" s="424">
        <v>74819.577455917257</v>
      </c>
      <c r="F676" s="424">
        <v>74800.557824893913</v>
      </c>
      <c r="G676" s="6"/>
      <c r="H676" s="571">
        <v>0</v>
      </c>
      <c r="I676" s="123">
        <v>72325.079872638264</v>
      </c>
      <c r="J676" s="170"/>
      <c r="K676" s="123">
        <v>77276.035777149562</v>
      </c>
    </row>
    <row r="677" spans="1:11" x14ac:dyDescent="0.3">
      <c r="A677" s="42" t="s">
        <v>167</v>
      </c>
      <c r="B677" s="424">
        <v>65944.615740337525</v>
      </c>
      <c r="C677" s="400">
        <v>65277.996167723046</v>
      </c>
      <c r="D677" s="424">
        <v>67484.738478190033</v>
      </c>
      <c r="E677" s="424">
        <v>65500.545820962339</v>
      </c>
      <c r="F677" s="424">
        <v>65780.164587916748</v>
      </c>
      <c r="G677" s="6"/>
      <c r="H677" s="571">
        <v>-1</v>
      </c>
      <c r="I677" s="123">
        <v>63167.295598326804</v>
      </c>
      <c r="J677" s="170"/>
      <c r="K677" s="123">
        <v>68393.033577506692</v>
      </c>
    </row>
    <row r="678" spans="1:11" x14ac:dyDescent="0.3">
      <c r="A678" s="42" t="s">
        <v>168</v>
      </c>
      <c r="B678" s="424">
        <v>71587.362617131614</v>
      </c>
      <c r="C678" s="400">
        <v>71505.204251133924</v>
      </c>
      <c r="D678" s="424">
        <v>74118.637208211701</v>
      </c>
      <c r="E678" s="424">
        <v>73637.473610605593</v>
      </c>
      <c r="F678" s="424">
        <v>73730.646533158026</v>
      </c>
      <c r="G678" s="6"/>
      <c r="H678" s="571">
        <v>0</v>
      </c>
      <c r="I678" s="123">
        <v>71471.553551755409</v>
      </c>
      <c r="J678" s="170"/>
      <c r="K678" s="123">
        <v>75989.739514560642</v>
      </c>
    </row>
    <row r="679" spans="1:11" x14ac:dyDescent="0.3">
      <c r="A679" s="42" t="s">
        <v>169</v>
      </c>
      <c r="B679" s="424">
        <v>69503.856011380296</v>
      </c>
      <c r="C679" s="400">
        <v>67544.567458731864</v>
      </c>
      <c r="D679" s="424">
        <v>70004.038231458442</v>
      </c>
      <c r="E679" s="424">
        <v>69564.274411741964</v>
      </c>
      <c r="F679" s="424">
        <v>69588.425897029811</v>
      </c>
      <c r="G679" s="6"/>
      <c r="H679" s="571">
        <v>0</v>
      </c>
      <c r="I679" s="123">
        <v>67056.976087625619</v>
      </c>
      <c r="J679" s="170"/>
      <c r="K679" s="123">
        <v>72119.875706434002</v>
      </c>
    </row>
    <row r="680" spans="1:11" ht="15" thickBot="1" x14ac:dyDescent="0.35">
      <c r="A680" s="43" t="s">
        <v>170</v>
      </c>
      <c r="B680" s="642">
        <v>67110.142909014423</v>
      </c>
      <c r="C680" s="643">
        <v>66296.664230931347</v>
      </c>
      <c r="D680" s="642">
        <v>70202.269907459093</v>
      </c>
      <c r="E680" s="642">
        <v>69115.716793731364</v>
      </c>
      <c r="F680" s="642">
        <v>69197.480160231935</v>
      </c>
      <c r="G680" s="918"/>
      <c r="H680" s="571">
        <v>0</v>
      </c>
      <c r="I680" s="123">
        <v>67154.625120382654</v>
      </c>
      <c r="J680" s="170"/>
      <c r="K680" s="123">
        <v>71240.335200081216</v>
      </c>
    </row>
  </sheetData>
  <mergeCells count="62">
    <mergeCell ref="F638:G638"/>
    <mergeCell ref="F653:G653"/>
    <mergeCell ref="F668:G668"/>
    <mergeCell ref="F447:G447"/>
    <mergeCell ref="F570:G570"/>
    <mergeCell ref="F578:G578"/>
    <mergeCell ref="F593:G593"/>
    <mergeCell ref="F608:G608"/>
    <mergeCell ref="F623:G623"/>
    <mergeCell ref="F516:G516"/>
    <mergeCell ref="F531:G531"/>
    <mergeCell ref="F546:G546"/>
    <mergeCell ref="F554:G554"/>
    <mergeCell ref="F562:G562"/>
    <mergeCell ref="F455:G455"/>
    <mergeCell ref="F470:G470"/>
    <mergeCell ref="F478:G478"/>
    <mergeCell ref="F493:G493"/>
    <mergeCell ref="F501:G501"/>
    <mergeCell ref="F379:G379"/>
    <mergeCell ref="F394:G394"/>
    <mergeCell ref="F409:G409"/>
    <mergeCell ref="F417:G417"/>
    <mergeCell ref="F432:G432"/>
    <mergeCell ref="F311:G311"/>
    <mergeCell ref="F326:G326"/>
    <mergeCell ref="F341:G341"/>
    <mergeCell ref="F356:G356"/>
    <mergeCell ref="F364:G364"/>
    <mergeCell ref="F236:G236"/>
    <mergeCell ref="F251:G251"/>
    <mergeCell ref="F266:G266"/>
    <mergeCell ref="F281:G281"/>
    <mergeCell ref="F296:G296"/>
    <mergeCell ref="F69:G69"/>
    <mergeCell ref="F77:G77"/>
    <mergeCell ref="F92:G92"/>
    <mergeCell ref="F107:G107"/>
    <mergeCell ref="F122:G122"/>
    <mergeCell ref="A68:F68"/>
    <mergeCell ref="A6:F6"/>
    <mergeCell ref="H3:H4"/>
    <mergeCell ref="F9:G9"/>
    <mergeCell ref="F24:G24"/>
    <mergeCell ref="F39:G39"/>
    <mergeCell ref="F54:G54"/>
    <mergeCell ref="A545:F545"/>
    <mergeCell ref="A553:F553"/>
    <mergeCell ref="A561:F561"/>
    <mergeCell ref="A569:F569"/>
    <mergeCell ref="A106:F106"/>
    <mergeCell ref="A121:F121"/>
    <mergeCell ref="A144:F144"/>
    <mergeCell ref="A152:F152"/>
    <mergeCell ref="F137:G137"/>
    <mergeCell ref="F145:G145"/>
    <mergeCell ref="F153:G153"/>
    <mergeCell ref="F161:G161"/>
    <mergeCell ref="F176:G176"/>
    <mergeCell ref="F191:G191"/>
    <mergeCell ref="F206:G206"/>
    <mergeCell ref="F221:G221"/>
  </mergeCells>
  <conditionalFormatting sqref="A15:A21">
    <cfRule type="cellIs" dxfId="1390" priority="2965" operator="equal">
      <formula>"Narrowed"</formula>
    </cfRule>
    <cfRule type="cellIs" dxfId="1389" priority="2966" operator="equal">
      <formula>"fluctuated"</formula>
    </cfRule>
    <cfRule type="cellIs" dxfId="1388" priority="2967" operator="equal">
      <formula>"Declined"</formula>
    </cfRule>
    <cfRule type="cellIs" dxfId="1387" priority="2968" operator="equal">
      <formula>"No Change"</formula>
    </cfRule>
    <cfRule type="cellIs" dxfId="1386" priority="2969" operator="equal">
      <formula>"Improved"</formula>
    </cfRule>
    <cfRule type="cellIs" dxfId="1385" priority="2964" operator="equal">
      <formula>"Widened"</formula>
    </cfRule>
  </conditionalFormatting>
  <conditionalFormatting sqref="A30:A36">
    <cfRule type="cellIs" dxfId="1384" priority="283" operator="equal">
      <formula>"Improved"</formula>
    </cfRule>
    <cfRule type="cellIs" dxfId="1383" priority="282" operator="equal">
      <formula>"No Change"</formula>
    </cfRule>
    <cfRule type="cellIs" dxfId="1382" priority="281" operator="equal">
      <formula>"Declined"</formula>
    </cfRule>
    <cfRule type="cellIs" dxfId="1381" priority="280" operator="equal">
      <formula>"fluctuated"</formula>
    </cfRule>
    <cfRule type="cellIs" dxfId="1380" priority="279" operator="equal">
      <formula>"Narrowed"</formula>
    </cfRule>
    <cfRule type="cellIs" dxfId="1379" priority="278" operator="equal">
      <formula>"Widened"</formula>
    </cfRule>
  </conditionalFormatting>
  <conditionalFormatting sqref="A45:A51">
    <cfRule type="cellIs" dxfId="1378" priority="272" operator="equal">
      <formula>"Widened"</formula>
    </cfRule>
    <cfRule type="cellIs" dxfId="1377" priority="277" operator="equal">
      <formula>"Improved"</formula>
    </cfRule>
    <cfRule type="cellIs" dxfId="1376" priority="276" operator="equal">
      <formula>"No Change"</formula>
    </cfRule>
    <cfRule type="cellIs" dxfId="1375" priority="275" operator="equal">
      <formula>"Declined"</formula>
    </cfRule>
    <cfRule type="cellIs" dxfId="1374" priority="274" operator="equal">
      <formula>"fluctuated"</formula>
    </cfRule>
    <cfRule type="cellIs" dxfId="1373" priority="273" operator="equal">
      <formula>"Narrowed"</formula>
    </cfRule>
  </conditionalFormatting>
  <conditionalFormatting sqref="A60:A66">
    <cfRule type="cellIs" dxfId="1372" priority="266" operator="equal">
      <formula>"Widened"</formula>
    </cfRule>
    <cfRule type="cellIs" dxfId="1371" priority="267" operator="equal">
      <formula>"Narrowed"</formula>
    </cfRule>
    <cfRule type="cellIs" dxfId="1370" priority="268" operator="equal">
      <formula>"fluctuated"</formula>
    </cfRule>
    <cfRule type="cellIs" dxfId="1369" priority="269" operator="equal">
      <formula>"Declined"</formula>
    </cfRule>
    <cfRule type="cellIs" dxfId="1368" priority="270" operator="equal">
      <formula>"No Change"</formula>
    </cfRule>
    <cfRule type="cellIs" dxfId="1367" priority="271" operator="equal">
      <formula>"Improved"</formula>
    </cfRule>
  </conditionalFormatting>
  <conditionalFormatting sqref="A83:A89">
    <cfRule type="cellIs" dxfId="1366" priority="260" operator="equal">
      <formula>"Widened"</formula>
    </cfRule>
    <cfRule type="cellIs" dxfId="1365" priority="265" operator="equal">
      <formula>"Improved"</formula>
    </cfRule>
    <cfRule type="cellIs" dxfId="1364" priority="264" operator="equal">
      <formula>"No Change"</formula>
    </cfRule>
    <cfRule type="cellIs" dxfId="1363" priority="263" operator="equal">
      <formula>"Declined"</formula>
    </cfRule>
    <cfRule type="cellIs" dxfId="1362" priority="262" operator="equal">
      <formula>"fluctuated"</formula>
    </cfRule>
    <cfRule type="cellIs" dxfId="1361" priority="261" operator="equal">
      <formula>"Narrowed"</formula>
    </cfRule>
  </conditionalFormatting>
  <conditionalFormatting sqref="A98:A104">
    <cfRule type="cellIs" dxfId="1360" priority="255" operator="equal">
      <formula>"Narrowed"</formula>
    </cfRule>
    <cfRule type="cellIs" dxfId="1359" priority="259" operator="equal">
      <formula>"Improved"</formula>
    </cfRule>
    <cfRule type="cellIs" dxfId="1358" priority="258" operator="equal">
      <formula>"No Change"</formula>
    </cfRule>
    <cfRule type="cellIs" dxfId="1357" priority="257" operator="equal">
      <formula>"Declined"</formula>
    </cfRule>
    <cfRule type="cellIs" dxfId="1356" priority="256" operator="equal">
      <formula>"fluctuated"</formula>
    </cfRule>
    <cfRule type="cellIs" dxfId="1355" priority="254" operator="equal">
      <formula>"Widened"</formula>
    </cfRule>
  </conditionalFormatting>
  <conditionalFormatting sqref="A113:A119">
    <cfRule type="cellIs" dxfId="1354" priority="249" operator="equal">
      <formula>"Narrowed"</formula>
    </cfRule>
    <cfRule type="cellIs" dxfId="1353" priority="250" operator="equal">
      <formula>"fluctuated"</formula>
    </cfRule>
    <cfRule type="cellIs" dxfId="1352" priority="251" operator="equal">
      <formula>"Declined"</formula>
    </cfRule>
    <cfRule type="cellIs" dxfId="1351" priority="252" operator="equal">
      <formula>"No Change"</formula>
    </cfRule>
    <cfRule type="cellIs" dxfId="1350" priority="253" operator="equal">
      <formula>"Improved"</formula>
    </cfRule>
    <cfRule type="cellIs" dxfId="1349" priority="248" operator="equal">
      <formula>"Widened"</formula>
    </cfRule>
  </conditionalFormatting>
  <conditionalFormatting sqref="A128:A134">
    <cfRule type="cellIs" dxfId="1348" priority="247" operator="equal">
      <formula>"Improved"</formula>
    </cfRule>
    <cfRule type="cellIs" dxfId="1347" priority="246" operator="equal">
      <formula>"No Change"</formula>
    </cfRule>
    <cfRule type="cellIs" dxfId="1346" priority="245" operator="equal">
      <formula>"Declined"</formula>
    </cfRule>
    <cfRule type="cellIs" dxfId="1345" priority="244" operator="equal">
      <formula>"fluctuated"</formula>
    </cfRule>
    <cfRule type="cellIs" dxfId="1344" priority="243" operator="equal">
      <formula>"Narrowed"</formula>
    </cfRule>
    <cfRule type="cellIs" dxfId="1343" priority="242" operator="equal">
      <formula>"Widened"</formula>
    </cfRule>
  </conditionalFormatting>
  <conditionalFormatting sqref="A167:A173">
    <cfRule type="cellIs" dxfId="1342" priority="241" operator="equal">
      <formula>"Improved"</formula>
    </cfRule>
    <cfRule type="cellIs" dxfId="1341" priority="240" operator="equal">
      <formula>"No Change"</formula>
    </cfRule>
    <cfRule type="cellIs" dxfId="1340" priority="239" operator="equal">
      <formula>"Declined"</formula>
    </cfRule>
    <cfRule type="cellIs" dxfId="1339" priority="238" operator="equal">
      <formula>"fluctuated"</formula>
    </cfRule>
    <cfRule type="cellIs" dxfId="1338" priority="237" operator="equal">
      <formula>"Narrowed"</formula>
    </cfRule>
    <cfRule type="cellIs" dxfId="1337" priority="236" operator="equal">
      <formula>"Widened"</formula>
    </cfRule>
  </conditionalFormatting>
  <conditionalFormatting sqref="A182:A188">
    <cfRule type="cellIs" dxfId="1336" priority="235" operator="equal">
      <formula>"Improved"</formula>
    </cfRule>
    <cfRule type="cellIs" dxfId="1335" priority="234" operator="equal">
      <formula>"No Change"</formula>
    </cfRule>
    <cfRule type="cellIs" dxfId="1334" priority="233" operator="equal">
      <formula>"Declined"</formula>
    </cfRule>
    <cfRule type="cellIs" dxfId="1333" priority="232" operator="equal">
      <formula>"fluctuated"</formula>
    </cfRule>
    <cfRule type="cellIs" dxfId="1332" priority="231" operator="equal">
      <formula>"Narrowed"</formula>
    </cfRule>
    <cfRule type="cellIs" dxfId="1331" priority="230" operator="equal">
      <formula>"Widened"</formula>
    </cfRule>
  </conditionalFormatting>
  <conditionalFormatting sqref="A197:A203">
    <cfRule type="cellIs" dxfId="1330" priority="229" operator="equal">
      <formula>"Improved"</formula>
    </cfRule>
    <cfRule type="cellIs" dxfId="1329" priority="228" operator="equal">
      <formula>"No Change"</formula>
    </cfRule>
    <cfRule type="cellIs" dxfId="1328" priority="227" operator="equal">
      <formula>"Declined"</formula>
    </cfRule>
    <cfRule type="cellIs" dxfId="1327" priority="225" operator="equal">
      <formula>"Narrowed"</formula>
    </cfRule>
    <cfRule type="cellIs" dxfId="1326" priority="226" operator="equal">
      <formula>"fluctuated"</formula>
    </cfRule>
    <cfRule type="cellIs" dxfId="1325" priority="224" operator="equal">
      <formula>"Widened"</formula>
    </cfRule>
  </conditionalFormatting>
  <conditionalFormatting sqref="A212:A218">
    <cfRule type="cellIs" dxfId="1324" priority="218" operator="equal">
      <formula>"Widened"</formula>
    </cfRule>
    <cfRule type="cellIs" dxfId="1323" priority="219" operator="equal">
      <formula>"Narrowed"</formula>
    </cfRule>
    <cfRule type="cellIs" dxfId="1322" priority="220" operator="equal">
      <formula>"fluctuated"</formula>
    </cfRule>
    <cfRule type="cellIs" dxfId="1321" priority="221" operator="equal">
      <formula>"Declined"</formula>
    </cfRule>
    <cfRule type="cellIs" dxfId="1320" priority="222" operator="equal">
      <formula>"No Change"</formula>
    </cfRule>
    <cfRule type="cellIs" dxfId="1319" priority="223" operator="equal">
      <formula>"Improved"</formula>
    </cfRule>
  </conditionalFormatting>
  <conditionalFormatting sqref="A227:A233">
    <cfRule type="cellIs" dxfId="1318" priority="217" operator="equal">
      <formula>"Improved"</formula>
    </cfRule>
    <cfRule type="cellIs" dxfId="1317" priority="215" operator="equal">
      <formula>"Declined"</formula>
    </cfRule>
    <cfRule type="cellIs" dxfId="1316" priority="216" operator="equal">
      <formula>"No Change"</formula>
    </cfRule>
    <cfRule type="cellIs" dxfId="1315" priority="214" operator="equal">
      <formula>"fluctuated"</formula>
    </cfRule>
    <cfRule type="cellIs" dxfId="1314" priority="213" operator="equal">
      <formula>"Narrowed"</formula>
    </cfRule>
    <cfRule type="cellIs" dxfId="1313" priority="212" operator="equal">
      <formula>"Widened"</formula>
    </cfRule>
  </conditionalFormatting>
  <conditionalFormatting sqref="A242:A248">
    <cfRule type="cellIs" dxfId="1312" priority="211" operator="equal">
      <formula>"Improved"</formula>
    </cfRule>
    <cfRule type="cellIs" dxfId="1311" priority="210" operator="equal">
      <formula>"No Change"</formula>
    </cfRule>
    <cfRule type="cellIs" dxfId="1310" priority="209" operator="equal">
      <formula>"Declined"</formula>
    </cfRule>
    <cfRule type="cellIs" dxfId="1309" priority="208" operator="equal">
      <formula>"fluctuated"</formula>
    </cfRule>
    <cfRule type="cellIs" dxfId="1308" priority="207" operator="equal">
      <formula>"Narrowed"</formula>
    </cfRule>
    <cfRule type="cellIs" dxfId="1307" priority="206" operator="equal">
      <formula>"Widened"</formula>
    </cfRule>
  </conditionalFormatting>
  <conditionalFormatting sqref="A257:A263">
    <cfRule type="cellIs" dxfId="1306" priority="205" operator="equal">
      <formula>"Improved"</formula>
    </cfRule>
    <cfRule type="cellIs" dxfId="1305" priority="204" operator="equal">
      <formula>"No Change"</formula>
    </cfRule>
    <cfRule type="cellIs" dxfId="1304" priority="203" operator="equal">
      <formula>"Declined"</formula>
    </cfRule>
    <cfRule type="cellIs" dxfId="1303" priority="202" operator="equal">
      <formula>"fluctuated"</formula>
    </cfRule>
    <cfRule type="cellIs" dxfId="1302" priority="201" operator="equal">
      <formula>"Narrowed"</formula>
    </cfRule>
    <cfRule type="cellIs" dxfId="1301" priority="200" operator="equal">
      <formula>"Widened"</formula>
    </cfRule>
  </conditionalFormatting>
  <conditionalFormatting sqref="A272:A278">
    <cfRule type="cellIs" dxfId="1300" priority="194" operator="equal">
      <formula>"Widened"</formula>
    </cfRule>
    <cfRule type="cellIs" dxfId="1299" priority="195" operator="equal">
      <formula>"Narrowed"</formula>
    </cfRule>
    <cfRule type="cellIs" dxfId="1298" priority="196" operator="equal">
      <formula>"fluctuated"</formula>
    </cfRule>
    <cfRule type="cellIs" dxfId="1297" priority="197" operator="equal">
      <formula>"Declined"</formula>
    </cfRule>
    <cfRule type="cellIs" dxfId="1296" priority="198" operator="equal">
      <formula>"No Change"</formula>
    </cfRule>
    <cfRule type="cellIs" dxfId="1295" priority="199" operator="equal">
      <formula>"Improved"</formula>
    </cfRule>
  </conditionalFormatting>
  <conditionalFormatting sqref="A287:A293">
    <cfRule type="cellIs" dxfId="1294" priority="3047" operator="equal">
      <formula>"Improved"</formula>
    </cfRule>
    <cfRule type="cellIs" dxfId="1293" priority="3042" operator="equal">
      <formula>"Widened"</formula>
    </cfRule>
    <cfRule type="cellIs" dxfId="1292" priority="3043" operator="equal">
      <formula>"Narrowed"</formula>
    </cfRule>
    <cfRule type="cellIs" dxfId="1291" priority="3044" operator="equal">
      <formula>"fluctuated"</formula>
    </cfRule>
    <cfRule type="cellIs" dxfId="1290" priority="3045" operator="equal">
      <formula>"Declined"</formula>
    </cfRule>
    <cfRule type="cellIs" dxfId="1289" priority="3046" operator="equal">
      <formula>"No Change"</formula>
    </cfRule>
  </conditionalFormatting>
  <conditionalFormatting sqref="A302:A308">
    <cfRule type="cellIs" dxfId="1288" priority="189" operator="equal">
      <formula>"Narrowed"</formula>
    </cfRule>
    <cfRule type="cellIs" dxfId="1287" priority="190" operator="equal">
      <formula>"fluctuated"</formula>
    </cfRule>
    <cfRule type="cellIs" dxfId="1286" priority="191" operator="equal">
      <formula>"Declined"</formula>
    </cfRule>
    <cfRule type="cellIs" dxfId="1285" priority="192" operator="equal">
      <formula>"No Change"</formula>
    </cfRule>
    <cfRule type="cellIs" dxfId="1284" priority="193" operator="equal">
      <formula>"Improved"</formula>
    </cfRule>
    <cfRule type="cellIs" dxfId="1283" priority="188" operator="equal">
      <formula>"Widened"</formula>
    </cfRule>
  </conditionalFormatting>
  <conditionalFormatting sqref="A317:A323">
    <cfRule type="cellIs" dxfId="1282" priority="113" operator="equal">
      <formula>"Widened"</formula>
    </cfRule>
    <cfRule type="cellIs" dxfId="1281" priority="114" operator="equal">
      <formula>"Narrowed"</formula>
    </cfRule>
    <cfRule type="cellIs" dxfId="1280" priority="115" operator="equal">
      <formula>"fluctuated"</formula>
    </cfRule>
    <cfRule type="cellIs" dxfId="1279" priority="116" operator="equal">
      <formula>"Declined"</formula>
    </cfRule>
    <cfRule type="cellIs" dxfId="1278" priority="117" operator="equal">
      <formula>"No Change"</formula>
    </cfRule>
    <cfRule type="cellIs" dxfId="1277" priority="118" operator="equal">
      <formula>"Improved"</formula>
    </cfRule>
  </conditionalFormatting>
  <conditionalFormatting sqref="A332:A338">
    <cfRule type="cellIs" dxfId="1276" priority="182" operator="equal">
      <formula>"Widened"</formula>
    </cfRule>
    <cfRule type="cellIs" dxfId="1275" priority="183" operator="equal">
      <formula>"Narrowed"</formula>
    </cfRule>
    <cfRule type="cellIs" dxfId="1274" priority="184" operator="equal">
      <formula>"fluctuated"</formula>
    </cfRule>
    <cfRule type="cellIs" dxfId="1273" priority="185" operator="equal">
      <formula>"Declined"</formula>
    </cfRule>
    <cfRule type="cellIs" dxfId="1272" priority="186" operator="equal">
      <formula>"No Change"</formula>
    </cfRule>
    <cfRule type="cellIs" dxfId="1271" priority="187" operator="equal">
      <formula>"Improved"</formula>
    </cfRule>
  </conditionalFormatting>
  <conditionalFormatting sqref="A347:A353">
    <cfRule type="cellIs" dxfId="1270" priority="179" operator="equal">
      <formula>"Declined"</formula>
    </cfRule>
    <cfRule type="cellIs" dxfId="1269" priority="181" operator="equal">
      <formula>"Improved"</formula>
    </cfRule>
    <cfRule type="cellIs" dxfId="1268" priority="180" operator="equal">
      <formula>"No Change"</formula>
    </cfRule>
    <cfRule type="cellIs" dxfId="1267" priority="176" operator="equal">
      <formula>"Widened"</formula>
    </cfRule>
    <cfRule type="cellIs" dxfId="1266" priority="177" operator="equal">
      <formula>"Narrowed"</formula>
    </cfRule>
    <cfRule type="cellIs" dxfId="1265" priority="178" operator="equal">
      <formula>"fluctuated"</formula>
    </cfRule>
  </conditionalFormatting>
  <conditionalFormatting sqref="A370:A376">
    <cfRule type="cellIs" dxfId="1264" priority="170" operator="equal">
      <formula>"Widened"</formula>
    </cfRule>
    <cfRule type="cellIs" dxfId="1263" priority="171" operator="equal">
      <formula>"Narrowed"</formula>
    </cfRule>
    <cfRule type="cellIs" dxfId="1262" priority="172" operator="equal">
      <formula>"fluctuated"</formula>
    </cfRule>
    <cfRule type="cellIs" dxfId="1261" priority="173" operator="equal">
      <formula>"Declined"</formula>
    </cfRule>
    <cfRule type="cellIs" dxfId="1260" priority="174" operator="equal">
      <formula>"No Change"</formula>
    </cfRule>
    <cfRule type="cellIs" dxfId="1259" priority="175" operator="equal">
      <formula>"Improved"</formula>
    </cfRule>
  </conditionalFormatting>
  <conditionalFormatting sqref="A385:A391">
    <cfRule type="cellIs" dxfId="1258" priority="166" operator="equal">
      <formula>"fluctuated"</formula>
    </cfRule>
    <cfRule type="cellIs" dxfId="1257" priority="165" operator="equal">
      <formula>"Narrowed"</formula>
    </cfRule>
    <cfRule type="cellIs" dxfId="1256" priority="164" operator="equal">
      <formula>"Widened"</formula>
    </cfRule>
    <cfRule type="cellIs" dxfId="1255" priority="168" operator="equal">
      <formula>"No Change"</formula>
    </cfRule>
    <cfRule type="cellIs" dxfId="1254" priority="169" operator="equal">
      <formula>"Improved"</formula>
    </cfRule>
    <cfRule type="cellIs" dxfId="1253" priority="167" operator="equal">
      <formula>"Declined"</formula>
    </cfRule>
  </conditionalFormatting>
  <conditionalFormatting sqref="A400:A406">
    <cfRule type="cellIs" dxfId="1252" priority="158" operator="equal">
      <formula>"Widened"</formula>
    </cfRule>
    <cfRule type="cellIs" dxfId="1251" priority="159" operator="equal">
      <formula>"Narrowed"</formula>
    </cfRule>
    <cfRule type="cellIs" dxfId="1250" priority="160" operator="equal">
      <formula>"fluctuated"</formula>
    </cfRule>
    <cfRule type="cellIs" dxfId="1249" priority="161" operator="equal">
      <formula>"Declined"</formula>
    </cfRule>
    <cfRule type="cellIs" dxfId="1248" priority="162" operator="equal">
      <formula>"No Change"</formula>
    </cfRule>
    <cfRule type="cellIs" dxfId="1247" priority="163" operator="equal">
      <formula>"Improved"</formula>
    </cfRule>
  </conditionalFormatting>
  <conditionalFormatting sqref="A423:A429">
    <cfRule type="cellIs" dxfId="1246" priority="153" operator="equal">
      <formula>"Narrowed"</formula>
    </cfRule>
    <cfRule type="cellIs" dxfId="1245" priority="155" operator="equal">
      <formula>"Declined"</formula>
    </cfRule>
    <cfRule type="cellIs" dxfId="1244" priority="156" operator="equal">
      <formula>"No Change"</formula>
    </cfRule>
    <cfRule type="cellIs" dxfId="1243" priority="157" operator="equal">
      <formula>"Improved"</formula>
    </cfRule>
    <cfRule type="cellIs" dxfId="1242" priority="154" operator="equal">
      <formula>"fluctuated"</formula>
    </cfRule>
    <cfRule type="cellIs" dxfId="1241" priority="152" operator="equal">
      <formula>"Widened"</formula>
    </cfRule>
  </conditionalFormatting>
  <conditionalFormatting sqref="A438:A444">
    <cfRule type="cellIs" dxfId="1240" priority="146" operator="equal">
      <formula>"Widened"</formula>
    </cfRule>
    <cfRule type="cellIs" dxfId="1239" priority="151" operator="equal">
      <formula>"Improved"</formula>
    </cfRule>
    <cfRule type="cellIs" dxfId="1238" priority="150" operator="equal">
      <formula>"No Change"</formula>
    </cfRule>
    <cfRule type="cellIs" dxfId="1237" priority="149" operator="equal">
      <formula>"Declined"</formula>
    </cfRule>
    <cfRule type="cellIs" dxfId="1236" priority="148" operator="equal">
      <formula>"fluctuated"</formula>
    </cfRule>
    <cfRule type="cellIs" dxfId="1235" priority="147" operator="equal">
      <formula>"Narrowed"</formula>
    </cfRule>
  </conditionalFormatting>
  <conditionalFormatting sqref="A461:A467">
    <cfRule type="cellIs" dxfId="1234" priority="140" operator="equal">
      <formula>"Widened"</formula>
    </cfRule>
    <cfRule type="cellIs" dxfId="1233" priority="145" operator="equal">
      <formula>"Improved"</formula>
    </cfRule>
    <cfRule type="cellIs" dxfId="1232" priority="144" operator="equal">
      <formula>"No Change"</formula>
    </cfRule>
    <cfRule type="cellIs" dxfId="1231" priority="142" operator="equal">
      <formula>"fluctuated"</formula>
    </cfRule>
    <cfRule type="cellIs" dxfId="1230" priority="141" operator="equal">
      <formula>"Narrowed"</formula>
    </cfRule>
    <cfRule type="cellIs" dxfId="1229" priority="143" operator="equal">
      <formula>"Declined"</formula>
    </cfRule>
  </conditionalFormatting>
  <conditionalFormatting sqref="A484:A490">
    <cfRule type="cellIs" dxfId="1228" priority="137" operator="equal">
      <formula>"Declined"</formula>
    </cfRule>
    <cfRule type="cellIs" dxfId="1227" priority="135" operator="equal">
      <formula>"Narrowed"</formula>
    </cfRule>
    <cfRule type="cellIs" dxfId="1226" priority="134" operator="equal">
      <formula>"Widened"</formula>
    </cfRule>
    <cfRule type="cellIs" dxfId="1225" priority="139" operator="equal">
      <formula>"Improved"</formula>
    </cfRule>
    <cfRule type="cellIs" dxfId="1224" priority="138" operator="equal">
      <formula>"No Change"</formula>
    </cfRule>
    <cfRule type="cellIs" dxfId="1223" priority="136" operator="equal">
      <formula>"fluctuated"</formula>
    </cfRule>
  </conditionalFormatting>
  <conditionalFormatting sqref="A507:A513">
    <cfRule type="cellIs" dxfId="1222" priority="1294" operator="equal">
      <formula>"No Change"</formula>
    </cfRule>
    <cfRule type="cellIs" dxfId="1221" priority="1291" operator="equal">
      <formula>"Narrowed"</formula>
    </cfRule>
    <cfRule type="cellIs" dxfId="1220" priority="1290" operator="equal">
      <formula>"Widened"</formula>
    </cfRule>
    <cfRule type="cellIs" dxfId="1219" priority="1292" operator="equal">
      <formula>"fluctuated"</formula>
    </cfRule>
    <cfRule type="cellIs" dxfId="1218" priority="1293" operator="equal">
      <formula>"Declined"</formula>
    </cfRule>
    <cfRule type="cellIs" dxfId="1217" priority="1295" operator="equal">
      <formula>"Improved"</formula>
    </cfRule>
  </conditionalFormatting>
  <conditionalFormatting sqref="A522:A528">
    <cfRule type="cellIs" dxfId="1216" priority="1278" operator="equal">
      <formula>"Widened"</formula>
    </cfRule>
    <cfRule type="cellIs" dxfId="1215" priority="1279" operator="equal">
      <formula>"Narrowed"</formula>
    </cfRule>
    <cfRule type="cellIs" dxfId="1214" priority="1280" operator="equal">
      <formula>"fluctuated"</formula>
    </cfRule>
    <cfRule type="cellIs" dxfId="1213" priority="1281" operator="equal">
      <formula>"Declined"</formula>
    </cfRule>
    <cfRule type="cellIs" dxfId="1212" priority="1282" operator="equal">
      <formula>"No Change"</formula>
    </cfRule>
    <cfRule type="cellIs" dxfId="1211" priority="1283" operator="equal">
      <formula>"Improved"</formula>
    </cfRule>
  </conditionalFormatting>
  <conditionalFormatting sqref="A537:A543">
    <cfRule type="cellIs" dxfId="1210" priority="1259" operator="equal">
      <formula>"Improved"</formula>
    </cfRule>
    <cfRule type="cellIs" dxfId="1209" priority="1255" operator="equal">
      <formula>"Narrowed"</formula>
    </cfRule>
    <cfRule type="cellIs" dxfId="1208" priority="1257" operator="equal">
      <formula>"Declined"</formula>
    </cfRule>
    <cfRule type="cellIs" dxfId="1207" priority="1256" operator="equal">
      <formula>"fluctuated"</formula>
    </cfRule>
    <cfRule type="cellIs" dxfId="1206" priority="1254" operator="equal">
      <formula>"Widened"</formula>
    </cfRule>
    <cfRule type="cellIs" dxfId="1205" priority="1258" operator="equal">
      <formula>"No Change"</formula>
    </cfRule>
  </conditionalFormatting>
  <conditionalFormatting sqref="A584:A590">
    <cfRule type="cellIs" dxfId="1204" priority="373" operator="equal">
      <formula>"Narrowed"</formula>
    </cfRule>
    <cfRule type="cellIs" dxfId="1203" priority="372" operator="equal">
      <formula>"Widened"</formula>
    </cfRule>
    <cfRule type="cellIs" dxfId="1202" priority="377" operator="equal">
      <formula>"Improved"</formula>
    </cfRule>
    <cfRule type="cellIs" dxfId="1201" priority="374" operator="equal">
      <formula>"fluctuated"</formula>
    </cfRule>
    <cfRule type="cellIs" dxfId="1200" priority="376" operator="equal">
      <formula>"No Change"</formula>
    </cfRule>
    <cfRule type="cellIs" dxfId="1199" priority="375" operator="equal">
      <formula>"Declined"</formula>
    </cfRule>
  </conditionalFormatting>
  <conditionalFormatting sqref="A599:A605">
    <cfRule type="cellIs" dxfId="1198" priority="368" operator="equal">
      <formula>"fluctuated"</formula>
    </cfRule>
    <cfRule type="cellIs" dxfId="1197" priority="369" operator="equal">
      <formula>"Declined"</formula>
    </cfRule>
    <cfRule type="cellIs" dxfId="1196" priority="370" operator="equal">
      <formula>"No Change"</formula>
    </cfRule>
    <cfRule type="cellIs" dxfId="1195" priority="371" operator="equal">
      <formula>"Improved"</formula>
    </cfRule>
    <cfRule type="cellIs" dxfId="1194" priority="366" operator="equal">
      <formula>"Widened"</formula>
    </cfRule>
    <cfRule type="cellIs" dxfId="1193" priority="367" operator="equal">
      <formula>"Narrowed"</formula>
    </cfRule>
  </conditionalFormatting>
  <conditionalFormatting sqref="A614:A620">
    <cfRule type="cellIs" dxfId="1192" priority="351" operator="equal">
      <formula>"Declined"</formula>
    </cfRule>
    <cfRule type="cellIs" dxfId="1191" priority="348" operator="equal">
      <formula>"Widened"</formula>
    </cfRule>
    <cfRule type="cellIs" dxfId="1190" priority="352" operator="equal">
      <formula>"No Change"</formula>
    </cfRule>
    <cfRule type="cellIs" dxfId="1189" priority="350" operator="equal">
      <formula>"fluctuated"</formula>
    </cfRule>
    <cfRule type="cellIs" dxfId="1188" priority="349" operator="equal">
      <formula>"Narrowed"</formula>
    </cfRule>
    <cfRule type="cellIs" dxfId="1187" priority="353" operator="equal">
      <formula>"Improved"</formula>
    </cfRule>
  </conditionalFormatting>
  <conditionalFormatting sqref="A629:A635">
    <cfRule type="cellIs" dxfId="1186" priority="342" operator="equal">
      <formula>"Widened"</formula>
    </cfRule>
    <cfRule type="cellIs" dxfId="1185" priority="343" operator="equal">
      <formula>"Narrowed"</formula>
    </cfRule>
    <cfRule type="cellIs" dxfId="1184" priority="344" operator="equal">
      <formula>"fluctuated"</formula>
    </cfRule>
    <cfRule type="cellIs" dxfId="1183" priority="345" operator="equal">
      <formula>"Declined"</formula>
    </cfRule>
    <cfRule type="cellIs" dxfId="1182" priority="346" operator="equal">
      <formula>"No Change"</formula>
    </cfRule>
    <cfRule type="cellIs" dxfId="1181" priority="347" operator="equal">
      <formula>"Improved"</formula>
    </cfRule>
  </conditionalFormatting>
  <conditionalFormatting sqref="A644:A650">
    <cfRule type="cellIs" dxfId="1180" priority="325" operator="equal">
      <formula>"Narrowed"</formula>
    </cfRule>
    <cfRule type="cellIs" dxfId="1179" priority="326" operator="equal">
      <formula>"fluctuated"</formula>
    </cfRule>
    <cfRule type="cellIs" dxfId="1178" priority="327" operator="equal">
      <formula>"Declined"</formula>
    </cfRule>
    <cfRule type="cellIs" dxfId="1177" priority="329" operator="equal">
      <formula>"Improved"</formula>
    </cfRule>
    <cfRule type="cellIs" dxfId="1176" priority="328" operator="equal">
      <formula>"No Change"</formula>
    </cfRule>
    <cfRule type="cellIs" dxfId="1175" priority="324" operator="equal">
      <formula>"Widened"</formula>
    </cfRule>
  </conditionalFormatting>
  <conditionalFormatting sqref="A659:A665">
    <cfRule type="cellIs" dxfId="1174" priority="312" operator="equal">
      <formula>"Widened"</formula>
    </cfRule>
    <cfRule type="cellIs" dxfId="1173" priority="313" operator="equal">
      <formula>"Narrowed"</formula>
    </cfRule>
    <cfRule type="cellIs" dxfId="1172" priority="314" operator="equal">
      <formula>"fluctuated"</formula>
    </cfRule>
    <cfRule type="cellIs" dxfId="1171" priority="315" operator="equal">
      <formula>"Declined"</formula>
    </cfRule>
    <cfRule type="cellIs" dxfId="1170" priority="316" operator="equal">
      <formula>"No Change"</formula>
    </cfRule>
    <cfRule type="cellIs" dxfId="1169" priority="317" operator="equal">
      <formula>"Improved"</formula>
    </cfRule>
  </conditionalFormatting>
  <conditionalFormatting sqref="A674:A680">
    <cfRule type="cellIs" dxfId="1168" priority="310" operator="equal">
      <formula>"No Change"</formula>
    </cfRule>
    <cfRule type="cellIs" dxfId="1167" priority="306" operator="equal">
      <formula>"Widened"</formula>
    </cfRule>
    <cfRule type="cellIs" dxfId="1166" priority="307" operator="equal">
      <formula>"Narrowed"</formula>
    </cfRule>
    <cfRule type="cellIs" dxfId="1165" priority="308" operator="equal">
      <formula>"fluctuated"</formula>
    </cfRule>
    <cfRule type="cellIs" dxfId="1164" priority="309" operator="equal">
      <formula>"Declined"</formula>
    </cfRule>
    <cfRule type="cellIs" dxfId="1163" priority="311" operator="equal">
      <formula>"Improved"</formula>
    </cfRule>
  </conditionalFormatting>
  <conditionalFormatting sqref="B4:F4">
    <cfRule type="iconSet" priority="3">
      <iconSet showValue="0">
        <cfvo type="percent" val="0"/>
        <cfvo type="num" val="0"/>
        <cfvo type="num" val="1"/>
      </iconSet>
    </cfRule>
  </conditionalFormatting>
  <conditionalFormatting sqref="C5:F5">
    <cfRule type="iconSet" priority="2">
      <iconSet iconSet="3ArrowsGray" showValue="0">
        <cfvo type="percent" val="0"/>
        <cfvo type="num" val="0"/>
        <cfvo type="num" val="1"/>
      </iconSet>
    </cfRule>
  </conditionalFormatting>
  <conditionalFormatting sqref="G4">
    <cfRule type="iconSet" priority="57">
      <iconSet showValue="0">
        <cfvo type="percent" val="0"/>
        <cfvo type="num" val="0"/>
        <cfvo type="num" val="1"/>
      </iconSet>
    </cfRule>
  </conditionalFormatting>
  <conditionalFormatting sqref="G5">
    <cfRule type="iconSet" priority="56">
      <iconSet iconSet="3ArrowsGray" showValue="0">
        <cfvo type="percent" val="0"/>
        <cfvo type="num" val="0"/>
        <cfvo type="num" val="1"/>
      </iconSet>
    </cfRule>
  </conditionalFormatting>
  <conditionalFormatting sqref="G11:G12 G19:G20 G28 G35:G36 G323:G324 G427:G428">
    <cfRule type="iconSet" priority="60">
      <iconSet showValue="0">
        <cfvo type="percent" val="0"/>
        <cfvo type="num" val="0"/>
        <cfvo type="num" val="1"/>
      </iconSet>
    </cfRule>
  </conditionalFormatting>
  <conditionalFormatting sqref="G26:G27">
    <cfRule type="iconSet" priority="55">
      <iconSet showValue="0">
        <cfvo type="percent" val="0"/>
        <cfvo type="num" val="0"/>
        <cfvo type="num" val="1"/>
      </iconSet>
    </cfRule>
  </conditionalFormatting>
  <conditionalFormatting sqref="G41:G42">
    <cfRule type="iconSet" priority="54">
      <iconSet showValue="0">
        <cfvo type="percent" val="0"/>
        <cfvo type="num" val="0"/>
        <cfvo type="num" val="1"/>
      </iconSet>
    </cfRule>
  </conditionalFormatting>
  <conditionalFormatting sqref="G56:G57">
    <cfRule type="iconSet" priority="53">
      <iconSet showValue="0">
        <cfvo type="percent" val="0"/>
        <cfvo type="num" val="0"/>
        <cfvo type="num" val="1"/>
      </iconSet>
    </cfRule>
  </conditionalFormatting>
  <conditionalFormatting sqref="G115:G116 G123 G180 G187:G188 G195:G196 G203:G204 G211:G212 G219:G220 G243:G244 G380 G387:G388 G395 G403:G404 G427:G428">
    <cfRule type="iconSet" priority="58">
      <iconSet iconSet="3ArrowsGray" showValue="0">
        <cfvo type="percent" val="0"/>
        <cfvo type="num" val="0"/>
        <cfvo type="num" val="1"/>
      </iconSet>
    </cfRule>
  </conditionalFormatting>
  <conditionalFormatting sqref="G163:G164">
    <cfRule type="iconSet" priority="4">
      <iconSet iconSet="3ArrowsGray" showValue="0">
        <cfvo type="percent" val="0"/>
        <cfvo type="num" val="0"/>
        <cfvo type="num" val="1"/>
      </iconSet>
    </cfRule>
  </conditionalFormatting>
  <conditionalFormatting sqref="G178:G179">
    <cfRule type="iconSet" priority="5">
      <iconSet iconSet="3ArrowsGray" showValue="0">
        <cfvo type="percent" val="0"/>
        <cfvo type="num" val="0"/>
        <cfvo type="num" val="1"/>
      </iconSet>
    </cfRule>
  </conditionalFormatting>
  <conditionalFormatting sqref="G223:G224">
    <cfRule type="iconSet" priority="6">
      <iconSet iconSet="3ArrowsGray" showValue="0">
        <cfvo type="percent" val="0"/>
        <cfvo type="num" val="0"/>
        <cfvo type="num" val="1"/>
      </iconSet>
    </cfRule>
  </conditionalFormatting>
  <conditionalFormatting sqref="G238:G239">
    <cfRule type="iconSet" priority="7">
      <iconSet iconSet="3ArrowsGray" showValue="0">
        <cfvo type="percent" val="0"/>
        <cfvo type="num" val="0"/>
        <cfvo type="num" val="1"/>
      </iconSet>
    </cfRule>
  </conditionalFormatting>
  <conditionalFormatting sqref="G283:G284">
    <cfRule type="iconSet" priority="8">
      <iconSet iconSet="3ArrowsGray" showValue="0">
        <cfvo type="percent" val="0"/>
        <cfvo type="num" val="0"/>
        <cfvo type="num" val="1"/>
      </iconSet>
    </cfRule>
  </conditionalFormatting>
  <conditionalFormatting sqref="G298:G299">
    <cfRule type="iconSet" priority="9">
      <iconSet iconSet="3ArrowsGray" showValue="0">
        <cfvo type="percent" val="0"/>
        <cfvo type="num" val="0"/>
        <cfvo type="num" val="1"/>
      </iconSet>
    </cfRule>
  </conditionalFormatting>
  <conditionalFormatting sqref="G313:G314">
    <cfRule type="iconSet" priority="10">
      <iconSet iconSet="3ArrowsGray" showValue="0">
        <cfvo type="percent" val="0"/>
        <cfvo type="num" val="0"/>
        <cfvo type="num" val="1"/>
      </iconSet>
    </cfRule>
  </conditionalFormatting>
  <conditionalFormatting sqref="G328:G329">
    <cfRule type="iconSet" priority="11">
      <iconSet iconSet="3ArrowsGray" showValue="0">
        <cfvo type="percent" val="0"/>
        <cfvo type="num" val="0"/>
        <cfvo type="num" val="1"/>
      </iconSet>
    </cfRule>
  </conditionalFormatting>
  <conditionalFormatting sqref="G343:G344">
    <cfRule type="iconSet" priority="12">
      <iconSet iconSet="3ArrowsGray" showValue="0">
        <cfvo type="percent" val="0"/>
        <cfvo type="num" val="0"/>
        <cfvo type="num" val="1"/>
      </iconSet>
    </cfRule>
  </conditionalFormatting>
  <conditionalFormatting sqref="G358:G359">
    <cfRule type="iconSet" priority="13">
      <iconSet iconSet="3ArrowsGray" showValue="0">
        <cfvo type="percent" val="0"/>
        <cfvo type="num" val="0"/>
        <cfvo type="num" val="1"/>
      </iconSet>
    </cfRule>
  </conditionalFormatting>
  <conditionalFormatting sqref="G396:G397">
    <cfRule type="iconSet" priority="14">
      <iconSet iconSet="3ArrowsGray" showValue="0">
        <cfvo type="percent" val="0"/>
        <cfvo type="num" val="0"/>
        <cfvo type="num" val="1"/>
      </iconSet>
    </cfRule>
  </conditionalFormatting>
  <conditionalFormatting sqref="G457:G458">
    <cfRule type="iconSet" priority="15">
      <iconSet iconSet="3ArrowsGray" showValue="0">
        <cfvo type="percent" val="0"/>
        <cfvo type="num" val="0"/>
        <cfvo type="num" val="1"/>
      </iconSet>
    </cfRule>
  </conditionalFormatting>
  <conditionalFormatting sqref="G503:G504">
    <cfRule type="iconSet" priority="25">
      <iconSet showValue="0">
        <cfvo type="percent" val="0"/>
        <cfvo type="num" val="0"/>
        <cfvo type="num" val="1"/>
      </iconSet>
    </cfRule>
  </conditionalFormatting>
  <conditionalFormatting sqref="G580:G581">
    <cfRule type="iconSet" priority="16">
      <iconSet iconSet="3ArrowsGray" showValue="0">
        <cfvo type="percent" val="0"/>
        <cfvo type="num" val="0"/>
        <cfvo type="num" val="1"/>
      </iconSet>
    </cfRule>
  </conditionalFormatting>
  <conditionalFormatting sqref="G595:G596">
    <cfRule type="iconSet" priority="17">
      <iconSet iconSet="3ArrowsGray" showValue="0">
        <cfvo type="percent" val="0"/>
        <cfvo type="num" val="0"/>
        <cfvo type="num" val="1"/>
      </iconSet>
    </cfRule>
  </conditionalFormatting>
  <conditionalFormatting sqref="G610:G611">
    <cfRule type="iconSet" priority="18">
      <iconSet iconSet="3ArrowsGray" showValue="0">
        <cfvo type="percent" val="0"/>
        <cfvo type="num" val="0"/>
        <cfvo type="num" val="1"/>
      </iconSet>
    </cfRule>
  </conditionalFormatting>
  <conditionalFormatting sqref="G625:G626">
    <cfRule type="iconSet" priority="19">
      <iconSet iconSet="3ArrowsGray" showValue="0">
        <cfvo type="percent" val="0"/>
        <cfvo type="num" val="0"/>
        <cfvo type="num" val="1"/>
      </iconSet>
    </cfRule>
  </conditionalFormatting>
  <conditionalFormatting sqref="G640:G641">
    <cfRule type="iconSet" priority="20">
      <iconSet iconSet="3ArrowsGray" showValue="0">
        <cfvo type="percent" val="0"/>
        <cfvo type="num" val="0"/>
        <cfvo type="num" val="1"/>
      </iconSet>
    </cfRule>
  </conditionalFormatting>
  <conditionalFormatting sqref="G655:G656">
    <cfRule type="iconSet" priority="24">
      <iconSet showValue="0">
        <cfvo type="percent" val="0"/>
        <cfvo type="num" val="0"/>
        <cfvo type="num" val="1"/>
      </iconSet>
    </cfRule>
    <cfRule type="iconSet" priority="23">
      <iconSet iconSet="3ArrowsGray" showValue="0">
        <cfvo type="percent" val="0"/>
        <cfvo type="num" val="0"/>
        <cfvo type="num" val="1"/>
      </iconSet>
    </cfRule>
  </conditionalFormatting>
  <conditionalFormatting sqref="G670:G671">
    <cfRule type="iconSet" priority="21">
      <iconSet iconSet="3ArrowsGray" showValue="0">
        <cfvo type="percent" val="0"/>
        <cfvo type="num" val="0"/>
        <cfvo type="num" val="1"/>
      </iconSet>
    </cfRule>
    <cfRule type="iconSet" priority="22">
      <iconSet showValue="0">
        <cfvo type="percent" val="0"/>
        <cfvo type="num" val="0"/>
        <cfvo type="num" val="1"/>
      </iconSet>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59" id="{8A93790B-B5A1-44D9-977B-EDBFE55B033C}">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G43:G44 G51:G52 G59:G60 G67:G68 G75:G76 G83:G84 G91 G99:G100 G108 G131:G132 G171:G172 G227:G228 G235 G259:G260 G267 G275:G276 G291:G292 G300 G307:G308 G315:G316 G331:G332 G339:G340 G347:G348 G355 G363 G371:G372 G252</xm:sqref>
        </x14:conditionalFormatting>
        <x14:conditionalFormatting xmlns:xm="http://schemas.microsoft.com/office/excel/2006/main">
          <x14:cfRule type="iconSet" priority="52" id="{E7F02166-B2E8-47EF-971C-930C9CA828B1}">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G71:G72</xm:sqref>
        </x14:conditionalFormatting>
        <x14:conditionalFormatting xmlns:xm="http://schemas.microsoft.com/office/excel/2006/main">
          <x14:cfRule type="iconSet" priority="51" id="{F66B87F6-E96A-4E07-BE71-76CECC9BA05C}">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G79:G80</xm:sqref>
        </x14:conditionalFormatting>
        <x14:conditionalFormatting xmlns:xm="http://schemas.microsoft.com/office/excel/2006/main">
          <x14:cfRule type="iconSet" priority="50" id="{2510E456-FE10-4926-8C8C-C661ED297248}">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G94:G95</xm:sqref>
        </x14:conditionalFormatting>
        <x14:conditionalFormatting xmlns:xm="http://schemas.microsoft.com/office/excel/2006/main">
          <x14:cfRule type="iconSet" priority="49" id="{210E056A-ECA9-4594-BAE7-39C4A2225300}">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G109:G110</xm:sqref>
        </x14:conditionalFormatting>
        <x14:conditionalFormatting xmlns:xm="http://schemas.microsoft.com/office/excel/2006/main">
          <x14:cfRule type="iconSet" priority="48" id="{AF19DD2D-0EF6-4054-80A9-0B6E2E6CD88C}">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G124:G125</xm:sqref>
        </x14:conditionalFormatting>
        <x14:conditionalFormatting xmlns:xm="http://schemas.microsoft.com/office/excel/2006/main">
          <x14:cfRule type="iconSet" priority="47" id="{5E4957E0-B2C7-4366-8D00-2F1921023B6F}">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G139:G140</xm:sqref>
        </x14:conditionalFormatting>
        <x14:conditionalFormatting xmlns:xm="http://schemas.microsoft.com/office/excel/2006/main">
          <x14:cfRule type="iconSet" priority="46" id="{2BBB45EA-4002-4F99-B01D-00EA5D6FBF71}">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G147:G148</xm:sqref>
        </x14:conditionalFormatting>
        <x14:conditionalFormatting xmlns:xm="http://schemas.microsoft.com/office/excel/2006/main">
          <x14:cfRule type="iconSet" priority="45" id="{35C909A3-F732-4295-837F-9EB4C65BD81F}">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G155:G156</xm:sqref>
        </x14:conditionalFormatting>
        <x14:conditionalFormatting xmlns:xm="http://schemas.microsoft.com/office/excel/2006/main">
          <x14:cfRule type="iconSet" priority="44" id="{A75847B6-41FC-4648-8BC3-86B7D3B842EB}">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G193:G194</xm:sqref>
        </x14:conditionalFormatting>
        <x14:conditionalFormatting xmlns:xm="http://schemas.microsoft.com/office/excel/2006/main">
          <x14:cfRule type="iconSet" priority="43" id="{F23527B0-6CEF-47FC-A55F-83B86B374D2B}">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G208:G209</xm:sqref>
        </x14:conditionalFormatting>
        <x14:conditionalFormatting xmlns:xm="http://schemas.microsoft.com/office/excel/2006/main">
          <x14:cfRule type="iconSet" priority="42" id="{4BBC6EA3-86CF-45CD-89E0-6CFDB5931738}">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G253:G254</xm:sqref>
        </x14:conditionalFormatting>
        <x14:conditionalFormatting xmlns:xm="http://schemas.microsoft.com/office/excel/2006/main">
          <x14:cfRule type="iconSet" priority="41" id="{BBF4C9A4-6F72-4D3C-A65C-D68E62F50BE2}">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G268:G269</xm:sqref>
        </x14:conditionalFormatting>
        <x14:conditionalFormatting xmlns:xm="http://schemas.microsoft.com/office/excel/2006/main">
          <x14:cfRule type="iconSet" priority="40" id="{0896D677-584C-4BFC-8728-244F9A3AEB9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G366:G367</xm:sqref>
        </x14:conditionalFormatting>
        <x14:conditionalFormatting xmlns:xm="http://schemas.microsoft.com/office/excel/2006/main">
          <x14:cfRule type="iconSet" priority="1" id="{FC1A2F2F-4075-403C-98D8-FFBF477540EA}">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G381:G382</xm:sqref>
        </x14:conditionalFormatting>
        <x14:conditionalFormatting xmlns:xm="http://schemas.microsoft.com/office/excel/2006/main">
          <x14:cfRule type="iconSet" priority="39" id="{7F1CC231-C504-42CE-82A0-83E3E860A7F0}">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G383:G384</xm:sqref>
        </x14:conditionalFormatting>
        <x14:conditionalFormatting xmlns:xm="http://schemas.microsoft.com/office/excel/2006/main">
          <x14:cfRule type="iconSet" priority="38" id="{C9E369F0-1C37-4053-AA6F-7599BC9557C7}">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G411:G412</xm:sqref>
        </x14:conditionalFormatting>
        <x14:conditionalFormatting xmlns:xm="http://schemas.microsoft.com/office/excel/2006/main">
          <x14:cfRule type="iconSet" priority="37" id="{FD4AD13A-3B00-41D2-A14C-85F00618E21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G419:G420</xm:sqref>
        </x14:conditionalFormatting>
        <x14:conditionalFormatting xmlns:xm="http://schemas.microsoft.com/office/excel/2006/main">
          <x14:cfRule type="iconSet" priority="36" id="{3AAF1C0E-297B-4297-81DA-FBAEED604B2E}">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G434:G435</xm:sqref>
        </x14:conditionalFormatting>
        <x14:conditionalFormatting xmlns:xm="http://schemas.microsoft.com/office/excel/2006/main">
          <x14:cfRule type="iconSet" priority="35" id="{40908F14-9F69-434F-9095-5C7DC779628C}">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G449:G450</xm:sqref>
        </x14:conditionalFormatting>
        <x14:conditionalFormatting xmlns:xm="http://schemas.microsoft.com/office/excel/2006/main">
          <x14:cfRule type="iconSet" priority="34" id="{48B2C364-5FD6-48B3-B21E-D530DFF92C20}">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G472:G473</xm:sqref>
        </x14:conditionalFormatting>
        <x14:conditionalFormatting xmlns:xm="http://schemas.microsoft.com/office/excel/2006/main">
          <x14:cfRule type="iconSet" priority="33" id="{C35F47EF-A790-46E4-8465-A42DABF36343}">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G480:G481</xm:sqref>
        </x14:conditionalFormatting>
        <x14:conditionalFormatting xmlns:xm="http://schemas.microsoft.com/office/excel/2006/main">
          <x14:cfRule type="iconSet" priority="32" id="{5DD2A0D9-E166-45D1-9CCE-6040ACD344E5}">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G495:G496</xm:sqref>
        </x14:conditionalFormatting>
        <x14:conditionalFormatting xmlns:xm="http://schemas.microsoft.com/office/excel/2006/main">
          <x14:cfRule type="iconSet" priority="31" id="{F63006E8-7824-42FD-95DB-DB83CC8F64E0}">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G518:G519</xm:sqref>
        </x14:conditionalFormatting>
        <x14:conditionalFormatting xmlns:xm="http://schemas.microsoft.com/office/excel/2006/main">
          <x14:cfRule type="iconSet" priority="30" id="{AA68029F-846F-4A28-BD78-1C27F5355B64}">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G533:G534</xm:sqref>
        </x14:conditionalFormatting>
        <x14:conditionalFormatting xmlns:xm="http://schemas.microsoft.com/office/excel/2006/main">
          <x14:cfRule type="iconSet" priority="29" id="{D28FD972-0C1D-4879-B176-2B7BAF37B33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G548:G549</xm:sqref>
        </x14:conditionalFormatting>
        <x14:conditionalFormatting xmlns:xm="http://schemas.microsoft.com/office/excel/2006/main">
          <x14:cfRule type="iconSet" priority="28" id="{FAAEBBFD-E1A4-4FBC-A132-BB2758B73A1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G556:G557</xm:sqref>
        </x14:conditionalFormatting>
        <x14:conditionalFormatting xmlns:xm="http://schemas.microsoft.com/office/excel/2006/main">
          <x14:cfRule type="iconSet" priority="27" id="{7B6910C4-A3CA-492E-9084-3CDAD6CDC277}">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G564:G565</xm:sqref>
        </x14:conditionalFormatting>
        <x14:conditionalFormatting xmlns:xm="http://schemas.microsoft.com/office/excel/2006/main">
          <x14:cfRule type="iconSet" priority="26" id="{BD10B7E3-FDEB-452C-847F-59BB2A4BA338}">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G572:G573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C6E0B4"/>
    <pageSetUpPr autoPageBreaks="0"/>
  </sheetPr>
  <dimension ref="A1:M680"/>
  <sheetViews>
    <sheetView showGridLines="0" zoomScale="85" zoomScaleNormal="85" workbookViewId="0">
      <pane ySplit="6" topLeftCell="A7" activePane="bottomLeft" state="frozen"/>
      <selection activeCell="Q17" sqref="Q17"/>
      <selection pane="bottomLeft" activeCell="Y673" sqref="Y673"/>
    </sheetView>
  </sheetViews>
  <sheetFormatPr defaultRowHeight="14.4" x14ac:dyDescent="0.3"/>
  <cols>
    <col min="1" max="1" width="63.5546875" customWidth="1"/>
    <col min="2" max="6" width="16.44140625" customWidth="1"/>
    <col min="7" max="7" width="3.44140625" customWidth="1"/>
    <col min="8" max="8" width="15.6640625" style="140" hidden="1" customWidth="1"/>
    <col min="9" max="9" width="15.33203125" style="68" hidden="1" customWidth="1"/>
    <col min="10" max="10" width="0" style="68" hidden="1" customWidth="1"/>
    <col min="11" max="11" width="15.33203125" style="68" hidden="1" customWidth="1"/>
  </cols>
  <sheetData>
    <row r="1" spans="1:11" ht="18.75" customHeight="1" x14ac:dyDescent="0.35">
      <c r="A1" s="67" t="s">
        <v>175</v>
      </c>
      <c r="B1" s="67"/>
      <c r="C1" s="67"/>
      <c r="D1" s="67"/>
      <c r="E1" s="67"/>
      <c r="F1" s="960"/>
      <c r="G1" s="904"/>
      <c r="I1" s="133"/>
      <c r="J1" s="356" t="s">
        <v>344</v>
      </c>
      <c r="K1" s="133"/>
    </row>
    <row r="2" spans="1:11" ht="18" x14ac:dyDescent="0.35">
      <c r="F2" s="961"/>
      <c r="H2" s="141"/>
      <c r="I2" s="120"/>
      <c r="J2" s="120"/>
      <c r="K2" s="120"/>
    </row>
    <row r="3" spans="1:11" ht="18.75" customHeight="1" thickBot="1" x14ac:dyDescent="0.4">
      <c r="F3" s="961"/>
      <c r="H3" s="1535" t="s">
        <v>345</v>
      </c>
      <c r="I3" s="133"/>
      <c r="J3" s="133"/>
      <c r="K3" s="133"/>
    </row>
    <row r="4" spans="1:11" ht="18.600000000000001" thickBot="1" x14ac:dyDescent="0.4">
      <c r="A4" s="875" t="s">
        <v>340</v>
      </c>
      <c r="B4" s="871" t="s">
        <v>341</v>
      </c>
      <c r="C4" s="872">
        <v>-1</v>
      </c>
      <c r="D4" s="873" t="s">
        <v>342</v>
      </c>
      <c r="E4" s="959">
        <v>0</v>
      </c>
      <c r="F4" s="962" t="s">
        <v>343</v>
      </c>
      <c r="G4" s="869">
        <v>1</v>
      </c>
      <c r="H4" s="1535"/>
      <c r="I4" s="120"/>
      <c r="J4" s="120"/>
      <c r="K4" s="120"/>
    </row>
    <row r="5" spans="1:11" ht="15" thickBot="1" x14ac:dyDescent="0.35">
      <c r="A5" s="136" t="s">
        <v>590</v>
      </c>
      <c r="B5" s="877" t="s">
        <v>591</v>
      </c>
      <c r="C5" s="876">
        <v>-1</v>
      </c>
      <c r="D5" s="877" t="s">
        <v>342</v>
      </c>
      <c r="E5" s="878">
        <v>0</v>
      </c>
      <c r="F5" s="963" t="s">
        <v>592</v>
      </c>
      <c r="G5" s="880">
        <v>1</v>
      </c>
      <c r="H5" s="146"/>
    </row>
    <row r="6" spans="1:11" ht="15" thickBot="1" x14ac:dyDescent="0.35">
      <c r="A6" s="1546" t="s">
        <v>355</v>
      </c>
      <c r="B6" s="1547"/>
      <c r="C6" s="1547"/>
      <c r="D6" s="1547"/>
      <c r="E6" s="1547"/>
      <c r="F6" s="1568"/>
      <c r="G6" s="853"/>
      <c r="H6" s="142"/>
      <c r="I6" s="68" t="s">
        <v>245</v>
      </c>
      <c r="K6" s="68" t="s">
        <v>246</v>
      </c>
    </row>
    <row r="7" spans="1:11" ht="15" thickBot="1" x14ac:dyDescent="0.35">
      <c r="B7" s="8"/>
      <c r="C7" s="8"/>
      <c r="D7" s="8"/>
      <c r="E7" s="8"/>
      <c r="F7" s="369"/>
      <c r="G7" s="8"/>
    </row>
    <row r="8" spans="1:11" ht="15" thickBot="1" x14ac:dyDescent="0.35">
      <c r="A8" s="29" t="s">
        <v>1</v>
      </c>
      <c r="B8" s="26"/>
      <c r="C8" s="26"/>
      <c r="D8" s="26"/>
      <c r="E8" s="26"/>
      <c r="F8" s="964"/>
      <c r="G8" s="215"/>
      <c r="H8" s="139"/>
      <c r="I8" s="135"/>
      <c r="J8" s="135"/>
      <c r="K8" s="135"/>
    </row>
    <row r="9" spans="1:11" ht="15" thickBot="1" x14ac:dyDescent="0.35">
      <c r="A9" s="61" t="s">
        <v>16</v>
      </c>
      <c r="B9" s="132" t="s">
        <v>465</v>
      </c>
      <c r="C9" s="132" t="s">
        <v>523</v>
      </c>
      <c r="D9" s="132" t="s">
        <v>558</v>
      </c>
      <c r="E9" s="132" t="s">
        <v>620</v>
      </c>
      <c r="F9" s="1536" t="s">
        <v>726</v>
      </c>
      <c r="G9" s="1537"/>
      <c r="H9" s="143"/>
      <c r="I9" s="68" t="s">
        <v>726</v>
      </c>
      <c r="K9" s="68" t="s">
        <v>726</v>
      </c>
    </row>
    <row r="10" spans="1:11" x14ac:dyDescent="0.3">
      <c r="A10" s="46" t="s">
        <v>0</v>
      </c>
      <c r="B10" s="74">
        <v>78.733213249127559</v>
      </c>
      <c r="C10" s="75">
        <v>78.476597621654875</v>
      </c>
      <c r="D10" s="75">
        <v>78.425672107842658</v>
      </c>
      <c r="E10" s="75">
        <v>78.763744798134113</v>
      </c>
      <c r="F10" s="75">
        <v>78.803494137782266</v>
      </c>
      <c r="G10" s="862"/>
      <c r="H10" s="461"/>
      <c r="I10" s="123">
        <v>78.644173462996335</v>
      </c>
      <c r="K10" s="123">
        <v>78.962814812568197</v>
      </c>
    </row>
    <row r="11" spans="1:11" x14ac:dyDescent="0.3">
      <c r="A11" s="46" t="s">
        <v>171</v>
      </c>
      <c r="B11" s="75">
        <v>79.180131283189127</v>
      </c>
      <c r="C11" s="75">
        <v>78.959127411294489</v>
      </c>
      <c r="D11" s="75">
        <v>79.033294948841842</v>
      </c>
      <c r="E11" s="75">
        <v>79.635419317024059</v>
      </c>
      <c r="F11" s="75">
        <v>79.784392716522973</v>
      </c>
      <c r="G11" s="863">
        <f>H11</f>
        <v>1</v>
      </c>
      <c r="H11" s="461">
        <v>1</v>
      </c>
      <c r="I11" s="123">
        <v>79.15780021877616</v>
      </c>
      <c r="K11" s="123">
        <v>80.410985214269786</v>
      </c>
    </row>
    <row r="12" spans="1:11" x14ac:dyDescent="0.3">
      <c r="A12" s="44" t="s">
        <v>172</v>
      </c>
      <c r="B12" s="75">
        <v>78.036496453118019</v>
      </c>
      <c r="C12" s="75">
        <v>77.619952922938879</v>
      </c>
      <c r="D12" s="75">
        <v>76.511522970409032</v>
      </c>
      <c r="E12" s="75">
        <v>76.558035224060589</v>
      </c>
      <c r="F12" s="75">
        <v>77.041057545272196</v>
      </c>
      <c r="G12" s="863">
        <f>H12</f>
        <v>-1</v>
      </c>
      <c r="H12" s="461">
        <v>-1</v>
      </c>
      <c r="I12" s="123">
        <v>75.272666563777904</v>
      </c>
      <c r="K12" s="123">
        <v>78.809448526766488</v>
      </c>
    </row>
    <row r="13" spans="1:11" x14ac:dyDescent="0.3">
      <c r="A13" s="45" t="s">
        <v>173</v>
      </c>
      <c r="B13" s="164">
        <v>-0.44691803406156794</v>
      </c>
      <c r="C13" s="164">
        <v>-0.48252978963961368</v>
      </c>
      <c r="D13" s="164">
        <v>-0.60762284099918418</v>
      </c>
      <c r="E13" s="164">
        <v>-0.87167451888994663</v>
      </c>
      <c r="F13" s="164">
        <v>-0.98089857874070674</v>
      </c>
      <c r="G13" s="865"/>
      <c r="H13" s="461"/>
      <c r="I13" s="123"/>
      <c r="K13" s="123"/>
    </row>
    <row r="14" spans="1:11" ht="15" thickBot="1" x14ac:dyDescent="0.35">
      <c r="A14" s="47" t="s">
        <v>174</v>
      </c>
      <c r="B14" s="75">
        <v>1.1436348300711074</v>
      </c>
      <c r="C14" s="75">
        <v>1.33917448835561</v>
      </c>
      <c r="D14" s="75">
        <v>2.5217719784328096</v>
      </c>
      <c r="E14" s="75">
        <v>3.0773840929634702</v>
      </c>
      <c r="F14" s="75">
        <v>2.7433351712507772</v>
      </c>
      <c r="G14" s="864"/>
      <c r="H14" s="461"/>
      <c r="I14" s="123"/>
      <c r="K14" s="123"/>
    </row>
    <row r="15" spans="1:11" x14ac:dyDescent="0.3">
      <c r="A15" s="46" t="s">
        <v>176</v>
      </c>
      <c r="B15" s="72">
        <v>78.39896085632418</v>
      </c>
      <c r="C15" s="73">
        <v>78.434935187761155</v>
      </c>
      <c r="D15" s="73">
        <v>78.953049977453247</v>
      </c>
      <c r="E15" s="73">
        <v>80.022791103241047</v>
      </c>
      <c r="F15" s="73">
        <v>79.837554636062961</v>
      </c>
      <c r="G15" s="907"/>
      <c r="H15" s="461">
        <v>0</v>
      </c>
      <c r="I15" s="123">
        <v>78.308806053768748</v>
      </c>
      <c r="K15" s="123">
        <v>81.366303218357174</v>
      </c>
    </row>
    <row r="16" spans="1:11" x14ac:dyDescent="0.3">
      <c r="A16" s="46" t="s">
        <v>177</v>
      </c>
      <c r="B16" s="74">
        <v>79.587695798775698</v>
      </c>
      <c r="C16" s="75">
        <v>79.228115565787832</v>
      </c>
      <c r="D16" s="75">
        <v>77.964550515526156</v>
      </c>
      <c r="E16" s="75">
        <v>78.34700201205213</v>
      </c>
      <c r="F16" s="75">
        <v>79.107696051627528</v>
      </c>
      <c r="G16" s="912"/>
      <c r="H16" s="461">
        <v>0</v>
      </c>
      <c r="I16" s="123">
        <v>77.339869599521165</v>
      </c>
      <c r="K16" s="123">
        <v>80.87552250373389</v>
      </c>
    </row>
    <row r="17" spans="1:11" x14ac:dyDescent="0.3">
      <c r="A17" s="46" t="s">
        <v>178</v>
      </c>
      <c r="B17" s="74">
        <v>80.363762382226355</v>
      </c>
      <c r="C17" s="75">
        <v>78.971701206493151</v>
      </c>
      <c r="D17" s="75">
        <v>79.119066936640408</v>
      </c>
      <c r="E17" s="75">
        <v>79.386610612978373</v>
      </c>
      <c r="F17" s="75">
        <v>80.522206569701808</v>
      </c>
      <c r="G17" s="913"/>
      <c r="H17" s="461">
        <v>0</v>
      </c>
      <c r="I17" s="123">
        <v>78.945633967188144</v>
      </c>
      <c r="K17" s="123">
        <v>82.098779172215472</v>
      </c>
    </row>
    <row r="18" spans="1:11" x14ac:dyDescent="0.3">
      <c r="A18" s="46" t="s">
        <v>179</v>
      </c>
      <c r="B18" s="74">
        <v>80.419346183457705</v>
      </c>
      <c r="C18" s="75">
        <v>81.036045594100273</v>
      </c>
      <c r="D18" s="75">
        <v>80.718064958416321</v>
      </c>
      <c r="E18" s="75">
        <v>82.347949581247349</v>
      </c>
      <c r="F18" s="75">
        <v>81.947780555852887</v>
      </c>
      <c r="G18" s="863"/>
      <c r="H18" s="461">
        <v>0</v>
      </c>
      <c r="I18" s="123">
        <v>80.385493300450349</v>
      </c>
      <c r="K18" s="123">
        <v>83.510067811255425</v>
      </c>
    </row>
    <row r="19" spans="1:11" x14ac:dyDescent="0.3">
      <c r="A19" s="46" t="s">
        <v>180</v>
      </c>
      <c r="B19" s="74">
        <v>79.825255532842618</v>
      </c>
      <c r="C19" s="75">
        <v>79.383443781336382</v>
      </c>
      <c r="D19" s="75">
        <v>79.797830402928184</v>
      </c>
      <c r="E19" s="75">
        <v>80.277719551342088</v>
      </c>
      <c r="F19" s="75">
        <v>81.141484164481398</v>
      </c>
      <c r="G19" s="863"/>
      <c r="H19" s="461">
        <v>0</v>
      </c>
      <c r="I19" s="123">
        <v>79.488580336785759</v>
      </c>
      <c r="K19" s="123">
        <v>82.794387992177036</v>
      </c>
    </row>
    <row r="20" spans="1:11" x14ac:dyDescent="0.3">
      <c r="A20" s="46" t="s">
        <v>181</v>
      </c>
      <c r="B20" s="74">
        <v>77.121514632178702</v>
      </c>
      <c r="C20" s="75">
        <v>77.137732557455493</v>
      </c>
      <c r="D20" s="75">
        <v>76.810440309890154</v>
      </c>
      <c r="E20" s="75">
        <v>76.894196970867213</v>
      </c>
      <c r="F20" s="75">
        <v>76.832850988049302</v>
      </c>
      <c r="G20" s="863"/>
      <c r="H20" s="461">
        <v>-1</v>
      </c>
      <c r="I20" s="123">
        <v>75.021356119831225</v>
      </c>
      <c r="K20" s="123">
        <v>78.644345856267378</v>
      </c>
    </row>
    <row r="21" spans="1:11" ht="15" thickBot="1" x14ac:dyDescent="0.35">
      <c r="A21" s="46" t="s">
        <v>182</v>
      </c>
      <c r="B21" s="74">
        <v>79.450363513938342</v>
      </c>
      <c r="C21" s="75">
        <v>79.085269134077407</v>
      </c>
      <c r="D21" s="75">
        <v>80.473706323824743</v>
      </c>
      <c r="E21" s="75">
        <v>80.844673490268534</v>
      </c>
      <c r="F21" s="75">
        <v>79.881138824280114</v>
      </c>
      <c r="G21" s="863"/>
      <c r="H21" s="461">
        <v>0</v>
      </c>
      <c r="I21" s="123">
        <v>78.298110859756903</v>
      </c>
      <c r="K21" s="123">
        <v>81.464166788803325</v>
      </c>
    </row>
    <row r="22" spans="1:11" ht="15" thickBot="1" x14ac:dyDescent="0.35">
      <c r="A22" s="766"/>
      <c r="B22" s="192"/>
      <c r="C22" s="192"/>
      <c r="D22" s="192"/>
      <c r="E22" s="192"/>
      <c r="F22" s="192"/>
      <c r="G22" s="867"/>
      <c r="H22" s="461"/>
    </row>
    <row r="23" spans="1:11" ht="15" thickBot="1" x14ac:dyDescent="0.35">
      <c r="A23" s="189" t="s">
        <v>8</v>
      </c>
      <c r="B23" s="190"/>
      <c r="C23" s="190"/>
      <c r="D23" s="190"/>
      <c r="E23" s="190"/>
      <c r="F23" s="964"/>
      <c r="G23" s="53"/>
      <c r="H23" s="172"/>
    </row>
    <row r="24" spans="1:11" ht="15" thickBot="1" x14ac:dyDescent="0.35">
      <c r="A24" s="61" t="s">
        <v>16</v>
      </c>
      <c r="B24" s="132" t="s">
        <v>465</v>
      </c>
      <c r="C24" s="132" t="s">
        <v>523</v>
      </c>
      <c r="D24" s="132" t="s">
        <v>558</v>
      </c>
      <c r="E24" s="132" t="s">
        <v>620</v>
      </c>
      <c r="F24" s="1536" t="s">
        <v>726</v>
      </c>
      <c r="G24" s="1537"/>
      <c r="H24" s="143"/>
      <c r="I24" s="68" t="s">
        <v>726</v>
      </c>
      <c r="K24" s="68" t="s">
        <v>726</v>
      </c>
    </row>
    <row r="25" spans="1:11" x14ac:dyDescent="0.3">
      <c r="A25" s="46" t="s">
        <v>0</v>
      </c>
      <c r="B25" s="74">
        <v>82.42504084342832</v>
      </c>
      <c r="C25" s="75">
        <v>82.28975106343691</v>
      </c>
      <c r="D25" s="75">
        <v>82.255853906820036</v>
      </c>
      <c r="E25" s="75">
        <v>82.485163674233164</v>
      </c>
      <c r="F25" s="75">
        <v>82.629126855648167</v>
      </c>
      <c r="G25" s="862"/>
      <c r="H25" s="172"/>
      <c r="I25" s="68">
        <v>82.484763092259371</v>
      </c>
      <c r="K25" s="68">
        <v>82.773490619036963</v>
      </c>
    </row>
    <row r="26" spans="1:11" x14ac:dyDescent="0.3">
      <c r="A26" s="46" t="s">
        <v>171</v>
      </c>
      <c r="B26" s="75">
        <v>83.299960516143784</v>
      </c>
      <c r="C26" s="75">
        <v>82.702916589317255</v>
      </c>
      <c r="D26" s="75">
        <v>82.783600732797424</v>
      </c>
      <c r="E26" s="75">
        <v>83.056100780172102</v>
      </c>
      <c r="F26" s="75">
        <v>83.763388807878783</v>
      </c>
      <c r="G26" s="863">
        <f>H26</f>
        <v>1</v>
      </c>
      <c r="H26" s="172">
        <v>1</v>
      </c>
      <c r="I26" s="68">
        <v>83.205331425762083</v>
      </c>
      <c r="K26" s="68">
        <v>84.321446189995484</v>
      </c>
    </row>
    <row r="27" spans="1:11" x14ac:dyDescent="0.3">
      <c r="A27" s="44" t="s">
        <v>172</v>
      </c>
      <c r="B27" s="75">
        <v>80.841767870606688</v>
      </c>
      <c r="C27" s="75">
        <v>79.948363197178622</v>
      </c>
      <c r="D27" s="75">
        <v>80.505049748345698</v>
      </c>
      <c r="E27" s="75">
        <v>81.317366639471075</v>
      </c>
      <c r="F27" s="75">
        <v>82.070709212806435</v>
      </c>
      <c r="G27" s="863">
        <f>H27</f>
        <v>0</v>
      </c>
      <c r="H27" s="172">
        <v>0</v>
      </c>
      <c r="I27" s="68">
        <v>80.465405754648899</v>
      </c>
      <c r="K27" s="68">
        <v>83.676012670963971</v>
      </c>
    </row>
    <row r="28" spans="1:11" x14ac:dyDescent="0.3">
      <c r="A28" s="45" t="s">
        <v>173</v>
      </c>
      <c r="B28" s="164">
        <v>-0.874919672715464</v>
      </c>
      <c r="C28" s="164">
        <v>-0.41316552588034483</v>
      </c>
      <c r="D28" s="164">
        <v>-0.52774682597738831</v>
      </c>
      <c r="E28" s="164">
        <v>-0.57093710593893832</v>
      </c>
      <c r="F28" s="164">
        <v>-1.1342619522306165</v>
      </c>
      <c r="G28" s="865"/>
      <c r="H28" s="172"/>
    </row>
    <row r="29" spans="1:11" ht="15" thickBot="1" x14ac:dyDescent="0.35">
      <c r="A29" s="47" t="s">
        <v>174</v>
      </c>
      <c r="B29" s="75">
        <v>2.4581926455370962</v>
      </c>
      <c r="C29" s="75">
        <v>2.7545533921386323</v>
      </c>
      <c r="D29" s="75">
        <v>2.2785509844517264</v>
      </c>
      <c r="E29" s="75">
        <v>1.7387341407010268</v>
      </c>
      <c r="F29" s="75">
        <v>1.6926795950723488</v>
      </c>
      <c r="G29" s="864"/>
      <c r="H29" s="172"/>
    </row>
    <row r="30" spans="1:11" x14ac:dyDescent="0.3">
      <c r="A30" s="46" t="s">
        <v>176</v>
      </c>
      <c r="B30" s="72">
        <v>83.140972212051608</v>
      </c>
      <c r="C30" s="73">
        <v>82.243482589333269</v>
      </c>
      <c r="D30" s="73">
        <v>81.838874849533568</v>
      </c>
      <c r="E30" s="73">
        <v>82.414120465387299</v>
      </c>
      <c r="F30" s="73">
        <v>83.084399549875499</v>
      </c>
      <c r="G30" s="863"/>
      <c r="H30" s="172">
        <v>0</v>
      </c>
      <c r="I30" s="68">
        <v>81.609027050779886</v>
      </c>
      <c r="K30" s="68">
        <v>84.559772048971112</v>
      </c>
    </row>
    <row r="31" spans="1:11" x14ac:dyDescent="0.3">
      <c r="A31" s="46" t="s">
        <v>177</v>
      </c>
      <c r="B31" s="74">
        <v>84.072415130145473</v>
      </c>
      <c r="C31" s="75">
        <v>82.843138908021331</v>
      </c>
      <c r="D31" s="75">
        <v>83.097049036795028</v>
      </c>
      <c r="E31" s="75">
        <v>82.348255992244702</v>
      </c>
      <c r="F31" s="75">
        <v>83.350734064996757</v>
      </c>
      <c r="G31" s="863"/>
      <c r="H31" s="172">
        <v>0</v>
      </c>
      <c r="I31" s="68">
        <v>81.74403924768157</v>
      </c>
      <c r="K31" s="68">
        <v>84.957428882311945</v>
      </c>
    </row>
    <row r="32" spans="1:11" x14ac:dyDescent="0.3">
      <c r="A32" s="46" t="s">
        <v>178</v>
      </c>
      <c r="B32" s="74">
        <v>84.427795847268456</v>
      </c>
      <c r="C32" s="75">
        <v>83.728510535200542</v>
      </c>
      <c r="D32" s="75">
        <v>82.886306567556446</v>
      </c>
      <c r="E32" s="75">
        <v>83.84995297399027</v>
      </c>
      <c r="F32" s="75">
        <v>84.661963139930137</v>
      </c>
      <c r="G32" s="912"/>
      <c r="H32" s="172">
        <v>0</v>
      </c>
      <c r="I32" s="68">
        <v>83.271482208688937</v>
      </c>
      <c r="K32" s="68">
        <v>86.052444071171337</v>
      </c>
    </row>
    <row r="33" spans="1:11" x14ac:dyDescent="0.3">
      <c r="A33" s="46" t="s">
        <v>179</v>
      </c>
      <c r="B33" s="74">
        <v>83.818130759101336</v>
      </c>
      <c r="C33" s="75">
        <v>82.728730508347624</v>
      </c>
      <c r="D33" s="75">
        <v>83.093357303520335</v>
      </c>
      <c r="E33" s="75">
        <v>83.491916087085897</v>
      </c>
      <c r="F33" s="75">
        <v>84.268797668091835</v>
      </c>
      <c r="G33" s="913"/>
      <c r="H33" s="172">
        <v>0</v>
      </c>
      <c r="I33" s="68">
        <v>82.67778276916313</v>
      </c>
      <c r="K33" s="68">
        <v>85.859812567020541</v>
      </c>
    </row>
    <row r="34" spans="1:11" x14ac:dyDescent="0.3">
      <c r="A34" s="46" t="s">
        <v>180</v>
      </c>
      <c r="B34" s="74">
        <v>82.629601627162359</v>
      </c>
      <c r="C34" s="75">
        <v>82.019020360218036</v>
      </c>
      <c r="D34" s="75">
        <v>83.040108155088149</v>
      </c>
      <c r="E34" s="75">
        <v>83.067975943358462</v>
      </c>
      <c r="F34" s="75">
        <v>84.08399487717945</v>
      </c>
      <c r="G34" s="863"/>
      <c r="H34" s="172">
        <v>0</v>
      </c>
      <c r="I34" s="68">
        <v>82.614478341238737</v>
      </c>
      <c r="K34" s="68">
        <v>85.553511413120162</v>
      </c>
    </row>
    <row r="35" spans="1:11" x14ac:dyDescent="0.3">
      <c r="A35" s="46" t="s">
        <v>181</v>
      </c>
      <c r="B35" s="74">
        <v>81.927456550411122</v>
      </c>
      <c r="C35" s="75">
        <v>82.563476132236147</v>
      </c>
      <c r="D35" s="75">
        <v>82.365175081531092</v>
      </c>
      <c r="E35" s="75">
        <v>82.608022807259601</v>
      </c>
      <c r="F35" s="75">
        <v>83.052283378181656</v>
      </c>
      <c r="G35" s="863"/>
      <c r="H35" s="172">
        <v>0</v>
      </c>
      <c r="I35" s="68">
        <v>81.581874696966352</v>
      </c>
      <c r="K35" s="68">
        <v>84.52269205939696</v>
      </c>
    </row>
    <row r="36" spans="1:11" ht="15" thickBot="1" x14ac:dyDescent="0.35">
      <c r="A36" s="46" t="s">
        <v>182</v>
      </c>
      <c r="B36" s="74">
        <v>83.89554319499284</v>
      </c>
      <c r="C36" s="75">
        <v>82.931432771942227</v>
      </c>
      <c r="D36" s="75">
        <v>83.373204294868302</v>
      </c>
      <c r="E36" s="75">
        <v>83.829046982048666</v>
      </c>
      <c r="F36" s="75">
        <v>84.361620378848841</v>
      </c>
      <c r="G36" s="863"/>
      <c r="H36" s="172">
        <v>0</v>
      </c>
      <c r="I36" s="68">
        <v>82.937891099401469</v>
      </c>
      <c r="K36" s="68">
        <v>85.785349658296212</v>
      </c>
    </row>
    <row r="37" spans="1:11" ht="15" thickBot="1" x14ac:dyDescent="0.35">
      <c r="A37" s="766"/>
      <c r="B37" s="379"/>
      <c r="C37" s="379"/>
      <c r="D37" s="379"/>
      <c r="E37" s="379"/>
      <c r="F37" s="379"/>
      <c r="G37" s="867"/>
      <c r="H37" s="172"/>
    </row>
    <row r="38" spans="1:11" ht="15" thickBot="1" x14ac:dyDescent="0.35">
      <c r="A38" s="189" t="s">
        <v>9</v>
      </c>
      <c r="B38" s="190"/>
      <c r="C38" s="190"/>
      <c r="D38" s="190"/>
      <c r="E38" s="190"/>
      <c r="F38" s="964"/>
      <c r="G38" s="53"/>
      <c r="H38" s="172"/>
    </row>
    <row r="39" spans="1:11" ht="15" thickBot="1" x14ac:dyDescent="0.35">
      <c r="A39" s="61" t="s">
        <v>16</v>
      </c>
      <c r="B39" s="132" t="s">
        <v>465</v>
      </c>
      <c r="C39" s="132" t="s">
        <v>523</v>
      </c>
      <c r="D39" s="132" t="s">
        <v>558</v>
      </c>
      <c r="E39" s="132" t="s">
        <v>620</v>
      </c>
      <c r="F39" s="1536" t="s">
        <v>726</v>
      </c>
      <c r="G39" s="1537"/>
      <c r="H39" s="143"/>
      <c r="I39" s="68" t="s">
        <v>726</v>
      </c>
      <c r="K39" s="68" t="s">
        <v>726</v>
      </c>
    </row>
    <row r="40" spans="1:11" x14ac:dyDescent="0.3">
      <c r="A40" s="46" t="s">
        <v>0</v>
      </c>
      <c r="B40" s="75">
        <v>18.484434882004429</v>
      </c>
      <c r="C40" s="75">
        <v>18.365173565128245</v>
      </c>
      <c r="D40" s="75">
        <v>18.304983829762143</v>
      </c>
      <c r="E40" s="75">
        <v>18.506211568813182</v>
      </c>
      <c r="F40" s="75">
        <v>18.579241359751322</v>
      </c>
      <c r="G40" s="912"/>
      <c r="H40" s="172"/>
      <c r="I40" s="68">
        <v>18.479184359227386</v>
      </c>
      <c r="K40" s="68">
        <v>18.679298360275258</v>
      </c>
    </row>
    <row r="41" spans="1:11" x14ac:dyDescent="0.3">
      <c r="A41" s="46" t="s">
        <v>171</v>
      </c>
      <c r="B41" s="75">
        <v>18.804744395614676</v>
      </c>
      <c r="C41" s="75">
        <v>18.604377314960235</v>
      </c>
      <c r="D41" s="75">
        <v>18.839327374800103</v>
      </c>
      <c r="E41" s="75">
        <v>18.908507075782428</v>
      </c>
      <c r="F41" s="75">
        <v>19.184425500368519</v>
      </c>
      <c r="G41" s="863">
        <f>H41</f>
        <v>1</v>
      </c>
      <c r="H41" s="172">
        <v>1</v>
      </c>
      <c r="I41" s="68">
        <v>18.795475056375551</v>
      </c>
      <c r="K41" s="68">
        <v>19.573375944361487</v>
      </c>
    </row>
    <row r="42" spans="1:11" x14ac:dyDescent="0.3">
      <c r="A42" s="44" t="s">
        <v>172</v>
      </c>
      <c r="B42" s="75">
        <v>18.59389330466125</v>
      </c>
      <c r="C42" s="75">
        <v>18.335409125652362</v>
      </c>
      <c r="D42" s="75">
        <v>17.91147392691957</v>
      </c>
      <c r="E42" s="75">
        <v>18.164877224774969</v>
      </c>
      <c r="F42" s="75">
        <v>18.380548969179323</v>
      </c>
      <c r="G42" s="863">
        <f>H42</f>
        <v>0</v>
      </c>
      <c r="H42" s="172">
        <v>0</v>
      </c>
      <c r="I42" s="68">
        <v>17.405195382024537</v>
      </c>
      <c r="K42" s="68">
        <v>19.355902556334108</v>
      </c>
    </row>
    <row r="43" spans="1:11" x14ac:dyDescent="0.3">
      <c r="A43" s="45" t="s">
        <v>173</v>
      </c>
      <c r="B43" s="164">
        <v>-0.32030951361024762</v>
      </c>
      <c r="C43" s="164">
        <v>-0.23920374983199011</v>
      </c>
      <c r="D43" s="164">
        <v>-0.53434354503795944</v>
      </c>
      <c r="E43" s="164">
        <v>-0.40229550696924576</v>
      </c>
      <c r="F43" s="164">
        <v>-0.60518414061719739</v>
      </c>
      <c r="G43" s="932"/>
      <c r="H43" s="172"/>
    </row>
    <row r="44" spans="1:11" ht="15" thickBot="1" x14ac:dyDescent="0.35">
      <c r="A44" s="47" t="s">
        <v>174</v>
      </c>
      <c r="B44" s="75">
        <v>0.21085109095342602</v>
      </c>
      <c r="C44" s="75">
        <v>0.26896818930787347</v>
      </c>
      <c r="D44" s="75">
        <v>0.92785344788053337</v>
      </c>
      <c r="E44" s="75">
        <v>0.7436298510074586</v>
      </c>
      <c r="F44" s="75">
        <v>0.80387653118919644</v>
      </c>
      <c r="G44" s="933"/>
      <c r="H44" s="172"/>
    </row>
    <row r="45" spans="1:11" x14ac:dyDescent="0.3">
      <c r="A45" s="46" t="s">
        <v>176</v>
      </c>
      <c r="B45" s="73">
        <v>18.775479906310562</v>
      </c>
      <c r="C45" s="73">
        <v>18.830668712818703</v>
      </c>
      <c r="D45" s="73">
        <v>18.584340578596972</v>
      </c>
      <c r="E45" s="73">
        <v>19.031072789367379</v>
      </c>
      <c r="F45" s="73">
        <v>19.221240099758813</v>
      </c>
      <c r="G45" s="885"/>
      <c r="H45" s="172">
        <v>0</v>
      </c>
      <c r="I45" s="68">
        <v>18.232059828929792</v>
      </c>
      <c r="K45" s="68">
        <v>20.210420370587833</v>
      </c>
    </row>
    <row r="46" spans="1:11" x14ac:dyDescent="0.3">
      <c r="A46" s="46" t="s">
        <v>177</v>
      </c>
      <c r="B46" s="75">
        <v>18.487254546893777</v>
      </c>
      <c r="C46" s="75">
        <v>18.092855835637693</v>
      </c>
      <c r="D46" s="75">
        <v>18.064110341776001</v>
      </c>
      <c r="E46" s="75">
        <v>18.360605471213262</v>
      </c>
      <c r="F46" s="75">
        <v>19.14691154389244</v>
      </c>
      <c r="G46" s="885"/>
      <c r="H46" s="172">
        <v>0</v>
      </c>
      <c r="I46" s="68">
        <v>18.158410940787586</v>
      </c>
      <c r="K46" s="68">
        <v>20.135412146997293</v>
      </c>
    </row>
    <row r="47" spans="1:11" x14ac:dyDescent="0.3">
      <c r="A47" s="46" t="s">
        <v>178</v>
      </c>
      <c r="B47" s="75">
        <v>20.249836874726231</v>
      </c>
      <c r="C47" s="75">
        <v>19.647604397778775</v>
      </c>
      <c r="D47" s="75">
        <v>19.603076939423286</v>
      </c>
      <c r="E47" s="75">
        <v>18.923398772030257</v>
      </c>
      <c r="F47" s="75">
        <v>19.226768433411063</v>
      </c>
      <c r="G47" s="863"/>
      <c r="H47" s="172">
        <v>0</v>
      </c>
      <c r="I47" s="68">
        <v>18.16597960930434</v>
      </c>
      <c r="K47" s="68">
        <v>20.287557257517786</v>
      </c>
    </row>
    <row r="48" spans="1:11" x14ac:dyDescent="0.3">
      <c r="A48" s="46" t="s">
        <v>179</v>
      </c>
      <c r="B48" s="75">
        <v>19.4110285287016</v>
      </c>
      <c r="C48" s="75">
        <v>19.747858268821858</v>
      </c>
      <c r="D48" s="75">
        <v>20.067277353276417</v>
      </c>
      <c r="E48" s="75">
        <v>20.274930483121246</v>
      </c>
      <c r="F48" s="75">
        <v>20.441950644285523</v>
      </c>
      <c r="G48" s="912"/>
      <c r="H48" s="172">
        <v>1</v>
      </c>
      <c r="I48" s="68">
        <v>19.40630623395398</v>
      </c>
      <c r="K48" s="68">
        <v>21.477595054617066</v>
      </c>
    </row>
    <row r="49" spans="1:11" x14ac:dyDescent="0.3">
      <c r="A49" s="46" t="s">
        <v>180</v>
      </c>
      <c r="B49" s="75">
        <v>18.056032171619066</v>
      </c>
      <c r="C49" s="75">
        <v>17.729600074441151</v>
      </c>
      <c r="D49" s="75">
        <v>18.694026006802993</v>
      </c>
      <c r="E49" s="75">
        <v>19.298757699701181</v>
      </c>
      <c r="F49" s="75">
        <v>19.976802721495414</v>
      </c>
      <c r="G49" s="913"/>
      <c r="H49" s="172">
        <v>1</v>
      </c>
      <c r="I49" s="68">
        <v>18.852976071558469</v>
      </c>
      <c r="K49" s="68">
        <v>21.100629371432358</v>
      </c>
    </row>
    <row r="50" spans="1:11" x14ac:dyDescent="0.3">
      <c r="A50" s="46" t="s">
        <v>181</v>
      </c>
      <c r="B50" s="75">
        <v>17.590813391484179</v>
      </c>
      <c r="C50" s="75">
        <v>17.381512301323717</v>
      </c>
      <c r="D50" s="75">
        <v>17.384062209158504</v>
      </c>
      <c r="E50" s="75">
        <v>17.680366761376312</v>
      </c>
      <c r="F50" s="75">
        <v>17.840212906961547</v>
      </c>
      <c r="G50" s="863"/>
      <c r="H50" s="172">
        <v>0</v>
      </c>
      <c r="I50" s="68">
        <v>16.836651076736914</v>
      </c>
      <c r="K50" s="68">
        <v>18.84377473718618</v>
      </c>
    </row>
    <row r="51" spans="1:11" ht="15" thickBot="1" x14ac:dyDescent="0.35">
      <c r="A51" s="46" t="s">
        <v>182</v>
      </c>
      <c r="B51" s="75">
        <v>19.784697334816585</v>
      </c>
      <c r="C51" s="75">
        <v>19.224265508039672</v>
      </c>
      <c r="D51" s="75">
        <v>19.600898949239284</v>
      </c>
      <c r="E51" s="75">
        <v>19.240720915425722</v>
      </c>
      <c r="F51" s="75">
        <v>18.917809693472545</v>
      </c>
      <c r="G51" s="863"/>
      <c r="H51" s="172">
        <v>0</v>
      </c>
      <c r="I51" s="68">
        <v>17.911966283933147</v>
      </c>
      <c r="K51" s="68">
        <v>19.923653103011944</v>
      </c>
    </row>
    <row r="52" spans="1:11" ht="15" thickBot="1" x14ac:dyDescent="0.35">
      <c r="A52" s="766"/>
      <c r="B52" s="379"/>
      <c r="C52" s="379"/>
      <c r="D52" s="379"/>
      <c r="E52" s="379"/>
      <c r="F52" s="379"/>
      <c r="G52" s="867"/>
      <c r="H52" s="172"/>
    </row>
    <row r="53" spans="1:11" ht="15" thickBot="1" x14ac:dyDescent="0.35">
      <c r="A53" s="189" t="s">
        <v>10</v>
      </c>
      <c r="B53" s="190"/>
      <c r="C53" s="190"/>
      <c r="D53" s="190"/>
      <c r="E53" s="190"/>
      <c r="F53" s="964"/>
      <c r="G53" s="909"/>
      <c r="H53" s="172"/>
    </row>
    <row r="54" spans="1:11" ht="15" thickBot="1" x14ac:dyDescent="0.35">
      <c r="A54" s="61" t="s">
        <v>16</v>
      </c>
      <c r="B54" s="132" t="s">
        <v>465</v>
      </c>
      <c r="C54" s="132" t="s">
        <v>523</v>
      </c>
      <c r="D54" s="132" t="s">
        <v>558</v>
      </c>
      <c r="E54" s="132" t="s">
        <v>620</v>
      </c>
      <c r="F54" s="1536" t="s">
        <v>726</v>
      </c>
      <c r="G54" s="1537"/>
      <c r="H54" s="143"/>
      <c r="I54" s="68" t="s">
        <v>726</v>
      </c>
      <c r="K54" s="68" t="s">
        <v>726</v>
      </c>
    </row>
    <row r="55" spans="1:11" x14ac:dyDescent="0.3">
      <c r="A55" s="46" t="s">
        <v>0</v>
      </c>
      <c r="B55" s="75">
        <v>20.749343323442556</v>
      </c>
      <c r="C55" s="75">
        <v>20.701913265141485</v>
      </c>
      <c r="D55" s="75">
        <v>20.573689538699153</v>
      </c>
      <c r="E55" s="75">
        <v>20.74698827281237</v>
      </c>
      <c r="F55" s="75">
        <v>20.829201341394484</v>
      </c>
      <c r="G55" s="863"/>
      <c r="H55" s="172"/>
      <c r="I55" s="68">
        <v>20.730386262698065</v>
      </c>
      <c r="K55" s="68">
        <v>20.928016420090902</v>
      </c>
    </row>
    <row r="56" spans="1:11" x14ac:dyDescent="0.3">
      <c r="A56" s="46" t="s">
        <v>171</v>
      </c>
      <c r="B56" s="75">
        <v>21.273373580202595</v>
      </c>
      <c r="C56" s="75">
        <v>21.074683547186574</v>
      </c>
      <c r="D56" s="75">
        <v>21.036732515935082</v>
      </c>
      <c r="E56" s="75">
        <v>21.393785777977982</v>
      </c>
      <c r="F56" s="75">
        <v>21.572201257789725</v>
      </c>
      <c r="G56" s="863">
        <f>H56</f>
        <v>1</v>
      </c>
      <c r="H56" s="172">
        <v>1</v>
      </c>
      <c r="I56" s="68">
        <v>21.177932306627909</v>
      </c>
      <c r="K56" s="68">
        <v>21.966470208951542</v>
      </c>
    </row>
    <row r="57" spans="1:11" x14ac:dyDescent="0.3">
      <c r="A57" s="44" t="s">
        <v>172</v>
      </c>
      <c r="B57" s="77">
        <v>19.84356206676869</v>
      </c>
      <c r="C57" s="77">
        <v>19.367749390111424</v>
      </c>
      <c r="D57" s="77">
        <v>19.38320592108326</v>
      </c>
      <c r="E57" s="77">
        <v>20.488964076638442</v>
      </c>
      <c r="F57" s="77">
        <v>21.007834269893607</v>
      </c>
      <c r="G57" s="863">
        <f>H57</f>
        <v>0</v>
      </c>
      <c r="H57" s="172">
        <v>0</v>
      </c>
      <c r="I57" s="68">
        <v>20.031699951881965</v>
      </c>
      <c r="K57" s="68">
        <v>21.983968587905249</v>
      </c>
    </row>
    <row r="58" spans="1:11" x14ac:dyDescent="0.3">
      <c r="A58" s="45" t="s">
        <v>173</v>
      </c>
      <c r="B58" s="164">
        <v>-0.52403025676003878</v>
      </c>
      <c r="C58" s="164">
        <v>-0.37277028204508866</v>
      </c>
      <c r="D58" s="164">
        <v>-0.46304297723592924</v>
      </c>
      <c r="E58" s="164">
        <v>-0.64679750516561185</v>
      </c>
      <c r="F58" s="164">
        <v>-0.74299991639524166</v>
      </c>
      <c r="G58" s="865"/>
      <c r="H58" s="172"/>
    </row>
    <row r="59" spans="1:11" ht="15" thickBot="1" x14ac:dyDescent="0.35">
      <c r="A59" s="47" t="s">
        <v>174</v>
      </c>
      <c r="B59" s="75">
        <v>1.4298115134339042</v>
      </c>
      <c r="C59" s="75">
        <v>1.7069341570751497</v>
      </c>
      <c r="D59" s="75">
        <v>1.6535265948518223</v>
      </c>
      <c r="E59" s="75">
        <v>0.90482170133953943</v>
      </c>
      <c r="F59" s="75">
        <v>0.56436698789611839</v>
      </c>
      <c r="G59" s="864"/>
      <c r="H59" s="172"/>
    </row>
    <row r="60" spans="1:11" x14ac:dyDescent="0.3">
      <c r="A60" s="46" t="s">
        <v>176</v>
      </c>
      <c r="B60" s="73">
        <v>21.762181186479403</v>
      </c>
      <c r="C60" s="73">
        <v>21.471348116663339</v>
      </c>
      <c r="D60" s="73">
        <v>21.091324405300767</v>
      </c>
      <c r="E60" s="73">
        <v>21.175306979704672</v>
      </c>
      <c r="F60" s="73">
        <v>21.192518650894144</v>
      </c>
      <c r="G60" s="863"/>
      <c r="H60" s="172">
        <v>0</v>
      </c>
      <c r="I60" s="68">
        <v>20.24858287149344</v>
      </c>
      <c r="K60" s="68">
        <v>22.136454430294847</v>
      </c>
    </row>
    <row r="61" spans="1:11" x14ac:dyDescent="0.3">
      <c r="A61" s="46" t="s">
        <v>177</v>
      </c>
      <c r="B61" s="75">
        <v>21.005217794484881</v>
      </c>
      <c r="C61" s="75">
        <v>20.916828009688814</v>
      </c>
      <c r="D61" s="75">
        <v>21.118255131059829</v>
      </c>
      <c r="E61" s="75">
        <v>21.529495580346062</v>
      </c>
      <c r="F61" s="75">
        <v>21.339655688442203</v>
      </c>
      <c r="G61" s="885"/>
      <c r="H61" s="172">
        <v>0</v>
      </c>
      <c r="I61" s="68">
        <v>20.308428933782405</v>
      </c>
      <c r="K61" s="68">
        <v>22.370882443102001</v>
      </c>
    </row>
    <row r="62" spans="1:11" x14ac:dyDescent="0.3">
      <c r="A62" s="46" t="s">
        <v>178</v>
      </c>
      <c r="B62" s="75">
        <v>21.992415639510007</v>
      </c>
      <c r="C62" s="75">
        <v>21.721679946595565</v>
      </c>
      <c r="D62" s="75">
        <v>20.851005167479357</v>
      </c>
      <c r="E62" s="75">
        <v>21.671685585087346</v>
      </c>
      <c r="F62" s="75">
        <v>21.765323841648662</v>
      </c>
      <c r="G62" s="885"/>
      <c r="H62" s="172">
        <v>0</v>
      </c>
      <c r="I62" s="68">
        <v>20.611202498746483</v>
      </c>
      <c r="K62" s="68">
        <v>22.919445184550842</v>
      </c>
    </row>
    <row r="63" spans="1:11" x14ac:dyDescent="0.3">
      <c r="A63" s="46" t="s">
        <v>179</v>
      </c>
      <c r="B63" s="75">
        <v>21.738601228789548</v>
      </c>
      <c r="C63" s="75">
        <v>21.088338225870405</v>
      </c>
      <c r="D63" s="75">
        <v>21.551293850753574</v>
      </c>
      <c r="E63" s="75">
        <v>21.710254573775369</v>
      </c>
      <c r="F63" s="75">
        <v>22.03262241196747</v>
      </c>
      <c r="G63" s="863"/>
      <c r="H63" s="172">
        <v>1</v>
      </c>
      <c r="I63" s="68">
        <v>21.042065186412902</v>
      </c>
      <c r="K63" s="68">
        <v>23.023179637522038</v>
      </c>
    </row>
    <row r="64" spans="1:11" x14ac:dyDescent="0.3">
      <c r="A64" s="46" t="s">
        <v>180</v>
      </c>
      <c r="B64" s="75">
        <v>21.322952163967081</v>
      </c>
      <c r="C64" s="75">
        <v>20.455096161762185</v>
      </c>
      <c r="D64" s="75">
        <v>21.3748863392223</v>
      </c>
      <c r="E64" s="75">
        <v>21.111128433651967</v>
      </c>
      <c r="F64" s="75">
        <v>21.839668257135536</v>
      </c>
      <c r="G64" s="912"/>
      <c r="H64" s="172">
        <v>0</v>
      </c>
      <c r="I64" s="68">
        <v>20.691123439333516</v>
      </c>
      <c r="K64" s="68">
        <v>22.988213074937555</v>
      </c>
    </row>
    <row r="65" spans="1:11" x14ac:dyDescent="0.3">
      <c r="A65" s="46" t="s">
        <v>181</v>
      </c>
      <c r="B65" s="75">
        <v>20.480025259011637</v>
      </c>
      <c r="C65" s="75">
        <v>21.121570874558085</v>
      </c>
      <c r="D65" s="75">
        <v>20.813739894094823</v>
      </c>
      <c r="E65" s="75">
        <v>21.264853724460405</v>
      </c>
      <c r="F65" s="75">
        <v>21.83961699529933</v>
      </c>
      <c r="G65" s="913"/>
      <c r="H65" s="172">
        <v>0</v>
      </c>
      <c r="I65" s="68">
        <v>20.896239509190213</v>
      </c>
      <c r="K65" s="68">
        <v>22.782994481408448</v>
      </c>
    </row>
    <row r="66" spans="1:11" ht="15" thickBot="1" x14ac:dyDescent="0.35">
      <c r="A66" s="46" t="s">
        <v>182</v>
      </c>
      <c r="B66" s="75">
        <v>21.086059229905903</v>
      </c>
      <c r="C66" s="75">
        <v>20.700855442231738</v>
      </c>
      <c r="D66" s="75">
        <v>20.514342544193447</v>
      </c>
      <c r="E66" s="75">
        <v>21.444763554209608</v>
      </c>
      <c r="F66" s="75">
        <v>21.214790469271332</v>
      </c>
      <c r="G66" s="887"/>
      <c r="H66" s="172">
        <v>0</v>
      </c>
      <c r="I66" s="68">
        <v>20.04319631293043</v>
      </c>
      <c r="K66" s="68">
        <v>22.386384625612234</v>
      </c>
    </row>
    <row r="67" spans="1:11" ht="15" thickBot="1" x14ac:dyDescent="0.35">
      <c r="A67" s="766"/>
      <c r="B67" s="379"/>
      <c r="C67" s="379"/>
      <c r="D67" s="379"/>
      <c r="E67" s="379"/>
      <c r="F67" s="379"/>
      <c r="G67" s="867"/>
      <c r="H67" s="172"/>
    </row>
    <row r="68" spans="1:11" ht="15" thickBot="1" x14ac:dyDescent="0.35">
      <c r="A68" s="1554" t="s">
        <v>537</v>
      </c>
      <c r="B68" s="1539"/>
      <c r="C68" s="1539"/>
      <c r="D68" s="1539"/>
      <c r="E68" s="1539"/>
      <c r="F68" s="1539"/>
      <c r="G68" s="53"/>
      <c r="H68" s="173"/>
    </row>
    <row r="69" spans="1:11" ht="15" thickBot="1" x14ac:dyDescent="0.35">
      <c r="A69" s="61" t="s">
        <v>18</v>
      </c>
      <c r="B69" s="132" t="s">
        <v>465</v>
      </c>
      <c r="C69" s="132" t="s">
        <v>523</v>
      </c>
      <c r="D69" s="132" t="s">
        <v>558</v>
      </c>
      <c r="E69" s="132" t="s">
        <v>620</v>
      </c>
      <c r="F69" s="1536" t="s">
        <v>726</v>
      </c>
      <c r="G69" s="1537"/>
      <c r="H69" s="143"/>
      <c r="I69" s="68" t="s">
        <v>726</v>
      </c>
      <c r="K69" s="68" t="s">
        <v>726</v>
      </c>
    </row>
    <row r="70" spans="1:11" x14ac:dyDescent="0.3">
      <c r="A70" s="46" t="s">
        <v>0</v>
      </c>
      <c r="B70" s="106">
        <v>1017.2747212407878</v>
      </c>
      <c r="C70" s="106">
        <v>1029.7709993947692</v>
      </c>
      <c r="D70" s="106">
        <v>1041.211372318239</v>
      </c>
      <c r="E70" s="106">
        <v>1015.5379962443475</v>
      </c>
      <c r="F70" s="106">
        <v>1006.3604124385786</v>
      </c>
      <c r="G70" s="885"/>
      <c r="H70" s="172"/>
      <c r="I70" s="648">
        <v>998.56476581551919</v>
      </c>
      <c r="K70" s="648">
        <v>1014.156059061638</v>
      </c>
    </row>
    <row r="71" spans="1:11" x14ac:dyDescent="0.3">
      <c r="A71" s="46" t="s">
        <v>171</v>
      </c>
      <c r="B71" s="106">
        <v>965.95850986960386</v>
      </c>
      <c r="C71" s="106">
        <v>995.84754700543908</v>
      </c>
      <c r="D71" s="106">
        <v>995.00133940615478</v>
      </c>
      <c r="E71" s="106">
        <v>962.49100518423143</v>
      </c>
      <c r="F71" s="106">
        <v>931.74306256512818</v>
      </c>
      <c r="G71" s="883">
        <f>H71</f>
        <v>-1</v>
      </c>
      <c r="H71" s="172">
        <v>-1</v>
      </c>
      <c r="I71" s="648">
        <v>900.80330779933468</v>
      </c>
      <c r="K71" s="648">
        <v>962.68281733092169</v>
      </c>
    </row>
    <row r="72" spans="1:11" x14ac:dyDescent="0.3">
      <c r="A72" s="44" t="s">
        <v>172</v>
      </c>
      <c r="B72" s="108">
        <v>1114.2249150871421</v>
      </c>
      <c r="C72" s="108">
        <v>1150.7691344236287</v>
      </c>
      <c r="D72" s="108">
        <v>1190.6086375593723</v>
      </c>
      <c r="E72" s="108">
        <v>1116.6931641583019</v>
      </c>
      <c r="F72" s="108">
        <v>1074.049250415781</v>
      </c>
      <c r="G72" s="884">
        <f>H72</f>
        <v>1</v>
      </c>
      <c r="H72" s="172">
        <v>1</v>
      </c>
      <c r="I72" s="648">
        <v>987.09252755821285</v>
      </c>
      <c r="K72" s="648">
        <v>1161.0059732733491</v>
      </c>
    </row>
    <row r="73" spans="1:11" x14ac:dyDescent="0.3">
      <c r="A73" s="45" t="s">
        <v>173</v>
      </c>
      <c r="B73" s="2">
        <v>-5.0444791657255253E-2</v>
      </c>
      <c r="C73" s="2">
        <v>-3.294271484559972E-2</v>
      </c>
      <c r="D73" s="2">
        <v>-4.4381029770351417E-2</v>
      </c>
      <c r="E73" s="2">
        <v>-5.2235358259655383E-2</v>
      </c>
      <c r="F73" s="2">
        <v>-7.4145752308201543E-2</v>
      </c>
      <c r="G73" s="951"/>
      <c r="H73" s="172"/>
    </row>
    <row r="74" spans="1:11" ht="15" thickBot="1" x14ac:dyDescent="0.35">
      <c r="A74" s="46" t="s">
        <v>174</v>
      </c>
      <c r="B74" s="363">
        <v>0.15349148405717028</v>
      </c>
      <c r="C74" s="363">
        <v>0.15556757445860681</v>
      </c>
      <c r="D74" s="363">
        <v>0.19658998476319789</v>
      </c>
      <c r="E74" s="363">
        <v>0.16021153251666437</v>
      </c>
      <c r="F74" s="363">
        <v>0.15273114828338816</v>
      </c>
      <c r="G74" s="883"/>
      <c r="H74" s="172"/>
    </row>
    <row r="75" spans="1:11" ht="15" thickBot="1" x14ac:dyDescent="0.35">
      <c r="A75" s="766"/>
      <c r="B75" s="379"/>
      <c r="C75" s="379"/>
      <c r="D75" s="379"/>
      <c r="E75" s="379"/>
      <c r="F75" s="379"/>
      <c r="G75" s="867"/>
      <c r="H75" s="172"/>
    </row>
    <row r="76" spans="1:11" ht="15" thickBot="1" x14ac:dyDescent="0.35">
      <c r="A76" s="189" t="s">
        <v>15</v>
      </c>
      <c r="B76" s="189"/>
      <c r="C76" s="189"/>
      <c r="D76" s="189"/>
      <c r="E76" s="189"/>
      <c r="F76" s="968"/>
      <c r="G76" s="53"/>
      <c r="H76" s="172"/>
    </row>
    <row r="77" spans="1:11" ht="15" thickBot="1" x14ac:dyDescent="0.35">
      <c r="A77" s="61" t="s">
        <v>17</v>
      </c>
      <c r="B77" s="132" t="s">
        <v>465</v>
      </c>
      <c r="C77" s="132" t="s">
        <v>523</v>
      </c>
      <c r="D77" s="132" t="s">
        <v>558</v>
      </c>
      <c r="E77" s="132" t="s">
        <v>620</v>
      </c>
      <c r="F77" s="1536" t="s">
        <v>726</v>
      </c>
      <c r="G77" s="1537"/>
      <c r="H77" s="143"/>
      <c r="I77" s="68" t="s">
        <v>726</v>
      </c>
      <c r="K77" s="68" t="s">
        <v>726</v>
      </c>
    </row>
    <row r="78" spans="1:11" x14ac:dyDescent="0.3">
      <c r="A78" s="46" t="s">
        <v>0</v>
      </c>
      <c r="B78" s="75">
        <v>8.5044877911430561</v>
      </c>
      <c r="C78" s="75">
        <v>8.6991847078454043</v>
      </c>
      <c r="D78" s="75">
        <v>8.7130255195252602</v>
      </c>
      <c r="E78" s="75">
        <v>8.4902427193100021</v>
      </c>
      <c r="F78" s="75">
        <v>8.474017396871238</v>
      </c>
      <c r="G78" s="885"/>
      <c r="H78" s="172"/>
      <c r="I78" s="68">
        <v>8.3344255747104228</v>
      </c>
      <c r="K78" s="68">
        <v>8.613609219032055</v>
      </c>
    </row>
    <row r="79" spans="1:11" x14ac:dyDescent="0.3">
      <c r="A79" s="46" t="s">
        <v>171</v>
      </c>
      <c r="B79" s="75">
        <v>7.9144660292094438</v>
      </c>
      <c r="C79" s="75">
        <v>8.2690568392197683</v>
      </c>
      <c r="D79" s="75">
        <v>8.2873046923288509</v>
      </c>
      <c r="E79" s="75">
        <v>7.8469337378775244</v>
      </c>
      <c r="F79" s="75">
        <v>7.5917996730009598</v>
      </c>
      <c r="G79" s="883">
        <f>H79</f>
        <v>-1</v>
      </c>
      <c r="H79" s="172">
        <v>-1</v>
      </c>
      <c r="I79" s="68">
        <v>7.0926044262507659</v>
      </c>
      <c r="K79" s="68">
        <v>8.0909949197511537</v>
      </c>
    </row>
    <row r="80" spans="1:11" x14ac:dyDescent="0.3">
      <c r="A80" s="44" t="s">
        <v>172</v>
      </c>
      <c r="B80" s="77">
        <v>9.9849781366494685</v>
      </c>
      <c r="C80" s="77">
        <v>10.713249590382553</v>
      </c>
      <c r="D80" s="77">
        <v>10.961618888287765</v>
      </c>
      <c r="E80" s="77">
        <v>10.70327995420028</v>
      </c>
      <c r="F80" s="77">
        <v>10.19338909698504</v>
      </c>
      <c r="G80" s="884">
        <f>H80</f>
        <v>1</v>
      </c>
      <c r="H80" s="172">
        <v>1</v>
      </c>
      <c r="I80" s="68">
        <v>8.5652413828596163</v>
      </c>
      <c r="K80" s="68">
        <v>11.821536811110464</v>
      </c>
    </row>
    <row r="81" spans="1:11" x14ac:dyDescent="0.3">
      <c r="A81" s="45" t="s">
        <v>173</v>
      </c>
      <c r="B81" s="166">
        <v>-6.937769521500009E-2</v>
      </c>
      <c r="C81" s="166">
        <v>-4.9444618440820438E-2</v>
      </c>
      <c r="D81" s="166">
        <v>-4.8860275485524476E-2</v>
      </c>
      <c r="E81" s="166">
        <v>-7.5770387573178721E-2</v>
      </c>
      <c r="F81" s="166">
        <v>-0.1041085570813212</v>
      </c>
      <c r="G81" s="941"/>
      <c r="H81" s="172"/>
    </row>
    <row r="82" spans="1:11" ht="15" thickBot="1" x14ac:dyDescent="0.35">
      <c r="A82" s="47" t="s">
        <v>174</v>
      </c>
      <c r="B82" s="87">
        <v>0.26161109287708234</v>
      </c>
      <c r="C82" s="87">
        <v>0.29558301492983907</v>
      </c>
      <c r="D82" s="87">
        <v>0.32270011725698883</v>
      </c>
      <c r="E82" s="87">
        <v>0.36400794396096858</v>
      </c>
      <c r="F82" s="87">
        <v>0.34268415079974035</v>
      </c>
      <c r="G82" s="949"/>
      <c r="H82" s="172"/>
    </row>
    <row r="83" spans="1:11" x14ac:dyDescent="0.3">
      <c r="A83" s="46" t="s">
        <v>176</v>
      </c>
      <c r="B83" s="73">
        <v>8.5210179913129362</v>
      </c>
      <c r="C83" s="73">
        <v>9.0227693566952425</v>
      </c>
      <c r="D83" s="73">
        <v>8.8255822498581633</v>
      </c>
      <c r="E83" s="73">
        <v>8.0393376631397668</v>
      </c>
      <c r="F83" s="73">
        <v>8.0974190315297054</v>
      </c>
      <c r="G83" s="863"/>
      <c r="H83" s="172">
        <v>0</v>
      </c>
      <c r="I83" s="68">
        <v>6.8233301505636099</v>
      </c>
      <c r="K83" s="68">
        <v>9.371507912495801</v>
      </c>
    </row>
    <row r="84" spans="1:11" x14ac:dyDescent="0.3">
      <c r="A84" s="46" t="s">
        <v>177</v>
      </c>
      <c r="B84" s="75">
        <v>6.9329419418061651</v>
      </c>
      <c r="C84" s="75">
        <v>7.4276834435768295</v>
      </c>
      <c r="D84" s="75">
        <v>8.3331187898839794</v>
      </c>
      <c r="E84" s="75">
        <v>9.0075661046613344</v>
      </c>
      <c r="F84" s="75">
        <v>7.9922964430426138</v>
      </c>
      <c r="G84" s="863"/>
      <c r="H84" s="172">
        <v>0</v>
      </c>
      <c r="I84" s="68">
        <v>6.4928375960285729</v>
      </c>
      <c r="K84" s="68">
        <v>9.4917552900566555</v>
      </c>
    </row>
    <row r="85" spans="1:11" x14ac:dyDescent="0.3">
      <c r="A85" s="46" t="s">
        <v>178</v>
      </c>
      <c r="B85" s="75">
        <v>7.6950124961946678</v>
      </c>
      <c r="C85" s="75">
        <v>8.3691965928606926</v>
      </c>
      <c r="D85" s="75">
        <v>8.4694755421821952</v>
      </c>
      <c r="E85" s="75">
        <v>7.5353183116754199</v>
      </c>
      <c r="F85" s="75">
        <v>6.6409615854127004</v>
      </c>
      <c r="G85" s="885"/>
      <c r="H85" s="172">
        <v>0</v>
      </c>
      <c r="I85" s="68">
        <v>5.4156646330329856</v>
      </c>
      <c r="K85" s="68">
        <v>7.8662585377924152</v>
      </c>
    </row>
    <row r="86" spans="1:11" x14ac:dyDescent="0.3">
      <c r="A86" s="46" t="s">
        <v>179</v>
      </c>
      <c r="B86" s="75">
        <v>7.1696140559072399</v>
      </c>
      <c r="C86" s="75">
        <v>7.2685883402787201</v>
      </c>
      <c r="D86" s="75">
        <v>7.7151922769817123</v>
      </c>
      <c r="E86" s="75">
        <v>6.1561146775746964</v>
      </c>
      <c r="F86" s="75">
        <v>6.0605981456834055</v>
      </c>
      <c r="G86" s="885"/>
      <c r="H86" s="172">
        <v>0</v>
      </c>
      <c r="I86" s="68">
        <v>4.7917067121862607</v>
      </c>
      <c r="K86" s="68">
        <v>7.3294895791805494</v>
      </c>
    </row>
    <row r="87" spans="1:11" x14ac:dyDescent="0.3">
      <c r="A87" s="46" t="s">
        <v>180</v>
      </c>
      <c r="B87" s="75">
        <v>7.4407511701983662</v>
      </c>
      <c r="C87" s="75">
        <v>7.8952890704334333</v>
      </c>
      <c r="D87" s="75">
        <v>7.3869112672141171</v>
      </c>
      <c r="E87" s="75">
        <v>7.616546360087689</v>
      </c>
      <c r="F87" s="75">
        <v>7.1331386658317495</v>
      </c>
      <c r="G87" s="863"/>
      <c r="H87" s="172">
        <v>0</v>
      </c>
      <c r="I87" s="68">
        <v>5.9143393217719753</v>
      </c>
      <c r="K87" s="68">
        <v>8.3519380098915246</v>
      </c>
    </row>
    <row r="88" spans="1:11" x14ac:dyDescent="0.3">
      <c r="A88" s="46" t="s">
        <v>181</v>
      </c>
      <c r="B88" s="75">
        <v>9.6277125060474553</v>
      </c>
      <c r="C88" s="75">
        <v>9.6200941644272699</v>
      </c>
      <c r="D88" s="75">
        <v>10.017301894477601</v>
      </c>
      <c r="E88" s="75">
        <v>9.6762844046580021</v>
      </c>
      <c r="F88" s="75">
        <v>9.9001817283663662</v>
      </c>
      <c r="G88" s="912"/>
      <c r="H88" s="172">
        <v>1</v>
      </c>
      <c r="I88" s="68">
        <v>8.5019973027607172</v>
      </c>
      <c r="K88" s="68">
        <v>11.298366153972013</v>
      </c>
    </row>
    <row r="89" spans="1:11" ht="15" thickBot="1" x14ac:dyDescent="0.35">
      <c r="A89" s="46" t="s">
        <v>182</v>
      </c>
      <c r="B89" s="75">
        <v>7.7777093488738069</v>
      </c>
      <c r="C89" s="75">
        <v>8.1776122129735622</v>
      </c>
      <c r="D89" s="75">
        <v>7.1359328068544059</v>
      </c>
      <c r="E89" s="75">
        <v>6.7421897907245274</v>
      </c>
      <c r="F89" s="75">
        <v>6.8834415746282973</v>
      </c>
      <c r="G89" s="862"/>
      <c r="H89" s="172">
        <v>0</v>
      </c>
      <c r="I89" s="68">
        <v>5.5753866812574797</v>
      </c>
      <c r="K89" s="68">
        <v>8.1914964679991158</v>
      </c>
    </row>
    <row r="90" spans="1:11" ht="15" thickBot="1" x14ac:dyDescent="0.35">
      <c r="A90" s="766"/>
      <c r="B90" s="192"/>
      <c r="C90" s="192"/>
      <c r="D90" s="192"/>
      <c r="E90" s="192"/>
      <c r="F90" s="192"/>
      <c r="G90" s="947"/>
      <c r="H90" s="172"/>
    </row>
    <row r="91" spans="1:11" ht="15" thickBot="1" x14ac:dyDescent="0.35">
      <c r="A91" s="189" t="s">
        <v>435</v>
      </c>
      <c r="B91" s="190"/>
      <c r="C91" s="190"/>
      <c r="D91" s="190"/>
      <c r="E91" s="190"/>
      <c r="F91" s="964"/>
      <c r="G91" s="53"/>
      <c r="H91" s="172"/>
    </row>
    <row r="92" spans="1:11" ht="15" thickBot="1" x14ac:dyDescent="0.35">
      <c r="A92" s="61" t="s">
        <v>18</v>
      </c>
      <c r="B92" s="132" t="s">
        <v>466</v>
      </c>
      <c r="C92" s="132" t="s">
        <v>524</v>
      </c>
      <c r="D92" s="132" t="s">
        <v>559</v>
      </c>
      <c r="E92" s="132" t="s">
        <v>622</v>
      </c>
      <c r="F92" s="1536" t="s">
        <v>727</v>
      </c>
      <c r="G92" s="1537"/>
      <c r="H92" s="173"/>
      <c r="I92" s="68" t="s">
        <v>727</v>
      </c>
      <c r="K92" s="68" t="s">
        <v>727</v>
      </c>
    </row>
    <row r="93" spans="1:11" x14ac:dyDescent="0.3">
      <c r="A93" s="46" t="s">
        <v>0</v>
      </c>
      <c r="B93" s="106">
        <v>81.893402934809458</v>
      </c>
      <c r="C93" s="106">
        <v>81.030619274647194</v>
      </c>
      <c r="D93" s="106">
        <v>79.559700453069638</v>
      </c>
      <c r="E93" s="106">
        <v>79.419745186719481</v>
      </c>
      <c r="F93" s="106">
        <v>81.246136762139102</v>
      </c>
      <c r="G93" s="885"/>
      <c r="H93" s="172"/>
      <c r="I93" s="170">
        <v>79.570901603696839</v>
      </c>
      <c r="J93" s="170"/>
      <c r="K93" s="170">
        <v>82.921371920581365</v>
      </c>
    </row>
    <row r="94" spans="1:11" x14ac:dyDescent="0.3">
      <c r="A94" s="46" t="s">
        <v>171</v>
      </c>
      <c r="B94" s="106">
        <v>76.596686976845021</v>
      </c>
      <c r="C94" s="106">
        <v>73.131901877584454</v>
      </c>
      <c r="D94" s="106">
        <v>72.840248655534936</v>
      </c>
      <c r="E94" s="106">
        <v>73.324802048114378</v>
      </c>
      <c r="F94" s="106">
        <v>73.472795946765245</v>
      </c>
      <c r="G94" s="883">
        <f>H94</f>
        <v>0</v>
      </c>
      <c r="H94" s="172">
        <v>0</v>
      </c>
      <c r="I94" s="170">
        <v>66.8263649999612</v>
      </c>
      <c r="J94" s="170"/>
      <c r="K94" s="170">
        <v>80.119226893569291</v>
      </c>
    </row>
    <row r="95" spans="1:11" x14ac:dyDescent="0.3">
      <c r="A95" s="44" t="s">
        <v>172</v>
      </c>
      <c r="B95" s="108">
        <v>100.5156408699101</v>
      </c>
      <c r="C95" s="108">
        <v>90.405089948747715</v>
      </c>
      <c r="D95" s="108">
        <v>85.862578972532646</v>
      </c>
      <c r="E95" s="108">
        <v>92.349837327136726</v>
      </c>
      <c r="F95" s="108">
        <v>95.791577193966802</v>
      </c>
      <c r="G95" s="884">
        <f>H95</f>
        <v>0</v>
      </c>
      <c r="H95" s="172">
        <v>0</v>
      </c>
      <c r="I95" s="170">
        <v>75.908275111535374</v>
      </c>
      <c r="J95" s="170"/>
      <c r="K95" s="170">
        <v>115.67487927639823</v>
      </c>
    </row>
    <row r="96" spans="1:11" x14ac:dyDescent="0.3">
      <c r="A96" s="45" t="s">
        <v>173</v>
      </c>
      <c r="B96" s="166">
        <v>-6.4678176362763226E-2</v>
      </c>
      <c r="C96" s="166">
        <v>-9.1203411444824356E-2</v>
      </c>
      <c r="D96" s="166">
        <v>-8.4457982612671428E-2</v>
      </c>
      <c r="E96" s="166">
        <v>-7.6743423493434923E-2</v>
      </c>
      <c r="F96" s="166">
        <v>-9.567643613789957E-2</v>
      </c>
      <c r="G96" s="946"/>
      <c r="H96" s="172"/>
      <c r="I96" s="169"/>
      <c r="J96" s="169"/>
      <c r="K96" s="169"/>
    </row>
    <row r="97" spans="1:11" ht="15" thickBot="1" x14ac:dyDescent="0.35">
      <c r="A97" s="47" t="s">
        <v>174</v>
      </c>
      <c r="B97" s="87">
        <v>0.3122713897573105</v>
      </c>
      <c r="C97" s="87">
        <v>0.23619224480277928</v>
      </c>
      <c r="D97" s="87">
        <v>0.17877932265965951</v>
      </c>
      <c r="E97" s="87">
        <v>0.25946248401105088</v>
      </c>
      <c r="F97" s="87">
        <v>0.30376931978160515</v>
      </c>
      <c r="G97" s="938"/>
      <c r="H97" s="172"/>
      <c r="I97" s="169"/>
      <c r="J97" s="169"/>
      <c r="K97" s="169"/>
    </row>
    <row r="98" spans="1:11" x14ac:dyDescent="0.3">
      <c r="A98" s="46" t="s">
        <v>176</v>
      </c>
      <c r="B98" s="103">
        <v>74.544467738536952</v>
      </c>
      <c r="C98" s="104">
        <v>72.814127535823829</v>
      </c>
      <c r="D98" s="104">
        <v>75.994531503806783</v>
      </c>
      <c r="E98" s="104">
        <v>79.665056468310596</v>
      </c>
      <c r="F98" s="104">
        <v>81.86389959312524</v>
      </c>
      <c r="G98" s="883"/>
      <c r="H98" s="172">
        <v>0</v>
      </c>
      <c r="I98" s="170">
        <v>63.466603495355685</v>
      </c>
      <c r="J98" s="170"/>
      <c r="K98" s="170">
        <v>100.26119569089479</v>
      </c>
    </row>
    <row r="99" spans="1:11" x14ac:dyDescent="0.3">
      <c r="A99" s="46" t="s">
        <v>177</v>
      </c>
      <c r="B99" s="105">
        <v>85.468725023129764</v>
      </c>
      <c r="C99" s="106">
        <v>73.847070203894347</v>
      </c>
      <c r="D99" s="106">
        <v>70.387208690192082</v>
      </c>
      <c r="E99" s="106">
        <v>69.466463962521658</v>
      </c>
      <c r="F99" s="106">
        <v>71.326924208115727</v>
      </c>
      <c r="G99" s="863"/>
      <c r="H99" s="172">
        <v>0</v>
      </c>
      <c r="I99" s="170">
        <v>53.405659312252581</v>
      </c>
      <c r="J99" s="170"/>
      <c r="K99" s="170">
        <v>89.248189103978874</v>
      </c>
    </row>
    <row r="100" spans="1:11" x14ac:dyDescent="0.3">
      <c r="A100" s="46" t="s">
        <v>178</v>
      </c>
      <c r="B100" s="105">
        <v>92.558471866277756</v>
      </c>
      <c r="C100" s="106">
        <v>86.794575971490616</v>
      </c>
      <c r="D100" s="106">
        <v>75.46723689686128</v>
      </c>
      <c r="E100" s="106">
        <v>70.148978421092366</v>
      </c>
      <c r="F100" s="106">
        <v>72.388625170212407</v>
      </c>
      <c r="G100" s="863"/>
      <c r="H100" s="172">
        <v>0</v>
      </c>
      <c r="I100" s="170">
        <v>53.9055141633714</v>
      </c>
      <c r="J100" s="170"/>
      <c r="K100" s="170">
        <v>90.871736177053407</v>
      </c>
    </row>
    <row r="101" spans="1:11" x14ac:dyDescent="0.3">
      <c r="A101" s="46" t="s">
        <v>179</v>
      </c>
      <c r="B101" s="105">
        <v>76.200779492836034</v>
      </c>
      <c r="C101" s="106">
        <v>61.922853375394347</v>
      </c>
      <c r="D101" s="106">
        <v>65.052569241991506</v>
      </c>
      <c r="E101" s="106">
        <v>64.509878619847569</v>
      </c>
      <c r="F101" s="106">
        <v>66.358059147016746</v>
      </c>
      <c r="G101" s="885"/>
      <c r="H101" s="172">
        <v>0</v>
      </c>
      <c r="I101" s="170">
        <v>48.522307395669543</v>
      </c>
      <c r="J101" s="170"/>
      <c r="K101" s="170">
        <v>84.193810898363949</v>
      </c>
    </row>
    <row r="102" spans="1:11" x14ac:dyDescent="0.3">
      <c r="A102" s="46" t="s">
        <v>180</v>
      </c>
      <c r="B102" s="105">
        <v>68.466421657149155</v>
      </c>
      <c r="C102" s="106">
        <v>76.055336510561645</v>
      </c>
      <c r="D102" s="106">
        <v>70.138007571307625</v>
      </c>
      <c r="E102" s="106">
        <v>71.617079908990377</v>
      </c>
      <c r="F102" s="106">
        <v>63.072465038428575</v>
      </c>
      <c r="G102" s="885"/>
      <c r="H102" s="172">
        <v>0</v>
      </c>
      <c r="I102" s="170">
        <v>48.144816408127888</v>
      </c>
      <c r="J102" s="170"/>
      <c r="K102" s="170">
        <v>78.00011366872927</v>
      </c>
    </row>
    <row r="103" spans="1:11" x14ac:dyDescent="0.3">
      <c r="A103" s="46" t="s">
        <v>181</v>
      </c>
      <c r="B103" s="105">
        <v>85.44110943279837</v>
      </c>
      <c r="C103" s="106">
        <v>85.008161672646366</v>
      </c>
      <c r="D103" s="106">
        <v>86.793690451052413</v>
      </c>
      <c r="E103" s="106">
        <v>87.844408123386458</v>
      </c>
      <c r="F103" s="106">
        <v>92.869419605849487</v>
      </c>
      <c r="G103" s="863"/>
      <c r="H103" s="172">
        <v>0</v>
      </c>
      <c r="I103" s="170">
        <v>73.874798533611667</v>
      </c>
      <c r="J103" s="170"/>
      <c r="K103" s="170">
        <v>111.86404067808731</v>
      </c>
    </row>
    <row r="104" spans="1:11" ht="15" thickBot="1" x14ac:dyDescent="0.35">
      <c r="A104" s="46" t="s">
        <v>182</v>
      </c>
      <c r="B104" s="105">
        <v>54.798685355599517</v>
      </c>
      <c r="C104" s="106">
        <v>54.321505416357311</v>
      </c>
      <c r="D104" s="106">
        <v>64.047269204156734</v>
      </c>
      <c r="E104" s="106">
        <v>66.766020100496419</v>
      </c>
      <c r="F104" s="106">
        <v>61.827779630989554</v>
      </c>
      <c r="G104" s="912"/>
      <c r="H104" s="172">
        <v>0</v>
      </c>
      <c r="I104" s="170">
        <v>45.873351904713175</v>
      </c>
      <c r="J104" s="170"/>
      <c r="K104" s="170">
        <v>77.782207357265932</v>
      </c>
    </row>
    <row r="105" spans="1:11" ht="15" thickBot="1" x14ac:dyDescent="0.35">
      <c r="A105" s="766"/>
      <c r="B105" s="192"/>
      <c r="C105" s="192"/>
      <c r="D105" s="192"/>
      <c r="E105" s="192"/>
      <c r="F105" s="379"/>
      <c r="G105" s="820"/>
      <c r="H105" s="172"/>
    </row>
    <row r="106" spans="1:11" ht="15" thickBot="1" x14ac:dyDescent="0.35">
      <c r="A106" s="1554" t="s">
        <v>19</v>
      </c>
      <c r="B106" s="1539"/>
      <c r="C106" s="1539"/>
      <c r="D106" s="1539"/>
      <c r="E106" s="1539"/>
      <c r="F106" s="1539"/>
      <c r="G106" s="812"/>
      <c r="H106" s="172"/>
    </row>
    <row r="107" spans="1:11" ht="15" thickBot="1" x14ac:dyDescent="0.35">
      <c r="A107" s="61" t="s">
        <v>18</v>
      </c>
      <c r="B107" s="132" t="s">
        <v>466</v>
      </c>
      <c r="C107" s="132" t="s">
        <v>524</v>
      </c>
      <c r="D107" s="132" t="s">
        <v>559</v>
      </c>
      <c r="E107" s="132" t="s">
        <v>622</v>
      </c>
      <c r="F107" s="1536" t="s">
        <v>727</v>
      </c>
      <c r="G107" s="1537"/>
      <c r="H107" s="173"/>
      <c r="I107" s="68" t="s">
        <v>727</v>
      </c>
      <c r="K107" s="68" t="s">
        <v>727</v>
      </c>
    </row>
    <row r="108" spans="1:11" x14ac:dyDescent="0.3">
      <c r="A108" s="46" t="s">
        <v>0</v>
      </c>
      <c r="B108" s="106">
        <v>172.5508101753596</v>
      </c>
      <c r="C108" s="106">
        <v>179.57359511079844</v>
      </c>
      <c r="D108" s="106">
        <v>178.97441101128476</v>
      </c>
      <c r="E108" s="106">
        <v>177.45494333550337</v>
      </c>
      <c r="F108" s="106">
        <v>180.67183866707248</v>
      </c>
      <c r="G108" s="863"/>
      <c r="H108" s="172"/>
      <c r="I108" s="170">
        <v>178.17807047294858</v>
      </c>
      <c r="J108" s="170"/>
      <c r="K108" s="170">
        <v>183.16560686119638</v>
      </c>
    </row>
    <row r="109" spans="1:11" x14ac:dyDescent="0.3">
      <c r="A109" s="46" t="s">
        <v>171</v>
      </c>
      <c r="B109" s="106">
        <v>163.36211192707498</v>
      </c>
      <c r="C109" s="106">
        <v>167.22151044530077</v>
      </c>
      <c r="D109" s="106">
        <v>169.84485359963176</v>
      </c>
      <c r="E109" s="106">
        <v>171.00367460005899</v>
      </c>
      <c r="F109" s="106">
        <v>169.35430961181237</v>
      </c>
      <c r="G109" s="883">
        <f>H109</f>
        <v>0</v>
      </c>
      <c r="H109" s="172">
        <v>0</v>
      </c>
      <c r="I109" s="170">
        <v>159.3261081563391</v>
      </c>
      <c r="J109" s="170"/>
      <c r="K109" s="170">
        <v>179.38251106728563</v>
      </c>
    </row>
    <row r="110" spans="1:11" x14ac:dyDescent="0.3">
      <c r="A110" s="44" t="s">
        <v>172</v>
      </c>
      <c r="B110" s="108">
        <v>235.79861400436977</v>
      </c>
      <c r="C110" s="108">
        <v>231.89985749570349</v>
      </c>
      <c r="D110" s="108">
        <v>227.7359551323909</v>
      </c>
      <c r="E110" s="108">
        <v>230.42161464278232</v>
      </c>
      <c r="F110" s="108">
        <v>231.63848510321719</v>
      </c>
      <c r="G110" s="884">
        <f>H110</f>
        <v>1</v>
      </c>
      <c r="H110" s="172">
        <v>1</v>
      </c>
      <c r="I110" s="170">
        <v>201.0118849944312</v>
      </c>
      <c r="J110" s="170"/>
      <c r="K110" s="170">
        <v>262.26508521200321</v>
      </c>
    </row>
    <row r="111" spans="1:11" x14ac:dyDescent="0.3">
      <c r="A111" s="45" t="s">
        <v>173</v>
      </c>
      <c r="B111" s="166">
        <v>-5.3252130424344873E-2</v>
      </c>
      <c r="C111" s="166">
        <v>-6.2287004893470964E-2</v>
      </c>
      <c r="D111" s="166">
        <v>-5.1010406236662267E-2</v>
      </c>
      <c r="E111" s="166">
        <v>-3.6354404189503822E-2</v>
      </c>
      <c r="F111" s="166">
        <v>-6.2641356498923675E-2</v>
      </c>
      <c r="G111" s="865"/>
      <c r="H111" s="172"/>
      <c r="I111" s="169"/>
      <c r="J111" s="169"/>
      <c r="K111" s="169"/>
    </row>
    <row r="112" spans="1:11" ht="15" thickBot="1" x14ac:dyDescent="0.35">
      <c r="A112" s="47" t="s">
        <v>174</v>
      </c>
      <c r="B112" s="87">
        <v>0.44341066127763162</v>
      </c>
      <c r="C112" s="87">
        <v>0.38678245925520105</v>
      </c>
      <c r="D112" s="87">
        <v>0.34084695712490315</v>
      </c>
      <c r="E112" s="87">
        <v>0.34746586692765041</v>
      </c>
      <c r="F112" s="87">
        <v>0.36777437571072319</v>
      </c>
      <c r="G112" s="945"/>
      <c r="H112" s="172"/>
      <c r="I112" s="169"/>
      <c r="J112" s="169"/>
      <c r="K112" s="169"/>
    </row>
    <row r="113" spans="1:11" x14ac:dyDescent="0.3">
      <c r="A113" s="46" t="s">
        <v>176</v>
      </c>
      <c r="B113" s="103">
        <v>185.19821302910964</v>
      </c>
      <c r="C113" s="104">
        <v>186.56339583913231</v>
      </c>
      <c r="D113" s="104">
        <v>182.74695294686904</v>
      </c>
      <c r="E113" s="104">
        <v>176.18429851573879</v>
      </c>
      <c r="F113" s="104">
        <v>183.23376830573855</v>
      </c>
      <c r="G113" s="863"/>
      <c r="H113" s="172">
        <v>0</v>
      </c>
      <c r="I113" s="170">
        <v>156.03123926031327</v>
      </c>
      <c r="J113" s="170"/>
      <c r="K113" s="170">
        <v>210.43629735116383</v>
      </c>
    </row>
    <row r="114" spans="1:11" x14ac:dyDescent="0.3">
      <c r="A114" s="46" t="s">
        <v>177</v>
      </c>
      <c r="B114" s="105">
        <v>168.13439947011696</v>
      </c>
      <c r="C114" s="106">
        <v>188.67073013256217</v>
      </c>
      <c r="D114" s="106">
        <v>185.88677734215963</v>
      </c>
      <c r="E114" s="106">
        <v>182.80341881776627</v>
      </c>
      <c r="F114" s="106">
        <v>179.75304167192519</v>
      </c>
      <c r="G114" s="883"/>
      <c r="H114" s="172">
        <v>0</v>
      </c>
      <c r="I114" s="170">
        <v>151.58297944959727</v>
      </c>
      <c r="J114" s="170"/>
      <c r="K114" s="170">
        <v>207.9231038942531</v>
      </c>
    </row>
    <row r="115" spans="1:11" x14ac:dyDescent="0.3">
      <c r="A115" s="46" t="s">
        <v>178</v>
      </c>
      <c r="B115" s="105">
        <v>161.44416570986294</v>
      </c>
      <c r="C115" s="106">
        <v>153.99879160160307</v>
      </c>
      <c r="D115" s="106">
        <v>141.3283223407725</v>
      </c>
      <c r="E115" s="106">
        <v>139.10644498382518</v>
      </c>
      <c r="F115" s="106">
        <v>136.86981983108413</v>
      </c>
      <c r="G115" s="863"/>
      <c r="H115" s="172">
        <v>0</v>
      </c>
      <c r="I115" s="170">
        <v>111.68909844677431</v>
      </c>
      <c r="J115" s="170"/>
      <c r="K115" s="170">
        <v>162.05054121539393</v>
      </c>
    </row>
    <row r="116" spans="1:11" x14ac:dyDescent="0.3">
      <c r="A116" s="46" t="s">
        <v>179</v>
      </c>
      <c r="B116" s="105">
        <v>131.56377970169237</v>
      </c>
      <c r="C116" s="106">
        <v>130.71784908478759</v>
      </c>
      <c r="D116" s="106">
        <v>144.57502927866472</v>
      </c>
      <c r="E116" s="106">
        <v>138.08809711200738</v>
      </c>
      <c r="F116" s="106">
        <v>146.21062529198551</v>
      </c>
      <c r="G116" s="863"/>
      <c r="H116" s="172">
        <v>0</v>
      </c>
      <c r="I116" s="170">
        <v>119.85919466381614</v>
      </c>
      <c r="J116" s="170"/>
      <c r="K116" s="170">
        <v>172.56205592015488</v>
      </c>
    </row>
    <row r="117" spans="1:11" x14ac:dyDescent="0.3">
      <c r="A117" s="46" t="s">
        <v>180</v>
      </c>
      <c r="B117" s="105">
        <v>131.4842076556825</v>
      </c>
      <c r="C117" s="106">
        <v>150.26191224165643</v>
      </c>
      <c r="D117" s="106">
        <v>153.18329048461442</v>
      </c>
      <c r="E117" s="106">
        <v>164.36415548088405</v>
      </c>
      <c r="F117" s="106">
        <v>158.46010682391739</v>
      </c>
      <c r="G117" s="885"/>
      <c r="H117" s="172">
        <v>0</v>
      </c>
      <c r="I117" s="170">
        <v>134.9069742888673</v>
      </c>
      <c r="J117" s="170"/>
      <c r="K117" s="170">
        <v>182.01323935896747</v>
      </c>
    </row>
    <row r="118" spans="1:11" x14ac:dyDescent="0.3">
      <c r="A118" s="46" t="s">
        <v>181</v>
      </c>
      <c r="B118" s="105">
        <v>210.84339481327191</v>
      </c>
      <c r="C118" s="106">
        <v>206.48236615197746</v>
      </c>
      <c r="D118" s="106">
        <v>211.47640007643631</v>
      </c>
      <c r="E118" s="106">
        <v>212.02768450195566</v>
      </c>
      <c r="F118" s="106">
        <v>212.36485666219508</v>
      </c>
      <c r="G118" s="885"/>
      <c r="H118" s="172">
        <v>1</v>
      </c>
      <c r="I118" s="170">
        <v>183.72161978061905</v>
      </c>
      <c r="J118" s="170"/>
      <c r="K118" s="170">
        <v>241.00809354377111</v>
      </c>
    </row>
    <row r="119" spans="1:11" ht="15" thickBot="1" x14ac:dyDescent="0.35">
      <c r="A119" s="46" t="s">
        <v>182</v>
      </c>
      <c r="B119" s="105">
        <v>148.43360494681755</v>
      </c>
      <c r="C119" s="106">
        <v>148.30588921164792</v>
      </c>
      <c r="D119" s="106">
        <v>164.3934518186995</v>
      </c>
      <c r="E119" s="106">
        <v>180.14542408731054</v>
      </c>
      <c r="F119" s="106">
        <v>161.2348615206632</v>
      </c>
      <c r="G119" s="863"/>
      <c r="H119" s="172">
        <v>0</v>
      </c>
      <c r="I119" s="170">
        <v>135.68386865698949</v>
      </c>
      <c r="J119" s="170"/>
      <c r="K119" s="170">
        <v>186.78585438433691</v>
      </c>
    </row>
    <row r="120" spans="1:11" ht="15" thickBot="1" x14ac:dyDescent="0.35">
      <c r="A120" s="766"/>
      <c r="B120" s="192"/>
      <c r="C120" s="192"/>
      <c r="D120" s="192"/>
      <c r="E120" s="192"/>
      <c r="F120" s="379"/>
      <c r="G120" s="944"/>
      <c r="H120" s="172"/>
    </row>
    <row r="121" spans="1:11" ht="15" thickBot="1" x14ac:dyDescent="0.35">
      <c r="A121" s="1554" t="s">
        <v>20</v>
      </c>
      <c r="B121" s="1539"/>
      <c r="C121" s="1539"/>
      <c r="D121" s="1539"/>
      <c r="E121" s="1539"/>
      <c r="F121" s="1539"/>
      <c r="G121" s="283"/>
      <c r="H121" s="172"/>
    </row>
    <row r="122" spans="1:11" ht="15" thickBot="1" x14ac:dyDescent="0.35">
      <c r="A122" s="61" t="s">
        <v>18</v>
      </c>
      <c r="B122" s="132" t="s">
        <v>466</v>
      </c>
      <c r="C122" s="132" t="s">
        <v>524</v>
      </c>
      <c r="D122" s="132" t="s">
        <v>559</v>
      </c>
      <c r="E122" s="132" t="s">
        <v>622</v>
      </c>
      <c r="F122" s="1536" t="s">
        <v>727</v>
      </c>
      <c r="G122" s="1537"/>
      <c r="H122" s="173"/>
      <c r="I122" s="68" t="s">
        <v>727</v>
      </c>
      <c r="K122" s="68" t="s">
        <v>727</v>
      </c>
    </row>
    <row r="123" spans="1:11" x14ac:dyDescent="0.3">
      <c r="A123" s="46" t="s">
        <v>0</v>
      </c>
      <c r="B123" s="106">
        <v>254.44421311016902</v>
      </c>
      <c r="C123" s="106">
        <v>260.60421438544535</v>
      </c>
      <c r="D123" s="106">
        <v>258.53411146435428</v>
      </c>
      <c r="E123" s="106">
        <v>256.87468852222264</v>
      </c>
      <c r="F123" s="106">
        <v>261.91797542921142</v>
      </c>
      <c r="G123" s="883"/>
      <c r="H123" s="172"/>
      <c r="I123" s="170">
        <v>258.91376294636257</v>
      </c>
      <c r="J123" s="170"/>
      <c r="K123" s="170">
        <v>264.92218791206028</v>
      </c>
    </row>
    <row r="124" spans="1:11" x14ac:dyDescent="0.3">
      <c r="A124" s="46" t="s">
        <v>171</v>
      </c>
      <c r="B124" s="106">
        <v>239.96003778157242</v>
      </c>
      <c r="C124" s="106">
        <v>240.3507208855093</v>
      </c>
      <c r="D124" s="106">
        <v>242.68460701392809</v>
      </c>
      <c r="E124" s="106">
        <v>244.32819098232088</v>
      </c>
      <c r="F124" s="106">
        <v>242.83129131686593</v>
      </c>
      <c r="G124" s="883">
        <f>H124</f>
        <v>-1</v>
      </c>
      <c r="H124" s="172">
        <v>-1</v>
      </c>
      <c r="I124" s="170">
        <v>230.80038611007507</v>
      </c>
      <c r="J124" s="170"/>
      <c r="K124" s="170">
        <v>254.86219652365679</v>
      </c>
    </row>
    <row r="125" spans="1:11" x14ac:dyDescent="0.3">
      <c r="A125" s="44" t="s">
        <v>172</v>
      </c>
      <c r="B125" s="108">
        <v>336.32212922343621</v>
      </c>
      <c r="C125" s="108">
        <v>322.30696040386056</v>
      </c>
      <c r="D125" s="108">
        <v>313.60161290240978</v>
      </c>
      <c r="E125" s="108">
        <v>322.77621750694283</v>
      </c>
      <c r="F125" s="108">
        <v>327.43475348972078</v>
      </c>
      <c r="G125" s="884">
        <f>H125</f>
        <v>1</v>
      </c>
      <c r="H125" s="172">
        <v>1</v>
      </c>
      <c r="I125" s="170">
        <v>290.91963131304203</v>
      </c>
      <c r="J125" s="170"/>
      <c r="K125" s="170">
        <v>363.94987566639952</v>
      </c>
    </row>
    <row r="126" spans="1:11" x14ac:dyDescent="0.3">
      <c r="A126" s="45" t="s">
        <v>173</v>
      </c>
      <c r="B126" s="166">
        <v>-5.6924758286112986E-2</v>
      </c>
      <c r="C126" s="166">
        <v>-7.1288649450227365E-2</v>
      </c>
      <c r="D126" s="166">
        <v>-6.1305273647077191E-2</v>
      </c>
      <c r="E126" s="166">
        <v>-4.8842872032587775E-2</v>
      </c>
      <c r="F126" s="166">
        <v>-7.2872753697288919E-2</v>
      </c>
      <c r="G126" s="888"/>
      <c r="H126" s="172"/>
      <c r="I126" s="169"/>
      <c r="J126" s="169"/>
      <c r="K126" s="169"/>
    </row>
    <row r="127" spans="1:11" ht="15" thickBot="1" x14ac:dyDescent="0.35">
      <c r="A127" s="47" t="s">
        <v>174</v>
      </c>
      <c r="B127" s="87">
        <v>0.40157558038717667</v>
      </c>
      <c r="C127" s="87">
        <v>0.3409860358080265</v>
      </c>
      <c r="D127" s="87">
        <v>0.2922188051441254</v>
      </c>
      <c r="E127" s="87">
        <v>0.32107644316123268</v>
      </c>
      <c r="F127" s="87">
        <v>0.34840428395390527</v>
      </c>
      <c r="G127" s="864"/>
      <c r="H127" s="172"/>
      <c r="I127" s="169"/>
      <c r="J127" s="169"/>
      <c r="K127" s="169"/>
    </row>
    <row r="128" spans="1:11" x14ac:dyDescent="0.3">
      <c r="A128" s="46" t="s">
        <v>176</v>
      </c>
      <c r="B128" s="103">
        <v>259.75092746760134</v>
      </c>
      <c r="C128" s="104">
        <v>259.3778598616538</v>
      </c>
      <c r="D128" s="104">
        <v>258.73990942308086</v>
      </c>
      <c r="E128" s="104">
        <v>255.84988476144156</v>
      </c>
      <c r="F128" s="104">
        <v>265.13103320376933</v>
      </c>
      <c r="G128" s="912"/>
      <c r="H128" s="172">
        <v>0</v>
      </c>
      <c r="I128" s="170">
        <v>232.28944708583415</v>
      </c>
      <c r="J128" s="170"/>
      <c r="K128" s="170">
        <v>297.97261932170454</v>
      </c>
    </row>
    <row r="129" spans="1:11" x14ac:dyDescent="0.3">
      <c r="A129" s="46" t="s">
        <v>177</v>
      </c>
      <c r="B129" s="105">
        <v>253.61299490725887</v>
      </c>
      <c r="C129" s="106">
        <v>262.5187111730321</v>
      </c>
      <c r="D129" s="106">
        <v>256.27549267865146</v>
      </c>
      <c r="E129" s="106">
        <v>252.27448023094013</v>
      </c>
      <c r="F129" s="106">
        <v>251.08633298290493</v>
      </c>
      <c r="G129" s="863"/>
      <c r="H129" s="172">
        <v>0</v>
      </c>
      <c r="I129" s="170">
        <v>217.69839810712386</v>
      </c>
      <c r="J129" s="170"/>
      <c r="K129" s="170">
        <v>284.47426785868601</v>
      </c>
    </row>
    <row r="130" spans="1:11" x14ac:dyDescent="0.3">
      <c r="A130" s="46" t="s">
        <v>178</v>
      </c>
      <c r="B130" s="105">
        <v>253.99716177410312</v>
      </c>
      <c r="C130" s="106">
        <v>240.79329235445726</v>
      </c>
      <c r="D130" s="106">
        <v>216.79453010284917</v>
      </c>
      <c r="E130" s="106">
        <v>209.25292978743326</v>
      </c>
      <c r="F130" s="106">
        <v>209.25146316153632</v>
      </c>
      <c r="G130" s="883"/>
      <c r="H130" s="172">
        <v>0</v>
      </c>
      <c r="I130" s="170">
        <v>178.0159215079033</v>
      </c>
      <c r="J130" s="170"/>
      <c r="K130" s="170">
        <v>240.48700481516934</v>
      </c>
    </row>
    <row r="131" spans="1:11" x14ac:dyDescent="0.3">
      <c r="A131" s="46" t="s">
        <v>179</v>
      </c>
      <c r="B131" s="105">
        <v>207.78637319352879</v>
      </c>
      <c r="C131" s="106">
        <v>192.63983640714525</v>
      </c>
      <c r="D131" s="106">
        <v>209.63109057310515</v>
      </c>
      <c r="E131" s="106">
        <v>202.60186176557198</v>
      </c>
      <c r="F131" s="106">
        <v>212.5725146842621</v>
      </c>
      <c r="G131" s="863"/>
      <c r="H131" s="172">
        <v>0</v>
      </c>
      <c r="I131" s="170">
        <v>180.75222680261643</v>
      </c>
      <c r="J131" s="170"/>
      <c r="K131" s="170">
        <v>244.39280256590777</v>
      </c>
    </row>
    <row r="132" spans="1:11" x14ac:dyDescent="0.3">
      <c r="A132" s="46" t="s">
        <v>180</v>
      </c>
      <c r="B132" s="105">
        <v>199.94420686793052</v>
      </c>
      <c r="C132" s="106">
        <v>226.30980062376273</v>
      </c>
      <c r="D132" s="106">
        <v>223.3184626004437</v>
      </c>
      <c r="E132" s="106">
        <v>235.9782487967509</v>
      </c>
      <c r="F132" s="106">
        <v>221.52961904153932</v>
      </c>
      <c r="G132" s="863"/>
      <c r="H132" s="172">
        <v>0</v>
      </c>
      <c r="I132" s="170">
        <v>193.64462402238934</v>
      </c>
      <c r="J132" s="170"/>
      <c r="K132" s="170">
        <v>249.4146140606893</v>
      </c>
    </row>
    <row r="133" spans="1:11" x14ac:dyDescent="0.3">
      <c r="A133" s="46" t="s">
        <v>181</v>
      </c>
      <c r="B133" s="105">
        <v>296.27392184268206</v>
      </c>
      <c r="C133" s="106">
        <v>291.48472304451531</v>
      </c>
      <c r="D133" s="106">
        <v>298.26785942468939</v>
      </c>
      <c r="E133" s="106">
        <v>299.87022623446171</v>
      </c>
      <c r="F133" s="106">
        <v>305.23376936158661</v>
      </c>
      <c r="G133" s="885"/>
      <c r="H133" s="172">
        <v>1</v>
      </c>
      <c r="I133" s="170">
        <v>270.8647631909144</v>
      </c>
      <c r="J133" s="170"/>
      <c r="K133" s="170">
        <v>339.60277553225882</v>
      </c>
    </row>
    <row r="134" spans="1:11" ht="15" thickBot="1" x14ac:dyDescent="0.35">
      <c r="A134" s="46" t="s">
        <v>182</v>
      </c>
      <c r="B134" s="105">
        <v>203.22576133944068</v>
      </c>
      <c r="C134" s="106">
        <v>202.62155220454628</v>
      </c>
      <c r="D134" s="106">
        <v>228.44075538464415</v>
      </c>
      <c r="E134" s="106">
        <v>246.90852289405754</v>
      </c>
      <c r="F134" s="106">
        <v>223.05975103257904</v>
      </c>
      <c r="G134" s="885"/>
      <c r="H134" s="172">
        <v>0</v>
      </c>
      <c r="I134" s="170">
        <v>192.93693296702259</v>
      </c>
      <c r="J134" s="170"/>
      <c r="K134" s="170">
        <v>253.1825690981355</v>
      </c>
    </row>
    <row r="135" spans="1:11" ht="15" thickBot="1" x14ac:dyDescent="0.35">
      <c r="A135" s="766"/>
      <c r="B135" s="192"/>
      <c r="C135" s="192"/>
      <c r="D135" s="192"/>
      <c r="E135" s="192"/>
      <c r="F135" s="192"/>
      <c r="G135" s="867"/>
      <c r="H135" s="172"/>
    </row>
    <row r="136" spans="1:11" ht="15" thickBot="1" x14ac:dyDescent="0.35">
      <c r="A136" s="189" t="s">
        <v>21</v>
      </c>
      <c r="B136" s="190"/>
      <c r="C136" s="190"/>
      <c r="D136" s="190"/>
      <c r="E136" s="190"/>
      <c r="F136" s="964"/>
      <c r="G136" s="857"/>
      <c r="H136" s="173"/>
    </row>
    <row r="137" spans="1:11" ht="15" thickBot="1" x14ac:dyDescent="0.35">
      <c r="A137" s="61" t="s">
        <v>18</v>
      </c>
      <c r="B137" s="132" t="s">
        <v>466</v>
      </c>
      <c r="C137" s="132" t="s">
        <v>524</v>
      </c>
      <c r="D137" s="132" t="s">
        <v>559</v>
      </c>
      <c r="E137" s="132" t="s">
        <v>622</v>
      </c>
      <c r="F137" s="1536" t="s">
        <v>727</v>
      </c>
      <c r="G137" s="1537"/>
      <c r="H137" s="173"/>
      <c r="I137" s="68" t="s">
        <v>727</v>
      </c>
      <c r="K137" s="68" t="s">
        <v>727</v>
      </c>
    </row>
    <row r="138" spans="1:11" x14ac:dyDescent="0.3">
      <c r="A138" s="46" t="s">
        <v>0</v>
      </c>
      <c r="B138" s="105">
        <v>69.763177665931011</v>
      </c>
      <c r="C138" s="106">
        <v>69.414031634650598</v>
      </c>
      <c r="D138" s="106">
        <v>68.021737471296831</v>
      </c>
      <c r="E138" s="106">
        <v>67.87523129297611</v>
      </c>
      <c r="F138" s="106">
        <v>70.088750336616258</v>
      </c>
      <c r="G138" s="883"/>
      <c r="H138" s="172"/>
      <c r="I138" s="648">
        <v>67.245572228166466</v>
      </c>
      <c r="K138" s="648">
        <v>72.931928445066049</v>
      </c>
    </row>
    <row r="139" spans="1:11" x14ac:dyDescent="0.3">
      <c r="A139" s="46" t="s">
        <v>171</v>
      </c>
      <c r="B139" s="105">
        <v>66.687866026049591</v>
      </c>
      <c r="C139" s="106">
        <v>66.228727975282737</v>
      </c>
      <c r="D139" s="106">
        <v>67.960870967285217</v>
      </c>
      <c r="E139" s="106">
        <v>70.670746900281216</v>
      </c>
      <c r="F139" s="106">
        <v>72.552928827847182</v>
      </c>
      <c r="G139" s="883">
        <f>H139</f>
        <v>0</v>
      </c>
      <c r="H139" s="172">
        <v>0</v>
      </c>
      <c r="I139" s="648">
        <v>60.752150378735635</v>
      </c>
      <c r="K139" s="648">
        <v>84.35370727695873</v>
      </c>
    </row>
    <row r="140" spans="1:11" x14ac:dyDescent="0.3">
      <c r="A140" s="44" t="s">
        <v>172</v>
      </c>
      <c r="B140" s="107">
        <v>91.37172985384484</v>
      </c>
      <c r="C140" s="108">
        <v>93.192478090454188</v>
      </c>
      <c r="D140" s="108">
        <v>98.124812187293969</v>
      </c>
      <c r="E140" s="108">
        <v>104.03383256380238</v>
      </c>
      <c r="F140" s="108">
        <v>99.442184729959962</v>
      </c>
      <c r="G140" s="884">
        <f>H140</f>
        <v>0</v>
      </c>
      <c r="H140" s="172">
        <v>0</v>
      </c>
      <c r="I140" s="648">
        <v>65.491735106976677</v>
      </c>
      <c r="K140" s="648">
        <v>133.39263435294325</v>
      </c>
    </row>
    <row r="141" spans="1:11" x14ac:dyDescent="0.3">
      <c r="A141" s="45" t="s">
        <v>173</v>
      </c>
      <c r="B141" s="344">
        <v>-4.4082161145352398E-2</v>
      </c>
      <c r="C141" s="2">
        <v>-3.8878979340282796E-2</v>
      </c>
      <c r="D141" s="2">
        <v>-8.9480960461054847E-4</v>
      </c>
      <c r="E141" s="2">
        <v>4.1186093278099696E-2</v>
      </c>
      <c r="F141" s="2">
        <v>3.515797441666714E-2</v>
      </c>
      <c r="G141" s="885"/>
      <c r="H141" s="172"/>
    </row>
    <row r="142" spans="1:11" ht="15" thickBot="1" x14ac:dyDescent="0.35">
      <c r="A142" s="46" t="s">
        <v>174</v>
      </c>
      <c r="B142" s="364">
        <v>0.3701402563721749</v>
      </c>
      <c r="C142" s="363">
        <v>0.40713072618931484</v>
      </c>
      <c r="D142" s="363">
        <v>0.4438427699746369</v>
      </c>
      <c r="E142" s="363">
        <v>0.47209187856182683</v>
      </c>
      <c r="F142" s="363">
        <v>0.37061571926221365</v>
      </c>
      <c r="G142" s="885"/>
      <c r="H142" s="172"/>
    </row>
    <row r="143" spans="1:11" ht="15" thickBot="1" x14ac:dyDescent="0.35">
      <c r="A143" s="766"/>
      <c r="B143" s="379"/>
      <c r="C143" s="379"/>
      <c r="D143" s="379"/>
      <c r="E143" s="379"/>
      <c r="F143" s="379"/>
      <c r="G143" s="867"/>
      <c r="H143" s="172"/>
    </row>
    <row r="144" spans="1:11" ht="15" thickBot="1" x14ac:dyDescent="0.35">
      <c r="A144" s="1554" t="s">
        <v>22</v>
      </c>
      <c r="B144" s="1539"/>
      <c r="C144" s="1539"/>
      <c r="D144" s="1539"/>
      <c r="E144" s="1539"/>
      <c r="F144" s="1539"/>
      <c r="G144" s="857"/>
      <c r="H144" s="173"/>
    </row>
    <row r="145" spans="1:11" ht="15" thickBot="1" x14ac:dyDescent="0.35">
      <c r="A145" s="61" t="s">
        <v>18</v>
      </c>
      <c r="B145" s="132" t="s">
        <v>466</v>
      </c>
      <c r="C145" s="132" t="s">
        <v>524</v>
      </c>
      <c r="D145" s="132" t="s">
        <v>559</v>
      </c>
      <c r="E145" s="132" t="s">
        <v>622</v>
      </c>
      <c r="F145" s="1536" t="s">
        <v>727</v>
      </c>
      <c r="G145" s="1537"/>
      <c r="H145" s="173"/>
      <c r="I145" s="68" t="s">
        <v>727</v>
      </c>
      <c r="K145" s="68" t="s">
        <v>727</v>
      </c>
    </row>
    <row r="146" spans="1:11" x14ac:dyDescent="0.3">
      <c r="A146" s="46" t="s">
        <v>0</v>
      </c>
      <c r="B146" s="106">
        <v>139.92661849245542</v>
      </c>
      <c r="C146" s="106">
        <v>137.22102564513796</v>
      </c>
      <c r="D146" s="106">
        <v>133.32672363326571</v>
      </c>
      <c r="E146" s="106">
        <v>131.42784918571925</v>
      </c>
      <c r="F146" s="106">
        <v>129.70070420488025</v>
      </c>
      <c r="G146" s="883"/>
      <c r="H146" s="172"/>
      <c r="I146" s="648">
        <v>126.58450042341201</v>
      </c>
      <c r="K146" s="648">
        <v>132.8169079863485</v>
      </c>
    </row>
    <row r="147" spans="1:11" x14ac:dyDescent="0.3">
      <c r="A147" s="46" t="s">
        <v>171</v>
      </c>
      <c r="B147" s="106">
        <v>130.8134476998691</v>
      </c>
      <c r="C147" s="106">
        <v>124.44990511498156</v>
      </c>
      <c r="D147" s="106">
        <v>123.33091785809987</v>
      </c>
      <c r="E147" s="106">
        <v>121.71595258562894</v>
      </c>
      <c r="F147" s="106">
        <v>116.89781695880561</v>
      </c>
      <c r="G147" s="883">
        <f>H147</f>
        <v>0</v>
      </c>
      <c r="H147" s="172">
        <v>0</v>
      </c>
      <c r="I147" s="648">
        <v>104.39253683455233</v>
      </c>
      <c r="K147" s="648">
        <v>129.4030970830589</v>
      </c>
    </row>
    <row r="148" spans="1:11" x14ac:dyDescent="0.3">
      <c r="A148" s="44" t="s">
        <v>172</v>
      </c>
      <c r="B148" s="108">
        <v>182.43109804386717</v>
      </c>
      <c r="C148" s="108">
        <v>169.90579521924482</v>
      </c>
      <c r="D148" s="108">
        <v>149.97080870691343</v>
      </c>
      <c r="E148" s="108">
        <v>139.53640082969275</v>
      </c>
      <c r="F148" s="108">
        <v>131.44991556295955</v>
      </c>
      <c r="G148" s="884">
        <f>H148</f>
        <v>0</v>
      </c>
      <c r="H148" s="172">
        <v>0</v>
      </c>
      <c r="I148" s="648">
        <v>96.15977781934086</v>
      </c>
      <c r="K148" s="648">
        <v>166.74005330657823</v>
      </c>
    </row>
    <row r="149" spans="1:11" x14ac:dyDescent="0.3">
      <c r="A149" s="45" t="s">
        <v>173</v>
      </c>
      <c r="B149" s="2">
        <v>-6.5128214279527391E-2</v>
      </c>
      <c r="C149" s="2">
        <v>-8.6199406467417361E-2</v>
      </c>
      <c r="D149" s="2">
        <v>-7.4972259894878587E-2</v>
      </c>
      <c r="E149" s="2">
        <v>-7.3895271514080235E-2</v>
      </c>
      <c r="F149" s="2">
        <v>-9.8711007966855072E-2</v>
      </c>
      <c r="G149" s="885"/>
      <c r="H149" s="172"/>
    </row>
    <row r="150" spans="1:11" ht="15" thickBot="1" x14ac:dyDescent="0.35">
      <c r="A150" s="46" t="s">
        <v>174</v>
      </c>
      <c r="B150" s="363">
        <v>0.39458978607785533</v>
      </c>
      <c r="C150" s="363">
        <v>0.36525451797063024</v>
      </c>
      <c r="D150" s="363">
        <v>0.21600334540171401</v>
      </c>
      <c r="E150" s="363">
        <v>0.14641012838088638</v>
      </c>
      <c r="F150" s="363">
        <v>0.12448563183418601</v>
      </c>
      <c r="G150" s="885"/>
      <c r="H150" s="172"/>
    </row>
    <row r="151" spans="1:11" ht="15" thickBot="1" x14ac:dyDescent="0.35">
      <c r="A151" s="766"/>
      <c r="B151" s="379"/>
      <c r="C151" s="379"/>
      <c r="D151" s="379"/>
      <c r="E151" s="379"/>
      <c r="F151" s="379"/>
      <c r="G151" s="867"/>
      <c r="H151" s="172"/>
    </row>
    <row r="152" spans="1:11" ht="15" thickBot="1" x14ac:dyDescent="0.35">
      <c r="A152" s="1554" t="s">
        <v>23</v>
      </c>
      <c r="B152" s="1539"/>
      <c r="C152" s="1539"/>
      <c r="D152" s="1539"/>
      <c r="E152" s="1539"/>
      <c r="F152" s="1539"/>
      <c r="G152" s="857"/>
      <c r="H152" s="173"/>
    </row>
    <row r="153" spans="1:11" ht="15" thickBot="1" x14ac:dyDescent="0.35">
      <c r="A153" s="61" t="s">
        <v>18</v>
      </c>
      <c r="B153" s="132" t="s">
        <v>466</v>
      </c>
      <c r="C153" s="132" t="s">
        <v>524</v>
      </c>
      <c r="D153" s="132" t="s">
        <v>559</v>
      </c>
      <c r="E153" s="132" t="s">
        <v>622</v>
      </c>
      <c r="F153" s="1536" t="s">
        <v>727</v>
      </c>
      <c r="G153" s="1537"/>
      <c r="H153" s="173"/>
      <c r="I153" s="68" t="s">
        <v>727</v>
      </c>
      <c r="K153" s="68" t="s">
        <v>727</v>
      </c>
    </row>
    <row r="154" spans="1:11" x14ac:dyDescent="0.3">
      <c r="A154" s="46" t="s">
        <v>0</v>
      </c>
      <c r="B154" s="106">
        <v>361.54670764084312</v>
      </c>
      <c r="C154" s="106">
        <v>364.15375902661953</v>
      </c>
      <c r="D154" s="106">
        <v>360.54955409599688</v>
      </c>
      <c r="E154" s="106">
        <v>361.29697608751252</v>
      </c>
      <c r="F154" s="106">
        <v>368.14942479441021</v>
      </c>
      <c r="G154" s="883"/>
      <c r="H154" s="172"/>
      <c r="I154" s="648">
        <v>362.08260159417716</v>
      </c>
      <c r="K154" s="648">
        <v>374.21624799464325</v>
      </c>
    </row>
    <row r="155" spans="1:11" x14ac:dyDescent="0.3">
      <c r="A155" s="46" t="s">
        <v>171</v>
      </c>
      <c r="B155" s="106">
        <v>339.22353257870191</v>
      </c>
      <c r="C155" s="106">
        <v>335.20712993610357</v>
      </c>
      <c r="D155" s="106">
        <v>330.87370180288411</v>
      </c>
      <c r="E155" s="106">
        <v>337.64696340968374</v>
      </c>
      <c r="F155" s="106">
        <v>340.57360807931838</v>
      </c>
      <c r="G155" s="883">
        <f>H155</f>
        <v>0</v>
      </c>
      <c r="H155" s="172">
        <v>0</v>
      </c>
      <c r="I155" s="648">
        <v>316.36154192656187</v>
      </c>
      <c r="K155" s="648">
        <v>364.78567423207488</v>
      </c>
    </row>
    <row r="156" spans="1:11" x14ac:dyDescent="0.3">
      <c r="A156" s="44" t="s">
        <v>172</v>
      </c>
      <c r="B156" s="108">
        <v>436.93459788944773</v>
      </c>
      <c r="C156" s="108">
        <v>427.25397678626149</v>
      </c>
      <c r="D156" s="108">
        <v>422.08007864594936</v>
      </c>
      <c r="E156" s="108">
        <v>433.60509338232987</v>
      </c>
      <c r="F156" s="108">
        <v>437.24898181385845</v>
      </c>
      <c r="G156" s="884">
        <f>H156</f>
        <v>1</v>
      </c>
      <c r="H156" s="172">
        <v>1</v>
      </c>
      <c r="I156" s="648">
        <v>368.44627021939772</v>
      </c>
      <c r="K156" s="648">
        <v>506.05169340831918</v>
      </c>
    </row>
    <row r="157" spans="1:11" x14ac:dyDescent="0.3">
      <c r="A157" s="45" t="s">
        <v>173</v>
      </c>
      <c r="B157" s="2">
        <v>-6.1743544030047802E-2</v>
      </c>
      <c r="C157" s="2">
        <v>-7.9490128477295127E-2</v>
      </c>
      <c r="D157" s="2">
        <v>-8.2307277754146174E-2</v>
      </c>
      <c r="E157" s="2">
        <v>-6.5458651035319851E-2</v>
      </c>
      <c r="F157" s="2">
        <v>-7.4903870162207384E-2</v>
      </c>
      <c r="G157" s="885"/>
      <c r="H157" s="172"/>
    </row>
    <row r="158" spans="1:11" ht="15" thickBot="1" x14ac:dyDescent="0.35">
      <c r="A158" s="46" t="s">
        <v>174</v>
      </c>
      <c r="B158" s="363">
        <v>0.28804329867084405</v>
      </c>
      <c r="C158" s="363">
        <v>0.27459692419938586</v>
      </c>
      <c r="D158" s="363">
        <v>0.2756531460375804</v>
      </c>
      <c r="E158" s="363">
        <v>0.28419663249337562</v>
      </c>
      <c r="F158" s="363">
        <v>0.28386043851062215</v>
      </c>
      <c r="G158" s="885"/>
      <c r="H158" s="172"/>
    </row>
    <row r="159" spans="1:11" ht="15" thickBot="1" x14ac:dyDescent="0.35">
      <c r="A159" s="766"/>
      <c r="B159" s="379"/>
      <c r="C159" s="379"/>
      <c r="D159" s="379"/>
      <c r="E159" s="379"/>
      <c r="F159" s="379"/>
      <c r="G159" s="867"/>
      <c r="H159" s="172"/>
    </row>
    <row r="160" spans="1:11" ht="15" thickBot="1" x14ac:dyDescent="0.35">
      <c r="A160" s="189" t="s">
        <v>25</v>
      </c>
      <c r="B160" s="190"/>
      <c r="C160" s="190"/>
      <c r="D160" s="190"/>
      <c r="E160" s="190"/>
      <c r="F160" s="964"/>
      <c r="G160" s="857"/>
      <c r="H160" s="172"/>
    </row>
    <row r="161" spans="1:11" ht="15" thickBot="1" x14ac:dyDescent="0.35">
      <c r="A161" s="61" t="s">
        <v>24</v>
      </c>
      <c r="B161" s="132" t="s">
        <v>467</v>
      </c>
      <c r="C161" s="132" t="s">
        <v>525</v>
      </c>
      <c r="D161" s="132" t="s">
        <v>560</v>
      </c>
      <c r="E161" s="132" t="s">
        <v>623</v>
      </c>
      <c r="F161" s="1536" t="s">
        <v>728</v>
      </c>
      <c r="G161" s="1537"/>
      <c r="H161" s="173"/>
      <c r="I161" s="715" t="s">
        <v>731</v>
      </c>
      <c r="J161" s="534"/>
      <c r="K161" s="715" t="s">
        <v>731</v>
      </c>
    </row>
    <row r="162" spans="1:11" x14ac:dyDescent="0.3">
      <c r="A162" s="46" t="s">
        <v>0</v>
      </c>
      <c r="B162" s="117">
        <v>1720.615609049989</v>
      </c>
      <c r="C162" s="117">
        <v>1576.1947322126703</v>
      </c>
      <c r="D162" s="117">
        <v>1441.0406078249093</v>
      </c>
      <c r="E162" s="117">
        <v>1521.053939521875</v>
      </c>
      <c r="F162" s="117">
        <v>1506.8425213542066</v>
      </c>
      <c r="G162" s="883"/>
      <c r="H162" s="172"/>
      <c r="I162" s="170">
        <v>1497.0959089904718</v>
      </c>
      <c r="J162" s="170"/>
      <c r="K162" s="170">
        <v>1516.5891337179414</v>
      </c>
    </row>
    <row r="163" spans="1:11" x14ac:dyDescent="0.3">
      <c r="A163" s="46" t="s">
        <v>171</v>
      </c>
      <c r="B163" s="117">
        <v>1844.8100416786101</v>
      </c>
      <c r="C163" s="117">
        <v>1561.2327511648612</v>
      </c>
      <c r="D163" s="117">
        <v>1367.2566964664841</v>
      </c>
      <c r="E163" s="117">
        <v>1377.8930551245965</v>
      </c>
      <c r="F163" s="117">
        <v>1450.5393699310855</v>
      </c>
      <c r="G163" s="883">
        <f>H163</f>
        <v>-1</v>
      </c>
      <c r="H163" s="172">
        <v>-1</v>
      </c>
      <c r="I163" s="170">
        <v>1410.9657851766588</v>
      </c>
      <c r="J163" s="170"/>
      <c r="K163" s="170">
        <v>1490.1129546855122</v>
      </c>
    </row>
    <row r="164" spans="1:11" x14ac:dyDescent="0.3">
      <c r="A164" s="44" t="s">
        <v>172</v>
      </c>
      <c r="B164" s="119">
        <v>2156.7674440882079</v>
      </c>
      <c r="C164" s="119">
        <v>1754.546900898576</v>
      </c>
      <c r="D164" s="119">
        <v>1515.3976295349021</v>
      </c>
      <c r="E164" s="119">
        <v>1516.3142407193236</v>
      </c>
      <c r="F164" s="119">
        <v>1590.0756211399971</v>
      </c>
      <c r="G164" s="883">
        <f>H164</f>
        <v>0</v>
      </c>
      <c r="H164" s="172">
        <v>0</v>
      </c>
      <c r="I164" s="170">
        <v>1481.9676365303339</v>
      </c>
      <c r="J164" s="170"/>
      <c r="K164" s="170">
        <v>1698.1836057496603</v>
      </c>
    </row>
    <row r="165" spans="1:11" x14ac:dyDescent="0.3">
      <c r="A165" s="45" t="s">
        <v>173</v>
      </c>
      <c r="B165" s="166">
        <v>7.2180231293608427E-2</v>
      </c>
      <c r="C165" s="166">
        <v>-2.3626747405423687E-3</v>
      </c>
      <c r="D165" s="166">
        <v>-5.1201826622910979E-2</v>
      </c>
      <c r="E165" s="166">
        <v>-9.4119531646773461E-2</v>
      </c>
      <c r="F165" s="166">
        <v>-3.7364987133838776E-2</v>
      </c>
      <c r="G165" s="888"/>
      <c r="H165" s="172"/>
      <c r="I165" s="169"/>
      <c r="J165" s="169"/>
      <c r="K165" s="169"/>
    </row>
    <row r="166" spans="1:11" ht="15" thickBot="1" x14ac:dyDescent="0.35">
      <c r="A166" s="47" t="s">
        <v>174</v>
      </c>
      <c r="B166" s="87">
        <v>0.16910001320555734</v>
      </c>
      <c r="C166" s="87">
        <v>0.12382147991033371</v>
      </c>
      <c r="D166" s="87">
        <v>0.10834902725382221</v>
      </c>
      <c r="E166" s="87">
        <v>0.10045858427104878</v>
      </c>
      <c r="F166" s="87">
        <v>9.6196114425726287E-2</v>
      </c>
      <c r="G166" s="886"/>
      <c r="H166" s="172"/>
      <c r="I166" s="169"/>
      <c r="J166" s="169"/>
      <c r="K166" s="169"/>
    </row>
    <row r="167" spans="1:11" x14ac:dyDescent="0.3">
      <c r="A167" s="46" t="s">
        <v>176</v>
      </c>
      <c r="B167" s="115">
        <v>1943.2539606294786</v>
      </c>
      <c r="C167" s="115">
        <v>1577.9555799548327</v>
      </c>
      <c r="D167" s="115">
        <v>1342.7509198406144</v>
      </c>
      <c r="E167" s="115">
        <v>1348.1583757564722</v>
      </c>
      <c r="F167" s="115">
        <v>1412.6220105661389</v>
      </c>
      <c r="G167" s="863"/>
      <c r="H167" s="172">
        <v>0</v>
      </c>
      <c r="I167" s="170">
        <v>1309.847193421512</v>
      </c>
      <c r="J167" s="170"/>
      <c r="K167" s="170">
        <v>1515.3968277107658</v>
      </c>
    </row>
    <row r="168" spans="1:11" x14ac:dyDescent="0.3">
      <c r="A168" s="46" t="s">
        <v>177</v>
      </c>
      <c r="B168" s="117">
        <v>1673.5128188053691</v>
      </c>
      <c r="C168" s="117">
        <v>1391.8085978046718</v>
      </c>
      <c r="D168" s="117">
        <v>1268.8084102216512</v>
      </c>
      <c r="E168" s="117">
        <v>1334.6479344200882</v>
      </c>
      <c r="F168" s="117">
        <v>1435.9498951890375</v>
      </c>
      <c r="G168" s="930"/>
      <c r="H168" s="172">
        <v>0</v>
      </c>
      <c r="I168" s="170">
        <v>1328.6022762946732</v>
      </c>
      <c r="J168" s="170"/>
      <c r="K168" s="170">
        <v>1543.2975140834019</v>
      </c>
    </row>
    <row r="169" spans="1:11" x14ac:dyDescent="0.3">
      <c r="A169" s="46" t="s">
        <v>178</v>
      </c>
      <c r="B169" s="117">
        <v>1955.1548427934461</v>
      </c>
      <c r="C169" s="117">
        <v>1545.4147528033</v>
      </c>
      <c r="D169" s="117">
        <v>1256.3790943841434</v>
      </c>
      <c r="E169" s="117">
        <v>1310.6290663845321</v>
      </c>
      <c r="F169" s="117">
        <v>1463.1962646389454</v>
      </c>
      <c r="G169" s="931"/>
      <c r="H169" s="172">
        <v>0</v>
      </c>
      <c r="I169" s="170">
        <v>1351.8361757951018</v>
      </c>
      <c r="J169" s="170"/>
      <c r="K169" s="170">
        <v>1574.5563534827891</v>
      </c>
    </row>
    <row r="170" spans="1:11" x14ac:dyDescent="0.3">
      <c r="A170" s="46" t="s">
        <v>179</v>
      </c>
      <c r="B170" s="117">
        <v>1727.7766900285403</v>
      </c>
      <c r="C170" s="117">
        <v>1379.0902766734307</v>
      </c>
      <c r="D170" s="117">
        <v>1170.955389580075</v>
      </c>
      <c r="E170" s="117">
        <v>1155.0987303532584</v>
      </c>
      <c r="F170" s="117">
        <v>1182.8009392167785</v>
      </c>
      <c r="G170" s="883"/>
      <c r="H170" s="172">
        <v>-1</v>
      </c>
      <c r="I170" s="170">
        <v>1080.7090331382601</v>
      </c>
      <c r="J170" s="170"/>
      <c r="K170" s="170">
        <v>1284.8928452952969</v>
      </c>
    </row>
    <row r="171" spans="1:11" x14ac:dyDescent="0.3">
      <c r="A171" s="46" t="s">
        <v>180</v>
      </c>
      <c r="B171" s="117">
        <v>1750.6421471273488</v>
      </c>
      <c r="C171" s="117">
        <v>1649.0018583058111</v>
      </c>
      <c r="D171" s="117">
        <v>1522.194613404549</v>
      </c>
      <c r="E171" s="117">
        <v>1511.7187711003992</v>
      </c>
      <c r="F171" s="117">
        <v>1501.4016997642677</v>
      </c>
      <c r="G171" s="883"/>
      <c r="H171" s="172">
        <v>0</v>
      </c>
      <c r="I171" s="170">
        <v>1404.1891565302135</v>
      </c>
      <c r="J171" s="170"/>
      <c r="K171" s="170">
        <v>1598.614242998322</v>
      </c>
    </row>
    <row r="172" spans="1:11" x14ac:dyDescent="0.3">
      <c r="A172" s="46" t="s">
        <v>181</v>
      </c>
      <c r="B172" s="117">
        <v>2039.825114377566</v>
      </c>
      <c r="C172" s="117">
        <v>1686.4714010872221</v>
      </c>
      <c r="D172" s="117">
        <v>1522.8402060945461</v>
      </c>
      <c r="E172" s="117">
        <v>1498.0431586200932</v>
      </c>
      <c r="F172" s="117">
        <v>1614.568708621417</v>
      </c>
      <c r="G172" s="883"/>
      <c r="H172" s="172">
        <v>1</v>
      </c>
      <c r="I172" s="170">
        <v>1508.4811105674075</v>
      </c>
      <c r="J172" s="170"/>
      <c r="K172" s="170">
        <v>1720.6563066754265</v>
      </c>
    </row>
    <row r="173" spans="1:11" ht="15" thickBot="1" x14ac:dyDescent="0.35">
      <c r="A173" s="46" t="s">
        <v>182</v>
      </c>
      <c r="B173" s="117">
        <v>1772.2080075623583</v>
      </c>
      <c r="C173" s="117">
        <v>1669.9643928740691</v>
      </c>
      <c r="D173" s="117">
        <v>1466.2866570361662</v>
      </c>
      <c r="E173" s="117">
        <v>1470.9862126942637</v>
      </c>
      <c r="F173" s="117">
        <v>1526.1914368180014</v>
      </c>
      <c r="G173" s="885"/>
      <c r="H173" s="172">
        <v>0</v>
      </c>
      <c r="I173" s="170">
        <v>1420.8881967819273</v>
      </c>
      <c r="J173" s="170"/>
      <c r="K173" s="170">
        <v>1631.4946768540756</v>
      </c>
    </row>
    <row r="174" spans="1:11" ht="15" thickBot="1" x14ac:dyDescent="0.35">
      <c r="A174" s="766"/>
      <c r="B174" s="192"/>
      <c r="C174" s="192"/>
      <c r="D174" s="192"/>
      <c r="E174" s="192"/>
      <c r="F174" s="192"/>
      <c r="G174" s="929"/>
      <c r="H174" s="172"/>
    </row>
    <row r="175" spans="1:11" ht="15" thickBot="1" x14ac:dyDescent="0.35">
      <c r="A175" s="189" t="s">
        <v>26</v>
      </c>
      <c r="B175" s="190"/>
      <c r="C175" s="190"/>
      <c r="D175" s="190"/>
      <c r="E175" s="190"/>
      <c r="F175" s="964"/>
      <c r="G175" s="53"/>
      <c r="H175" s="172"/>
    </row>
    <row r="176" spans="1:11" ht="15" thickBot="1" x14ac:dyDescent="0.35">
      <c r="A176" s="61" t="s">
        <v>24</v>
      </c>
      <c r="B176" s="132" t="s">
        <v>467</v>
      </c>
      <c r="C176" s="132" t="s">
        <v>525</v>
      </c>
      <c r="D176" s="132" t="s">
        <v>560</v>
      </c>
      <c r="E176" s="132" t="s">
        <v>623</v>
      </c>
      <c r="F176" s="1536" t="s">
        <v>728</v>
      </c>
      <c r="G176" s="1537"/>
      <c r="H176" s="173"/>
      <c r="I176" s="715" t="s">
        <v>731</v>
      </c>
      <c r="J176" s="534"/>
      <c r="K176" s="715" t="s">
        <v>731</v>
      </c>
    </row>
    <row r="177" spans="1:11" x14ac:dyDescent="0.3">
      <c r="A177" s="46" t="s">
        <v>0</v>
      </c>
      <c r="B177" s="400">
        <v>1180.2276410121069</v>
      </c>
      <c r="C177" s="117">
        <v>1068.3423796014201</v>
      </c>
      <c r="D177" s="424">
        <v>970.87200409492982</v>
      </c>
      <c r="E177" s="424">
        <v>1033.629838792004</v>
      </c>
      <c r="F177" s="424">
        <v>1030.8784086577484</v>
      </c>
      <c r="G177" s="931"/>
      <c r="H177" s="172"/>
      <c r="I177" s="170">
        <v>1021.1317962940135</v>
      </c>
      <c r="J177" s="170"/>
      <c r="K177" s="170">
        <v>1040.6250210214832</v>
      </c>
    </row>
    <row r="178" spans="1:11" x14ac:dyDescent="0.3">
      <c r="A178" s="46" t="s">
        <v>171</v>
      </c>
      <c r="B178" s="400">
        <v>1250.3293758218338</v>
      </c>
      <c r="C178" s="117">
        <v>1043.9631220574047</v>
      </c>
      <c r="D178" s="424">
        <v>932.71244828910153</v>
      </c>
      <c r="E178" s="424">
        <v>971.00127145620399</v>
      </c>
      <c r="F178" s="424">
        <v>1025.3317913874869</v>
      </c>
      <c r="G178" s="883">
        <f>H178</f>
        <v>0</v>
      </c>
      <c r="H178" s="172">
        <v>0</v>
      </c>
      <c r="I178" s="170">
        <v>985.75820663306013</v>
      </c>
      <c r="J178" s="170"/>
      <c r="K178" s="170">
        <v>1064.9053761419136</v>
      </c>
    </row>
    <row r="179" spans="1:11" x14ac:dyDescent="0.3">
      <c r="A179" s="44" t="s">
        <v>172</v>
      </c>
      <c r="B179" s="422">
        <v>1515.0102845009719</v>
      </c>
      <c r="C179" s="119">
        <v>1235.2939161275542</v>
      </c>
      <c r="D179" s="423">
        <v>1091.3392107898717</v>
      </c>
      <c r="E179" s="423">
        <v>1101.9507104741081</v>
      </c>
      <c r="F179" s="423">
        <v>1147.7089076734367</v>
      </c>
      <c r="G179" s="883">
        <f>H179</f>
        <v>0</v>
      </c>
      <c r="H179" s="172">
        <v>0</v>
      </c>
      <c r="I179" s="170">
        <v>1039.6009230637737</v>
      </c>
      <c r="J179" s="170"/>
      <c r="K179" s="170">
        <v>1255.8168922830996</v>
      </c>
    </row>
    <row r="180" spans="1:11" x14ac:dyDescent="0.3">
      <c r="A180" s="45" t="s">
        <v>173</v>
      </c>
      <c r="B180" s="166">
        <v>5.93967912407228E-2</v>
      </c>
      <c r="C180" s="166">
        <v>-1.5736139106360524E-2</v>
      </c>
      <c r="D180" s="166">
        <v>-3.9304414634348785E-2</v>
      </c>
      <c r="E180" s="166">
        <v>-6.0590904969416853E-2</v>
      </c>
      <c r="F180" s="166">
        <v>-5.3804767115876477E-3</v>
      </c>
      <c r="G180" s="932"/>
      <c r="H180" s="172"/>
      <c r="I180" s="169"/>
      <c r="J180" s="169"/>
      <c r="K180" s="169"/>
    </row>
    <row r="181" spans="1:11" ht="15" thickBot="1" x14ac:dyDescent="0.35">
      <c r="A181" s="47" t="s">
        <v>174</v>
      </c>
      <c r="B181" s="87">
        <v>0.211688946766659</v>
      </c>
      <c r="C181" s="87">
        <v>0.18327351802722852</v>
      </c>
      <c r="D181" s="87">
        <v>0.17007038213303929</v>
      </c>
      <c r="E181" s="87">
        <v>0.13486021374773288</v>
      </c>
      <c r="F181" s="87">
        <v>0.11935367391695535</v>
      </c>
      <c r="G181" s="886"/>
      <c r="H181" s="172"/>
      <c r="I181" s="169"/>
      <c r="J181" s="169"/>
      <c r="K181" s="169"/>
    </row>
    <row r="182" spans="1:11" x14ac:dyDescent="0.3">
      <c r="A182" s="46" t="s">
        <v>176</v>
      </c>
      <c r="B182" s="115">
        <v>1385.1509153710742</v>
      </c>
      <c r="C182" s="115">
        <v>1122.4798300672092</v>
      </c>
      <c r="D182" s="115">
        <v>908.05773330923012</v>
      </c>
      <c r="E182" s="115">
        <v>928.87498387945573</v>
      </c>
      <c r="F182" s="115">
        <v>1019.9174366499279</v>
      </c>
      <c r="G182" s="885"/>
      <c r="H182" s="172">
        <v>0</v>
      </c>
      <c r="I182" s="170">
        <v>917.14261950530113</v>
      </c>
      <c r="J182" s="170"/>
      <c r="K182" s="170">
        <v>1122.6922537945547</v>
      </c>
    </row>
    <row r="183" spans="1:11" x14ac:dyDescent="0.3">
      <c r="A183" s="46" t="s">
        <v>177</v>
      </c>
      <c r="B183" s="117">
        <v>1133.5330506955893</v>
      </c>
      <c r="C183" s="117">
        <v>954.09380051355606</v>
      </c>
      <c r="D183" s="117">
        <v>901.58265641330001</v>
      </c>
      <c r="E183" s="117">
        <v>956.73823764429346</v>
      </c>
      <c r="F183" s="117">
        <v>951.47516503798306</v>
      </c>
      <c r="G183" s="863"/>
      <c r="H183" s="172">
        <v>0</v>
      </c>
      <c r="I183" s="170">
        <v>844.12754614361882</v>
      </c>
      <c r="J183" s="170"/>
      <c r="K183" s="170">
        <v>1058.8227839323474</v>
      </c>
    </row>
    <row r="184" spans="1:11" x14ac:dyDescent="0.3">
      <c r="A184" s="46" t="s">
        <v>178</v>
      </c>
      <c r="B184" s="117">
        <v>1268.7603054079284</v>
      </c>
      <c r="C184" s="117">
        <v>1016.6671502862916</v>
      </c>
      <c r="D184" s="117">
        <v>889.32489706914032</v>
      </c>
      <c r="E184" s="117">
        <v>958.21308878856792</v>
      </c>
      <c r="F184" s="117">
        <v>1078.7823297415102</v>
      </c>
      <c r="G184" s="912"/>
      <c r="H184" s="172">
        <v>0</v>
      </c>
      <c r="I184" s="170">
        <v>967.4222408976666</v>
      </c>
      <c r="J184" s="170"/>
      <c r="K184" s="170">
        <v>1190.1424185853539</v>
      </c>
    </row>
    <row r="185" spans="1:11" x14ac:dyDescent="0.3">
      <c r="A185" s="46" t="s">
        <v>179</v>
      </c>
      <c r="B185" s="117">
        <v>1149.3353710673075</v>
      </c>
      <c r="C185" s="117">
        <v>830.05525248816593</v>
      </c>
      <c r="D185" s="117">
        <v>757.55247524410333</v>
      </c>
      <c r="E185" s="117">
        <v>822.95353965192305</v>
      </c>
      <c r="F185" s="117">
        <v>821.31345693215724</v>
      </c>
      <c r="G185" s="931"/>
      <c r="H185" s="172">
        <v>-1</v>
      </c>
      <c r="I185" s="170">
        <v>719.22155085363897</v>
      </c>
      <c r="J185" s="170"/>
      <c r="K185" s="170">
        <v>923.4053630106755</v>
      </c>
    </row>
    <row r="186" spans="1:11" x14ac:dyDescent="0.3">
      <c r="A186" s="46" t="s">
        <v>180</v>
      </c>
      <c r="B186" s="117">
        <v>1250.7282749169253</v>
      </c>
      <c r="C186" s="117">
        <v>1126.7198612678544</v>
      </c>
      <c r="D186" s="117">
        <v>1018.2074762557227</v>
      </c>
      <c r="E186" s="117">
        <v>1011.0821619544452</v>
      </c>
      <c r="F186" s="117">
        <v>1027.4169146344043</v>
      </c>
      <c r="G186" s="883"/>
      <c r="H186" s="172">
        <v>0</v>
      </c>
      <c r="I186" s="170">
        <v>930.20437140035006</v>
      </c>
      <c r="J186" s="170"/>
      <c r="K186" s="170">
        <v>1124.6294578684585</v>
      </c>
    </row>
    <row r="187" spans="1:11" x14ac:dyDescent="0.3">
      <c r="A187" s="46" t="s">
        <v>181</v>
      </c>
      <c r="B187" s="117">
        <v>1407.5305483553504</v>
      </c>
      <c r="C187" s="117">
        <v>1147.9482390570179</v>
      </c>
      <c r="D187" s="117">
        <v>1056.9359634517732</v>
      </c>
      <c r="E187" s="117">
        <v>1082.185153210258</v>
      </c>
      <c r="F187" s="117">
        <v>1212.5929824660693</v>
      </c>
      <c r="G187" s="883"/>
      <c r="H187" s="172">
        <v>1</v>
      </c>
      <c r="I187" s="170">
        <v>1106.50538441206</v>
      </c>
      <c r="J187" s="170"/>
      <c r="K187" s="170">
        <v>1318.6805805200786</v>
      </c>
    </row>
    <row r="188" spans="1:11" ht="15" thickBot="1" x14ac:dyDescent="0.35">
      <c r="A188" s="46" t="s">
        <v>182</v>
      </c>
      <c r="B188" s="117">
        <v>1108.951369787527</v>
      </c>
      <c r="C188" s="117">
        <v>1066.4297250201989</v>
      </c>
      <c r="D188" s="117">
        <v>974.38435505480368</v>
      </c>
      <c r="E188" s="117">
        <v>1015.916303855573</v>
      </c>
      <c r="F188" s="117">
        <v>1027.1789139628211</v>
      </c>
      <c r="G188" s="883"/>
      <c r="H188" s="172">
        <v>0</v>
      </c>
      <c r="I188" s="170">
        <v>921.87567392674703</v>
      </c>
      <c r="J188" s="170"/>
      <c r="K188" s="170">
        <v>1132.482153998895</v>
      </c>
    </row>
    <row r="189" spans="1:11" ht="15" thickBot="1" x14ac:dyDescent="0.35">
      <c r="A189" s="766"/>
      <c r="B189" s="192"/>
      <c r="C189" s="192"/>
      <c r="D189" s="192"/>
      <c r="E189" s="192"/>
      <c r="F189" s="192"/>
      <c r="G189" s="929"/>
      <c r="H189" s="172"/>
    </row>
    <row r="190" spans="1:11" ht="15" thickBot="1" x14ac:dyDescent="0.35">
      <c r="A190" s="189" t="s">
        <v>27</v>
      </c>
      <c r="B190" s="190"/>
      <c r="C190" s="190"/>
      <c r="D190" s="190"/>
      <c r="E190" s="190"/>
      <c r="F190" s="964"/>
      <c r="G190" s="909"/>
      <c r="H190" s="172"/>
    </row>
    <row r="191" spans="1:11" ht="15" thickBot="1" x14ac:dyDescent="0.35">
      <c r="A191" s="61" t="s">
        <v>28</v>
      </c>
      <c r="B191" s="132">
        <v>2020</v>
      </c>
      <c r="C191" s="132">
        <v>2021</v>
      </c>
      <c r="D191" s="132">
        <v>2022</v>
      </c>
      <c r="E191" s="132">
        <v>2023</v>
      </c>
      <c r="F191" s="1536">
        <v>2024</v>
      </c>
      <c r="G191" s="1537"/>
      <c r="H191" s="173"/>
      <c r="I191" s="68">
        <v>2024</v>
      </c>
      <c r="K191" s="68">
        <v>2024</v>
      </c>
    </row>
    <row r="192" spans="1:11" x14ac:dyDescent="0.3">
      <c r="A192" s="46" t="s">
        <v>0</v>
      </c>
      <c r="B192" s="106">
        <v>222.65484950267603</v>
      </c>
      <c r="C192" s="117">
        <v>225.81351281919012</v>
      </c>
      <c r="D192" s="106">
        <v>228.30970080741841</v>
      </c>
      <c r="E192" s="106">
        <v>233.11411151019996</v>
      </c>
      <c r="F192" s="106">
        <v>235.8737128876086</v>
      </c>
      <c r="G192" s="912"/>
      <c r="H192" s="172"/>
      <c r="I192" s="170">
        <v>235.2034332233365</v>
      </c>
      <c r="J192" s="170"/>
      <c r="K192" s="170">
        <v>236.54399255188071</v>
      </c>
    </row>
    <row r="193" spans="1:11" x14ac:dyDescent="0.3">
      <c r="A193" s="46" t="s">
        <v>171</v>
      </c>
      <c r="B193" s="106">
        <v>212.79240846153056</v>
      </c>
      <c r="C193" s="117">
        <v>214.75106107288505</v>
      </c>
      <c r="D193" s="106">
        <v>219.92735605853397</v>
      </c>
      <c r="E193" s="106">
        <v>225.26845489794047</v>
      </c>
      <c r="F193" s="106">
        <v>227.92598958022097</v>
      </c>
      <c r="G193" s="883">
        <f>H193</f>
        <v>-1</v>
      </c>
      <c r="H193" s="172">
        <v>-1</v>
      </c>
      <c r="I193" s="170">
        <v>225.20300146508924</v>
      </c>
      <c r="J193" s="170"/>
      <c r="K193" s="170">
        <v>230.6489776953527</v>
      </c>
    </row>
    <row r="194" spans="1:11" ht="15" thickBot="1" x14ac:dyDescent="0.35">
      <c r="A194" s="44" t="s">
        <v>172</v>
      </c>
      <c r="B194" s="108">
        <v>233.19905200786215</v>
      </c>
      <c r="C194" s="119">
        <v>232.08946925027601</v>
      </c>
      <c r="D194" s="108">
        <v>237.15296412391726</v>
      </c>
      <c r="E194" s="108">
        <v>239.23994602923318</v>
      </c>
      <c r="F194" s="108">
        <v>239.86508425997854</v>
      </c>
      <c r="G194" s="883">
        <f>H194</f>
        <v>1</v>
      </c>
      <c r="H194" s="172">
        <v>1</v>
      </c>
      <c r="I194" s="170">
        <v>232.58989041529827</v>
      </c>
      <c r="J194" s="170"/>
      <c r="K194" s="170">
        <v>247.14027810465882</v>
      </c>
    </row>
    <row r="195" spans="1:11" x14ac:dyDescent="0.3">
      <c r="A195" s="45" t="s">
        <v>173</v>
      </c>
      <c r="B195" s="166">
        <v>-4.4294750656337888E-2</v>
      </c>
      <c r="C195" s="166">
        <v>-4.392205748039732E-2</v>
      </c>
      <c r="D195" s="166">
        <v>-3.6714798886075498E-2</v>
      </c>
      <c r="E195" s="166">
        <v>-3.3655863051071454E-2</v>
      </c>
      <c r="F195" s="166">
        <v>-3.3694824277322677E-2</v>
      </c>
      <c r="G195" s="891"/>
      <c r="H195" s="172"/>
      <c r="I195" s="169"/>
      <c r="J195" s="169"/>
      <c r="K195" s="169"/>
    </row>
    <row r="196" spans="1:11" ht="15" thickBot="1" x14ac:dyDescent="0.35">
      <c r="A196" s="47" t="s">
        <v>174</v>
      </c>
      <c r="B196" s="87">
        <v>9.5899302488607285E-2</v>
      </c>
      <c r="C196" s="87">
        <v>8.073724102115809E-2</v>
      </c>
      <c r="D196" s="87">
        <v>7.8324081069744977E-2</v>
      </c>
      <c r="E196" s="87">
        <v>6.2021516228815063E-2</v>
      </c>
      <c r="F196" s="87">
        <v>5.2381453741831764E-2</v>
      </c>
      <c r="G196" s="933"/>
      <c r="H196" s="172"/>
      <c r="I196" s="169"/>
      <c r="J196" s="169"/>
      <c r="K196" s="169"/>
    </row>
    <row r="197" spans="1:11" x14ac:dyDescent="0.3">
      <c r="A197" s="46" t="s">
        <v>176</v>
      </c>
      <c r="B197" s="104">
        <v>228.37976845140696</v>
      </c>
      <c r="C197" s="115">
        <v>233.01624059232347</v>
      </c>
      <c r="D197" s="104">
        <v>237.24884996827657</v>
      </c>
      <c r="E197" s="104">
        <v>241.67864258678298</v>
      </c>
      <c r="F197" s="104">
        <v>243.66773822702464</v>
      </c>
      <c r="G197" s="885"/>
      <c r="H197" s="172">
        <v>1</v>
      </c>
      <c r="I197" s="170">
        <v>236.30136973656906</v>
      </c>
      <c r="J197" s="170"/>
      <c r="K197" s="170">
        <v>251.03410671748023</v>
      </c>
    </row>
    <row r="198" spans="1:11" x14ac:dyDescent="0.3">
      <c r="A198" s="46" t="s">
        <v>177</v>
      </c>
      <c r="B198" s="106">
        <v>217.01808506421045</v>
      </c>
      <c r="C198" s="117">
        <v>215.36057872374232</v>
      </c>
      <c r="D198" s="106">
        <v>219.50533802402325</v>
      </c>
      <c r="E198" s="106">
        <v>223.1136097259305</v>
      </c>
      <c r="F198" s="106">
        <v>224.10215071576809</v>
      </c>
      <c r="G198" s="885"/>
      <c r="H198" s="172">
        <v>0</v>
      </c>
      <c r="I198" s="170">
        <v>216.71750543972365</v>
      </c>
      <c r="J198" s="170"/>
      <c r="K198" s="170">
        <v>231.48679599181253</v>
      </c>
    </row>
    <row r="199" spans="1:11" x14ac:dyDescent="0.3">
      <c r="A199" s="46" t="s">
        <v>178</v>
      </c>
      <c r="B199" s="106">
        <v>215.04325528874429</v>
      </c>
      <c r="C199" s="117">
        <v>215.08763077216565</v>
      </c>
      <c r="D199" s="106">
        <v>224.30282542199103</v>
      </c>
      <c r="E199" s="106">
        <v>231.41927423578494</v>
      </c>
      <c r="F199" s="106">
        <v>232.16537467566894</v>
      </c>
      <c r="G199" s="863"/>
      <c r="H199" s="172">
        <v>0</v>
      </c>
      <c r="I199" s="170">
        <v>224.50567338341673</v>
      </c>
      <c r="J199" s="170"/>
      <c r="K199" s="170">
        <v>239.82507596792115</v>
      </c>
    </row>
    <row r="200" spans="1:11" x14ac:dyDescent="0.3">
      <c r="A200" s="46" t="s">
        <v>179</v>
      </c>
      <c r="B200" s="106">
        <v>200.09195500291062</v>
      </c>
      <c r="C200" s="117">
        <v>200.7009618303826</v>
      </c>
      <c r="D200" s="106">
        <v>207.14997516944302</v>
      </c>
      <c r="E200" s="106">
        <v>210.90973266289657</v>
      </c>
      <c r="F200" s="106">
        <v>216.49878035775893</v>
      </c>
      <c r="G200" s="912"/>
      <c r="H200" s="172">
        <v>-1</v>
      </c>
      <c r="I200" s="170">
        <v>208.93373016025774</v>
      </c>
      <c r="J200" s="170"/>
      <c r="K200" s="170">
        <v>224.06383055526013</v>
      </c>
    </row>
    <row r="201" spans="1:11" x14ac:dyDescent="0.3">
      <c r="A201" s="46" t="s">
        <v>180</v>
      </c>
      <c r="B201" s="106">
        <v>201.98647280144087</v>
      </c>
      <c r="C201" s="117">
        <v>203.87774914873003</v>
      </c>
      <c r="D201" s="106">
        <v>211.71952221395748</v>
      </c>
      <c r="E201" s="106">
        <v>215.99084258016137</v>
      </c>
      <c r="F201" s="106">
        <v>221.26015730942578</v>
      </c>
      <c r="G201" s="931"/>
      <c r="H201" s="172">
        <v>0</v>
      </c>
      <c r="I201" s="170">
        <v>214.75484512938817</v>
      </c>
      <c r="J201" s="170"/>
      <c r="K201" s="170">
        <v>227.76546948946338</v>
      </c>
    </row>
    <row r="202" spans="1:11" x14ac:dyDescent="0.3">
      <c r="A202" s="46" t="s">
        <v>181</v>
      </c>
      <c r="B202" s="106">
        <v>226.43244250311309</v>
      </c>
      <c r="C202" s="117">
        <v>229.62286170109223</v>
      </c>
      <c r="D202" s="106">
        <v>232.5111508487274</v>
      </c>
      <c r="E202" s="106">
        <v>236.90063086409529</v>
      </c>
      <c r="F202" s="106">
        <v>240.628261935697</v>
      </c>
      <c r="G202" s="883"/>
      <c r="H202" s="172">
        <v>1</v>
      </c>
      <c r="I202" s="170">
        <v>233.51602612176794</v>
      </c>
      <c r="J202" s="170"/>
      <c r="K202" s="170">
        <v>247.74049774962606</v>
      </c>
    </row>
    <row r="203" spans="1:11" ht="15" thickBot="1" x14ac:dyDescent="0.35">
      <c r="A203" s="46" t="s">
        <v>182</v>
      </c>
      <c r="B203" s="106">
        <v>196.9062334457858</v>
      </c>
      <c r="C203" s="117">
        <v>201.26956562605497</v>
      </c>
      <c r="D203" s="106">
        <v>203.56323328936114</v>
      </c>
      <c r="E203" s="106">
        <v>213.72586850187676</v>
      </c>
      <c r="F203" s="106">
        <v>214.3589112662074</v>
      </c>
      <c r="G203" s="883"/>
      <c r="H203" s="172">
        <v>-1</v>
      </c>
      <c r="I203" s="170">
        <v>207.4889949372415</v>
      </c>
      <c r="J203" s="170"/>
      <c r="K203" s="170">
        <v>221.2288275951733</v>
      </c>
    </row>
    <row r="204" spans="1:11" ht="15" thickBot="1" x14ac:dyDescent="0.35">
      <c r="A204" s="766"/>
      <c r="B204" s="192"/>
      <c r="C204" s="192"/>
      <c r="D204" s="192"/>
      <c r="E204" s="192"/>
      <c r="F204" s="192"/>
      <c r="G204" s="947"/>
      <c r="H204" s="172"/>
    </row>
    <row r="205" spans="1:11" ht="15" thickBot="1" x14ac:dyDescent="0.35">
      <c r="A205" s="189" t="s">
        <v>29</v>
      </c>
      <c r="B205" s="190"/>
      <c r="C205" s="190"/>
      <c r="D205" s="190"/>
      <c r="E205" s="190"/>
      <c r="F205" s="964"/>
      <c r="G205" s="909"/>
      <c r="H205" s="172"/>
    </row>
    <row r="206" spans="1:11" ht="15" thickBot="1" x14ac:dyDescent="0.35">
      <c r="A206" s="61" t="s">
        <v>28</v>
      </c>
      <c r="B206" s="132">
        <v>2020</v>
      </c>
      <c r="C206" s="132">
        <v>2021</v>
      </c>
      <c r="D206" s="132">
        <v>2022</v>
      </c>
      <c r="E206" s="132">
        <v>2023</v>
      </c>
      <c r="F206" s="1536">
        <v>2024</v>
      </c>
      <c r="G206" s="1537"/>
      <c r="H206" s="173"/>
      <c r="I206" s="68">
        <v>2024</v>
      </c>
      <c r="K206" s="68">
        <v>2024</v>
      </c>
    </row>
    <row r="207" spans="1:11" x14ac:dyDescent="0.3">
      <c r="A207" s="46" t="s">
        <v>0</v>
      </c>
      <c r="B207" s="117">
        <v>164.46556234564423</v>
      </c>
      <c r="C207" s="117">
        <v>167.80432154034898</v>
      </c>
      <c r="D207" s="117">
        <v>171.32678304567443</v>
      </c>
      <c r="E207" s="117">
        <v>175.90020328643277</v>
      </c>
      <c r="F207" s="117">
        <v>178.94659798228903</v>
      </c>
      <c r="G207" s="863"/>
      <c r="H207" s="172"/>
      <c r="I207" s="170">
        <v>178.36294565251976</v>
      </c>
      <c r="J207" s="170"/>
      <c r="K207" s="170">
        <v>179.53025031205831</v>
      </c>
    </row>
    <row r="208" spans="1:11" x14ac:dyDescent="0.3">
      <c r="A208" s="46" t="s">
        <v>171</v>
      </c>
      <c r="B208" s="117">
        <v>180.65086906510882</v>
      </c>
      <c r="C208" s="117">
        <v>185.84353642047896</v>
      </c>
      <c r="D208" s="117">
        <v>192.79860609994813</v>
      </c>
      <c r="E208" s="117">
        <v>197.90344044819793</v>
      </c>
      <c r="F208" s="117">
        <v>201.71359038844631</v>
      </c>
      <c r="G208" s="883">
        <f>H208</f>
        <v>1</v>
      </c>
      <c r="H208" s="172">
        <v>1</v>
      </c>
      <c r="I208" s="170">
        <v>199.13060145734843</v>
      </c>
      <c r="J208" s="170"/>
      <c r="K208" s="170">
        <v>204.29657931954418</v>
      </c>
    </row>
    <row r="209" spans="1:11" x14ac:dyDescent="0.3">
      <c r="A209" s="44" t="s">
        <v>172</v>
      </c>
      <c r="B209" s="119">
        <v>203.82487710606225</v>
      </c>
      <c r="C209" s="119">
        <v>209.23442518241885</v>
      </c>
      <c r="D209" s="119">
        <v>213.39584716329711</v>
      </c>
      <c r="E209" s="119">
        <v>213.45978458167241</v>
      </c>
      <c r="F209" s="119">
        <v>215.80527594658713</v>
      </c>
      <c r="G209" s="884">
        <f>H209</f>
        <v>1</v>
      </c>
      <c r="H209" s="172">
        <v>1</v>
      </c>
      <c r="I209" s="170">
        <v>208.81044716523138</v>
      </c>
      <c r="J209" s="170"/>
      <c r="K209" s="170">
        <v>222.80010472794288</v>
      </c>
    </row>
    <row r="210" spans="1:11" x14ac:dyDescent="0.3">
      <c r="A210" s="45" t="s">
        <v>173</v>
      </c>
      <c r="B210" s="166">
        <v>9.8411524507782469E-2</v>
      </c>
      <c r="C210" s="166">
        <v>0.11485232124218729</v>
      </c>
      <c r="D210" s="166">
        <v>0.12532671583840732</v>
      </c>
      <c r="E210" s="166">
        <v>0.12508932196022238</v>
      </c>
      <c r="F210" s="166">
        <v>0.12722785827093847</v>
      </c>
      <c r="G210" s="932"/>
      <c r="H210" s="172"/>
      <c r="I210" s="169"/>
      <c r="J210" s="169"/>
      <c r="K210" s="169"/>
    </row>
    <row r="211" spans="1:11" ht="15" thickBot="1" x14ac:dyDescent="0.35">
      <c r="A211" s="47" t="s">
        <v>174</v>
      </c>
      <c r="B211" s="87">
        <v>0.12828063413634186</v>
      </c>
      <c r="C211" s="87">
        <v>0.12586334296295892</v>
      </c>
      <c r="D211" s="87">
        <v>0.106832935569416</v>
      </c>
      <c r="E211" s="87">
        <v>7.8605728623229371E-2</v>
      </c>
      <c r="F211" s="87">
        <v>6.9859871766716444E-2</v>
      </c>
      <c r="G211" s="933"/>
      <c r="H211" s="172"/>
      <c r="I211" s="169"/>
      <c r="J211" s="169"/>
      <c r="K211" s="169"/>
    </row>
    <row r="212" spans="1:11" x14ac:dyDescent="0.3">
      <c r="A212" s="46" t="s">
        <v>176</v>
      </c>
      <c r="B212" s="104">
        <v>191.95675715395578</v>
      </c>
      <c r="C212" s="115">
        <v>196.66238629233095</v>
      </c>
      <c r="D212" s="104">
        <v>202.28131319229732</v>
      </c>
      <c r="E212" s="104">
        <v>207.39499041114283</v>
      </c>
      <c r="F212" s="104">
        <v>212.34601076310094</v>
      </c>
      <c r="G212" s="883"/>
      <c r="H212" s="172">
        <v>1</v>
      </c>
      <c r="I212" s="170">
        <v>205.35497442214896</v>
      </c>
      <c r="J212" s="170"/>
      <c r="K212" s="170">
        <v>219.33704710405291</v>
      </c>
    </row>
    <row r="213" spans="1:11" x14ac:dyDescent="0.3">
      <c r="A213" s="46" t="s">
        <v>177</v>
      </c>
      <c r="B213" s="106">
        <v>186.05001607990712</v>
      </c>
      <c r="C213" s="117">
        <v>188.94831936995715</v>
      </c>
      <c r="D213" s="106">
        <v>193.50567650086572</v>
      </c>
      <c r="E213" s="106">
        <v>193.49966531775021</v>
      </c>
      <c r="F213" s="106">
        <v>192.21774534655779</v>
      </c>
      <c r="G213" s="885"/>
      <c r="H213" s="172">
        <v>0</v>
      </c>
      <c r="I213" s="170">
        <v>185.29731285378421</v>
      </c>
      <c r="J213" s="170"/>
      <c r="K213" s="170">
        <v>199.13817783933138</v>
      </c>
    </row>
    <row r="214" spans="1:11" x14ac:dyDescent="0.3">
      <c r="A214" s="46" t="s">
        <v>178</v>
      </c>
      <c r="B214" s="106">
        <v>185.10854294434438</v>
      </c>
      <c r="C214" s="117">
        <v>190.75335379213777</v>
      </c>
      <c r="D214" s="106">
        <v>201.22634502950928</v>
      </c>
      <c r="E214" s="106">
        <v>204.03025333676933</v>
      </c>
      <c r="F214" s="106">
        <v>209.81501010128525</v>
      </c>
      <c r="G214" s="885"/>
      <c r="H214" s="172">
        <v>0</v>
      </c>
      <c r="I214" s="170">
        <v>202.46042322779448</v>
      </c>
      <c r="J214" s="170"/>
      <c r="K214" s="170">
        <v>217.16959697477603</v>
      </c>
    </row>
    <row r="215" spans="1:11" x14ac:dyDescent="0.3">
      <c r="A215" s="46" t="s">
        <v>179</v>
      </c>
      <c r="B215" s="106">
        <v>173.30636476708219</v>
      </c>
      <c r="C215" s="117">
        <v>177.78906809670357</v>
      </c>
      <c r="D215" s="106">
        <v>184.61257178156853</v>
      </c>
      <c r="E215" s="106">
        <v>190.12658102073087</v>
      </c>
      <c r="F215" s="106">
        <v>198.96790814654011</v>
      </c>
      <c r="G215" s="863"/>
      <c r="H215" s="172">
        <v>0</v>
      </c>
      <c r="I215" s="170">
        <v>191.64309808097096</v>
      </c>
      <c r="J215" s="170"/>
      <c r="K215" s="170">
        <v>206.29271821210926</v>
      </c>
    </row>
    <row r="216" spans="1:11" x14ac:dyDescent="0.3">
      <c r="A216" s="46" t="s">
        <v>180</v>
      </c>
      <c r="B216" s="106">
        <v>182.5799670715121</v>
      </c>
      <c r="C216" s="117">
        <v>187.94194348965189</v>
      </c>
      <c r="D216" s="106">
        <v>195.29874550149043</v>
      </c>
      <c r="E216" s="106">
        <v>199.05291823141908</v>
      </c>
      <c r="F216" s="106">
        <v>200.61285222219547</v>
      </c>
      <c r="G216" s="912"/>
      <c r="H216" s="172">
        <v>0</v>
      </c>
      <c r="I216" s="170">
        <v>194.43124257339127</v>
      </c>
      <c r="J216" s="170"/>
      <c r="K216" s="170">
        <v>206.79446187099967</v>
      </c>
    </row>
    <row r="217" spans="1:11" x14ac:dyDescent="0.3">
      <c r="A217" s="46" t="s">
        <v>181</v>
      </c>
      <c r="B217" s="106">
        <v>190.43173063368451</v>
      </c>
      <c r="C217" s="117">
        <v>198.58382099626792</v>
      </c>
      <c r="D217" s="106">
        <v>205.46340339764981</v>
      </c>
      <c r="E217" s="106">
        <v>212.9949958307279</v>
      </c>
      <c r="F217" s="106">
        <v>214.19275982624777</v>
      </c>
      <c r="G217" s="863"/>
      <c r="H217" s="172">
        <v>1</v>
      </c>
      <c r="I217" s="170">
        <v>207.42615480684753</v>
      </c>
      <c r="J217" s="170"/>
      <c r="K217" s="170">
        <v>220.959364845648</v>
      </c>
    </row>
    <row r="218" spans="1:11" ht="15" thickBot="1" x14ac:dyDescent="0.35">
      <c r="A218" s="46" t="s">
        <v>182</v>
      </c>
      <c r="B218" s="106">
        <v>152.09208484466521</v>
      </c>
      <c r="C218" s="117">
        <v>156.69506305939936</v>
      </c>
      <c r="D218" s="106">
        <v>164.05081887463129</v>
      </c>
      <c r="E218" s="106">
        <v>174.63776883336976</v>
      </c>
      <c r="F218" s="106">
        <v>180.71227481445635</v>
      </c>
      <c r="G218" s="883"/>
      <c r="H218" s="172">
        <v>-1</v>
      </c>
      <c r="I218" s="170">
        <v>174.37844225688997</v>
      </c>
      <c r="J218" s="170"/>
      <c r="K218" s="170">
        <v>187.04610737202273</v>
      </c>
    </row>
    <row r="219" spans="1:11" ht="15" thickBot="1" x14ac:dyDescent="0.35">
      <c r="A219" s="766"/>
      <c r="B219" s="192"/>
      <c r="C219" s="192"/>
      <c r="D219" s="192"/>
      <c r="E219" s="192"/>
      <c r="F219" s="192"/>
      <c r="G219" s="947"/>
      <c r="H219" s="172"/>
    </row>
    <row r="220" spans="1:11" ht="15" thickBot="1" x14ac:dyDescent="0.35">
      <c r="A220" s="189" t="s">
        <v>31</v>
      </c>
      <c r="B220" s="190"/>
      <c r="C220" s="190"/>
      <c r="D220" s="190"/>
      <c r="E220" s="190"/>
      <c r="F220" s="964"/>
      <c r="G220" s="812"/>
      <c r="H220" s="172"/>
    </row>
    <row r="221" spans="1:11" ht="16.8" customHeight="1" thickBot="1" x14ac:dyDescent="0.35">
      <c r="A221" s="61" t="s">
        <v>24</v>
      </c>
      <c r="B221" s="132" t="s">
        <v>467</v>
      </c>
      <c r="C221" s="132" t="s">
        <v>525</v>
      </c>
      <c r="D221" s="132" t="s">
        <v>560</v>
      </c>
      <c r="E221" s="132" t="s">
        <v>623</v>
      </c>
      <c r="F221" s="1536" t="s">
        <v>728</v>
      </c>
      <c r="G221" s="1537"/>
      <c r="H221" s="173"/>
      <c r="I221" s="715" t="s">
        <v>731</v>
      </c>
      <c r="J221" s="534"/>
      <c r="K221" s="715" t="s">
        <v>731</v>
      </c>
    </row>
    <row r="222" spans="1:11" x14ac:dyDescent="0.3">
      <c r="A222" s="46" t="s">
        <v>0</v>
      </c>
      <c r="B222" s="117">
        <v>1552.5708543714695</v>
      </c>
      <c r="C222" s="117">
        <v>1306.7715073254979</v>
      </c>
      <c r="D222" s="117">
        <v>1162.4505148129354</v>
      </c>
      <c r="E222" s="117">
        <v>1410.47287446583</v>
      </c>
      <c r="F222" s="117">
        <v>1527.5506842380046</v>
      </c>
      <c r="G222" s="885"/>
      <c r="H222" s="172"/>
      <c r="I222" s="170">
        <v>1517.5741361632624</v>
      </c>
      <c r="J222" s="170"/>
      <c r="K222" s="170">
        <v>1537.5272323127467</v>
      </c>
    </row>
    <row r="223" spans="1:11" x14ac:dyDescent="0.3">
      <c r="A223" s="46" t="s">
        <v>171</v>
      </c>
      <c r="B223" s="117">
        <v>1571.302104695749</v>
      </c>
      <c r="C223" s="117">
        <v>1323.9746093999438</v>
      </c>
      <c r="D223" s="117">
        <v>1119.038155056985</v>
      </c>
      <c r="E223" s="117">
        <v>1283.4725578156999</v>
      </c>
      <c r="F223" s="117">
        <v>1367.4683871697389</v>
      </c>
      <c r="G223" s="883">
        <f>H223</f>
        <v>-1</v>
      </c>
      <c r="H223" s="172">
        <v>-1</v>
      </c>
      <c r="I223" s="170">
        <v>1328.384196119694</v>
      </c>
      <c r="J223" s="170"/>
      <c r="K223" s="170">
        <v>1406.5525782197838</v>
      </c>
    </row>
    <row r="224" spans="1:11" x14ac:dyDescent="0.3">
      <c r="A224" s="44" t="s">
        <v>172</v>
      </c>
      <c r="B224" s="119">
        <v>1860.4619942435329</v>
      </c>
      <c r="C224" s="119">
        <v>1627.8050663969018</v>
      </c>
      <c r="D224" s="119">
        <v>1372.6970877111589</v>
      </c>
      <c r="E224" s="119">
        <v>1484.2397176052743</v>
      </c>
      <c r="F224" s="119">
        <v>1502.7747517525127</v>
      </c>
      <c r="G224" s="883">
        <f>H224</f>
        <v>0</v>
      </c>
      <c r="H224" s="172">
        <v>0</v>
      </c>
      <c r="I224" s="170">
        <v>1394.9386096188628</v>
      </c>
      <c r="J224" s="170"/>
      <c r="K224" s="170">
        <v>1610.6108938861626</v>
      </c>
    </row>
    <row r="225" spans="1:11" x14ac:dyDescent="0.3">
      <c r="A225" s="45" t="s">
        <v>173</v>
      </c>
      <c r="B225" s="166">
        <v>1.2064666982211567E-2</v>
      </c>
      <c r="C225" s="166">
        <v>1.7548189111615022E-2</v>
      </c>
      <c r="D225" s="166">
        <v>-3.7345555103424209E-2</v>
      </c>
      <c r="E225" s="166">
        <v>-9.0040949350569596E-2</v>
      </c>
      <c r="F225" s="166">
        <v>-0.10479671720229716</v>
      </c>
      <c r="G225" s="941"/>
      <c r="H225" s="172"/>
      <c r="I225" s="169"/>
      <c r="J225" s="169"/>
      <c r="K225" s="169"/>
    </row>
    <row r="226" spans="1:11" ht="15" thickBot="1" x14ac:dyDescent="0.35">
      <c r="A226" s="47" t="s">
        <v>174</v>
      </c>
      <c r="B226" s="87">
        <v>0.1840256489720504</v>
      </c>
      <c r="C226" s="87">
        <v>0.2294835979782581</v>
      </c>
      <c r="D226" s="87">
        <v>0.22667585685785377</v>
      </c>
      <c r="E226" s="87">
        <v>0.15642497267822655</v>
      </c>
      <c r="F226" s="87">
        <v>9.8946612479150986E-2</v>
      </c>
      <c r="G226" s="933"/>
      <c r="H226" s="172"/>
      <c r="I226" s="169"/>
      <c r="J226" s="169"/>
      <c r="K226" s="169"/>
    </row>
    <row r="227" spans="1:11" x14ac:dyDescent="0.3">
      <c r="A227" s="46" t="s">
        <v>176</v>
      </c>
      <c r="B227" s="115">
        <v>1664.8169677900273</v>
      </c>
      <c r="C227" s="115">
        <v>1340.7466290252105</v>
      </c>
      <c r="D227" s="115">
        <v>1144.5005309091828</v>
      </c>
      <c r="E227" s="115">
        <v>1293.4721901387909</v>
      </c>
      <c r="F227" s="115">
        <v>1403.2249172909983</v>
      </c>
      <c r="G227" s="883"/>
      <c r="H227" s="172">
        <v>0</v>
      </c>
      <c r="I227" s="170">
        <v>1301.7135376484694</v>
      </c>
      <c r="J227" s="170"/>
      <c r="K227" s="170">
        <v>1504.7362969335272</v>
      </c>
    </row>
    <row r="228" spans="1:11" x14ac:dyDescent="0.3">
      <c r="A228" s="46" t="s">
        <v>177</v>
      </c>
      <c r="B228" s="117">
        <v>1541.7642999758737</v>
      </c>
      <c r="C228" s="117">
        <v>1333.0499285141107</v>
      </c>
      <c r="D228" s="117">
        <v>1155.0987666697342</v>
      </c>
      <c r="E228" s="117">
        <v>1361.4120420762454</v>
      </c>
      <c r="F228" s="117">
        <v>1449.8732763774271</v>
      </c>
      <c r="G228" s="883"/>
      <c r="H228" s="172">
        <v>0</v>
      </c>
      <c r="I228" s="170">
        <v>1338.4914620599939</v>
      </c>
      <c r="J228" s="170"/>
      <c r="K228" s="170">
        <v>1561.2550906948604</v>
      </c>
    </row>
    <row r="229" spans="1:11" x14ac:dyDescent="0.3">
      <c r="A229" s="46" t="s">
        <v>178</v>
      </c>
      <c r="B229" s="117">
        <v>1573.2068515615065</v>
      </c>
      <c r="C229" s="117">
        <v>1280.0063409872557</v>
      </c>
      <c r="D229" s="117">
        <v>1014.3831170499681</v>
      </c>
      <c r="E229" s="117">
        <v>1162.5103722634262</v>
      </c>
      <c r="F229" s="117">
        <v>1344.9409990739773</v>
      </c>
      <c r="G229" s="885"/>
      <c r="H229" s="172">
        <v>0</v>
      </c>
      <c r="I229" s="170">
        <v>1237.2019500238448</v>
      </c>
      <c r="J229" s="170"/>
      <c r="K229" s="170">
        <v>1452.6800481241098</v>
      </c>
    </row>
    <row r="230" spans="1:11" x14ac:dyDescent="0.3">
      <c r="A230" s="46" t="s">
        <v>179</v>
      </c>
      <c r="B230" s="117">
        <v>1391.1452378223989</v>
      </c>
      <c r="C230" s="117">
        <v>1200.2745928748373</v>
      </c>
      <c r="D230" s="117">
        <v>987.29277363773542</v>
      </c>
      <c r="E230" s="117">
        <v>1068.3803834737673</v>
      </c>
      <c r="F230" s="117">
        <v>1158.4276158755865</v>
      </c>
      <c r="G230" s="885"/>
      <c r="H230" s="172">
        <v>-1</v>
      </c>
      <c r="I230" s="170">
        <v>1056.7495322989057</v>
      </c>
      <c r="J230" s="170"/>
      <c r="K230" s="170">
        <v>1260.1056994522673</v>
      </c>
    </row>
    <row r="231" spans="1:11" x14ac:dyDescent="0.3">
      <c r="A231" s="46" t="s">
        <v>180</v>
      </c>
      <c r="B231" s="117">
        <v>1505.7005163384326</v>
      </c>
      <c r="C231" s="117">
        <v>1231.5236350542884</v>
      </c>
      <c r="D231" s="117">
        <v>1063.2944398819911</v>
      </c>
      <c r="E231" s="117">
        <v>1308.5645870771796</v>
      </c>
      <c r="F231" s="117">
        <v>1378.890809731007</v>
      </c>
      <c r="G231" s="745"/>
      <c r="H231" s="172">
        <v>0</v>
      </c>
      <c r="I231" s="170">
        <v>1281.174797423683</v>
      </c>
      <c r="J231" s="170"/>
      <c r="K231" s="170">
        <v>1476.6068220383311</v>
      </c>
    </row>
    <row r="232" spans="1:11" x14ac:dyDescent="0.3">
      <c r="A232" s="46" t="s">
        <v>181</v>
      </c>
      <c r="B232" s="117">
        <v>1792.7361284100341</v>
      </c>
      <c r="C232" s="117">
        <v>1612.7390343439833</v>
      </c>
      <c r="D232" s="117">
        <v>1386.5904244141377</v>
      </c>
      <c r="E232" s="117">
        <v>1500.2611892689802</v>
      </c>
      <c r="F232" s="117">
        <v>1539.5854694626496</v>
      </c>
      <c r="G232" s="912"/>
      <c r="H232" s="172">
        <v>1</v>
      </c>
      <c r="I232" s="170">
        <v>1435.9741451697307</v>
      </c>
      <c r="J232" s="170"/>
      <c r="K232" s="170">
        <v>1643.1967937555685</v>
      </c>
    </row>
    <row r="233" spans="1:11" ht="15" thickBot="1" x14ac:dyDescent="0.35">
      <c r="A233" s="46" t="s">
        <v>182</v>
      </c>
      <c r="B233" s="117">
        <v>1481.5454008597485</v>
      </c>
      <c r="C233" s="117">
        <v>1223.1452511158782</v>
      </c>
      <c r="D233" s="117">
        <v>1032.9053199277187</v>
      </c>
      <c r="E233" s="117">
        <v>1251.0991946421964</v>
      </c>
      <c r="F233" s="117">
        <v>1270.7255887144643</v>
      </c>
      <c r="G233" s="931"/>
      <c r="H233" s="172">
        <v>0</v>
      </c>
      <c r="I233" s="170">
        <v>1170.8611427780806</v>
      </c>
      <c r="J233" s="170"/>
      <c r="K233" s="170">
        <v>1370.5900346508479</v>
      </c>
    </row>
    <row r="234" spans="1:11" ht="15" thickBot="1" x14ac:dyDescent="0.35">
      <c r="A234" s="766"/>
      <c r="B234" s="192"/>
      <c r="C234" s="192"/>
      <c r="D234" s="192"/>
      <c r="E234" s="192"/>
      <c r="F234" s="192"/>
      <c r="G234" s="947"/>
      <c r="H234" s="172"/>
    </row>
    <row r="235" spans="1:11" ht="15" thickBot="1" x14ac:dyDescent="0.35">
      <c r="A235" s="189" t="s">
        <v>30</v>
      </c>
      <c r="B235" s="190"/>
      <c r="C235" s="190"/>
      <c r="D235" s="190"/>
      <c r="E235" s="190"/>
      <c r="F235" s="964"/>
      <c r="G235" s="812"/>
      <c r="H235" s="172"/>
    </row>
    <row r="236" spans="1:11" ht="16.2" customHeight="1" thickBot="1" x14ac:dyDescent="0.35">
      <c r="A236" s="61" t="s">
        <v>24</v>
      </c>
      <c r="B236" s="132" t="s">
        <v>467</v>
      </c>
      <c r="C236" s="132" t="s">
        <v>525</v>
      </c>
      <c r="D236" s="132" t="s">
        <v>560</v>
      </c>
      <c r="E236" s="132" t="s">
        <v>623</v>
      </c>
      <c r="F236" s="1536" t="s">
        <v>728</v>
      </c>
      <c r="G236" s="1537"/>
      <c r="H236" s="173"/>
      <c r="I236" s="715" t="s">
        <v>731</v>
      </c>
      <c r="J236" s="534"/>
      <c r="K236" s="715" t="s">
        <v>731</v>
      </c>
    </row>
    <row r="237" spans="1:11" x14ac:dyDescent="0.3">
      <c r="A237" s="46" t="s">
        <v>0</v>
      </c>
      <c r="B237" s="117">
        <v>1112.4538958061025</v>
      </c>
      <c r="C237" s="117">
        <v>926.58490753481169</v>
      </c>
      <c r="D237" s="117">
        <v>926.58490753481169</v>
      </c>
      <c r="E237" s="117">
        <v>1034.4135494194063</v>
      </c>
      <c r="F237" s="117">
        <v>1125.0929480475288</v>
      </c>
      <c r="G237" s="885"/>
      <c r="H237" s="172"/>
      <c r="I237" s="170">
        <v>1115.1163999727867</v>
      </c>
      <c r="J237" s="170"/>
      <c r="K237" s="170">
        <v>1135.0694961222709</v>
      </c>
    </row>
    <row r="238" spans="1:11" x14ac:dyDescent="0.3">
      <c r="A238" s="46" t="s">
        <v>171</v>
      </c>
      <c r="B238" s="117">
        <v>1082.8707648780733</v>
      </c>
      <c r="C238" s="117">
        <v>894.95795655541474</v>
      </c>
      <c r="D238" s="117">
        <v>894.95795655541474</v>
      </c>
      <c r="E238" s="117">
        <v>962.54786850243954</v>
      </c>
      <c r="F238" s="117">
        <v>1027.9176301140585</v>
      </c>
      <c r="G238" s="883">
        <f>H238</f>
        <v>-1</v>
      </c>
      <c r="H238" s="172">
        <v>-1</v>
      </c>
      <c r="I238" s="170">
        <v>988.83343906401376</v>
      </c>
      <c r="J238" s="170"/>
      <c r="K238" s="170">
        <v>1067.0018211641031</v>
      </c>
    </row>
    <row r="239" spans="1:11" x14ac:dyDescent="0.3">
      <c r="A239" s="44" t="s">
        <v>172</v>
      </c>
      <c r="B239" s="119">
        <v>1296.2125887227876</v>
      </c>
      <c r="C239" s="119">
        <v>1112.8107567063284</v>
      </c>
      <c r="D239" s="119">
        <v>1112.8107567063284</v>
      </c>
      <c r="E239" s="119">
        <v>1142.3657274163993</v>
      </c>
      <c r="F239" s="119">
        <v>1169.9541426894912</v>
      </c>
      <c r="G239" s="883">
        <f>H239</f>
        <v>0</v>
      </c>
      <c r="H239" s="172">
        <v>0</v>
      </c>
      <c r="I239" s="170">
        <v>1062.1180005558413</v>
      </c>
      <c r="J239" s="170"/>
      <c r="K239" s="170">
        <v>1277.7902848231411</v>
      </c>
    </row>
    <row r="240" spans="1:11" x14ac:dyDescent="0.3">
      <c r="A240" s="45" t="s">
        <v>173</v>
      </c>
      <c r="B240" s="166">
        <v>-2.6592680415391822E-2</v>
      </c>
      <c r="C240" s="166">
        <v>-3.4132814728809656E-2</v>
      </c>
      <c r="D240" s="166">
        <v>-3.4132814728809656E-2</v>
      </c>
      <c r="E240" s="166">
        <v>-6.9474806239055359E-2</v>
      </c>
      <c r="F240" s="166">
        <v>-8.6370924377498798E-2</v>
      </c>
      <c r="G240" s="946"/>
      <c r="H240" s="172"/>
      <c r="I240" s="169"/>
      <c r="J240" s="169"/>
      <c r="K240" s="169"/>
    </row>
    <row r="241" spans="1:11" ht="15" thickBot="1" x14ac:dyDescent="0.35">
      <c r="A241" s="47" t="s">
        <v>174</v>
      </c>
      <c r="B241" s="87">
        <v>0.19701503703328413</v>
      </c>
      <c r="C241" s="87">
        <v>0.2434223848787298</v>
      </c>
      <c r="D241" s="87">
        <v>0.2434223848787298</v>
      </c>
      <c r="E241" s="87">
        <v>0.18681445858243464</v>
      </c>
      <c r="F241" s="87">
        <v>0.13817888555882846</v>
      </c>
      <c r="G241" s="938"/>
      <c r="H241" s="172"/>
      <c r="I241" s="169"/>
      <c r="J241" s="169"/>
      <c r="K241" s="169"/>
    </row>
    <row r="242" spans="1:11" x14ac:dyDescent="0.3">
      <c r="A242" s="46" t="s">
        <v>176</v>
      </c>
      <c r="B242" s="115">
        <v>1147.9943751268793</v>
      </c>
      <c r="C242" s="115">
        <v>897.49833660697573</v>
      </c>
      <c r="D242" s="115">
        <v>897.49833660697573</v>
      </c>
      <c r="E242" s="115">
        <v>907.07755571650932</v>
      </c>
      <c r="F242" s="115">
        <v>1006.2433085036746</v>
      </c>
      <c r="G242" s="883"/>
      <c r="H242" s="172">
        <v>0</v>
      </c>
      <c r="I242" s="170">
        <v>904.73192886114566</v>
      </c>
      <c r="J242" s="170"/>
      <c r="K242" s="170">
        <v>1107.7546881462035</v>
      </c>
    </row>
    <row r="243" spans="1:11" x14ac:dyDescent="0.3">
      <c r="A243" s="46" t="s">
        <v>177</v>
      </c>
      <c r="B243" s="117">
        <v>1062.2078969536578</v>
      </c>
      <c r="C243" s="117">
        <v>922.69906800242063</v>
      </c>
      <c r="D243" s="117">
        <v>922.69906800242063</v>
      </c>
      <c r="E243" s="117">
        <v>1085.1212507975013</v>
      </c>
      <c r="F243" s="117">
        <v>1147.3239600154538</v>
      </c>
      <c r="G243" s="883"/>
      <c r="H243" s="172">
        <v>0</v>
      </c>
      <c r="I243" s="170">
        <v>1035.9421456980206</v>
      </c>
      <c r="J243" s="170"/>
      <c r="K243" s="170">
        <v>1258.7057743328871</v>
      </c>
    </row>
    <row r="244" spans="1:11" x14ac:dyDescent="0.3">
      <c r="A244" s="46" t="s">
        <v>178</v>
      </c>
      <c r="B244" s="117">
        <v>1132.102127679276</v>
      </c>
      <c r="C244" s="117">
        <v>883.52356303003478</v>
      </c>
      <c r="D244" s="117">
        <v>883.52356303003478</v>
      </c>
      <c r="E244" s="117">
        <v>876.56860603527321</v>
      </c>
      <c r="F244" s="117">
        <v>1020.8773908774666</v>
      </c>
      <c r="G244" s="883"/>
      <c r="H244" s="172">
        <v>0</v>
      </c>
      <c r="I244" s="170">
        <v>913.1383418273341</v>
      </c>
      <c r="J244" s="170"/>
      <c r="K244" s="170">
        <v>1128.616439927599</v>
      </c>
    </row>
    <row r="245" spans="1:11" x14ac:dyDescent="0.3">
      <c r="A245" s="46" t="s">
        <v>179</v>
      </c>
      <c r="B245" s="117">
        <v>954.8250990850521</v>
      </c>
      <c r="C245" s="117">
        <v>817.55059209710566</v>
      </c>
      <c r="D245" s="117">
        <v>817.55059209710566</v>
      </c>
      <c r="E245" s="117">
        <v>834.30908202249793</v>
      </c>
      <c r="F245" s="117">
        <v>901.47698705700691</v>
      </c>
      <c r="G245" s="885"/>
      <c r="H245" s="172">
        <v>0</v>
      </c>
      <c r="I245" s="170">
        <v>799.7989034803262</v>
      </c>
      <c r="J245" s="170"/>
      <c r="K245" s="170">
        <v>1003.1550706336876</v>
      </c>
    </row>
    <row r="246" spans="1:11" x14ac:dyDescent="0.3">
      <c r="A246" s="46" t="s">
        <v>180</v>
      </c>
      <c r="B246" s="117">
        <v>1038.3663983828569</v>
      </c>
      <c r="C246" s="117">
        <v>846.87109053312702</v>
      </c>
      <c r="D246" s="117">
        <v>846.87109053312702</v>
      </c>
      <c r="E246" s="117">
        <v>933.53069218056908</v>
      </c>
      <c r="F246" s="117">
        <v>995.14438764603142</v>
      </c>
      <c r="G246" s="885"/>
      <c r="H246" s="172">
        <v>0</v>
      </c>
      <c r="I246" s="170">
        <v>897.42837533870738</v>
      </c>
      <c r="J246" s="170"/>
      <c r="K246" s="170">
        <v>1092.8603999533555</v>
      </c>
    </row>
    <row r="247" spans="1:11" x14ac:dyDescent="0.3">
      <c r="A247" s="46" t="s">
        <v>181</v>
      </c>
      <c r="B247" s="117">
        <v>1165.1831862568338</v>
      </c>
      <c r="C247" s="117">
        <v>1036.8254982569847</v>
      </c>
      <c r="D247" s="117">
        <v>1036.8254982569847</v>
      </c>
      <c r="E247" s="117">
        <v>1087.6766539455659</v>
      </c>
      <c r="F247" s="117">
        <v>1096.9822565259467</v>
      </c>
      <c r="G247" s="863"/>
      <c r="H247" s="172">
        <v>0</v>
      </c>
      <c r="I247" s="170">
        <v>993.37093223302782</v>
      </c>
      <c r="J247" s="170"/>
      <c r="K247" s="170">
        <v>1200.5935808188656</v>
      </c>
    </row>
    <row r="248" spans="1:11" ht="15" thickBot="1" x14ac:dyDescent="0.35">
      <c r="A248" s="46" t="s">
        <v>182</v>
      </c>
      <c r="B248" s="117">
        <v>1072.9800789751162</v>
      </c>
      <c r="C248" s="117">
        <v>849.14306461938781</v>
      </c>
      <c r="D248" s="117">
        <v>849.14306461938781</v>
      </c>
      <c r="E248" s="117">
        <v>1005.9292132151018</v>
      </c>
      <c r="F248" s="117">
        <v>1036.2544084351241</v>
      </c>
      <c r="G248" s="912"/>
      <c r="H248" s="172">
        <v>0</v>
      </c>
      <c r="I248" s="170">
        <v>936.38996249874049</v>
      </c>
      <c r="J248" s="170"/>
      <c r="K248" s="170">
        <v>1136.1188543715077</v>
      </c>
    </row>
    <row r="249" spans="1:11" ht="15" thickBot="1" x14ac:dyDescent="0.35">
      <c r="A249" s="766"/>
      <c r="B249" s="192"/>
      <c r="C249" s="192"/>
      <c r="D249" s="192"/>
      <c r="E249" s="192"/>
      <c r="F249" s="192"/>
      <c r="G249" s="934"/>
      <c r="H249" s="172"/>
    </row>
    <row r="250" spans="1:11" ht="15" thickBot="1" x14ac:dyDescent="0.35">
      <c r="A250" s="189" t="s">
        <v>32</v>
      </c>
      <c r="B250" s="190"/>
      <c r="C250" s="190"/>
      <c r="D250" s="190"/>
      <c r="E250" s="190"/>
      <c r="F250" s="964"/>
      <c r="G250" s="855"/>
      <c r="H250" s="172"/>
    </row>
    <row r="251" spans="1:11" ht="15" thickBot="1" x14ac:dyDescent="0.35">
      <c r="A251" s="61" t="s">
        <v>42</v>
      </c>
      <c r="B251" s="132" t="s">
        <v>444</v>
      </c>
      <c r="C251" s="132" t="s">
        <v>468</v>
      </c>
      <c r="D251" s="132" t="s">
        <v>526</v>
      </c>
      <c r="E251" s="132" t="s">
        <v>561</v>
      </c>
      <c r="F251" s="1536" t="s">
        <v>729</v>
      </c>
      <c r="G251" s="1537"/>
      <c r="H251" s="173"/>
      <c r="I251" s="68" t="s">
        <v>729</v>
      </c>
      <c r="K251" s="68" t="s">
        <v>729</v>
      </c>
    </row>
    <row r="252" spans="1:11" x14ac:dyDescent="0.3">
      <c r="A252" s="46" t="s">
        <v>0</v>
      </c>
      <c r="B252" s="106">
        <v>602.53579409253405</v>
      </c>
      <c r="C252" s="117">
        <v>603.05184080744141</v>
      </c>
      <c r="D252" s="106">
        <v>595.5506197046011</v>
      </c>
      <c r="E252" s="106">
        <v>599.85484141440043</v>
      </c>
      <c r="F252" s="106">
        <v>599.77425655712568</v>
      </c>
      <c r="G252" s="887"/>
      <c r="H252" s="172"/>
      <c r="I252" s="170">
        <v>595.82422625124741</v>
      </c>
      <c r="J252" s="170"/>
      <c r="K252" s="170">
        <v>603.72428686300395</v>
      </c>
    </row>
    <row r="253" spans="1:11" x14ac:dyDescent="0.3">
      <c r="A253" s="46" t="s">
        <v>171</v>
      </c>
      <c r="B253" s="106">
        <v>586.38270545209696</v>
      </c>
      <c r="C253" s="117">
        <v>593.45567823807005</v>
      </c>
      <c r="D253" s="106">
        <v>594.52582261885561</v>
      </c>
      <c r="E253" s="106">
        <v>590.20683091813146</v>
      </c>
      <c r="F253" s="106">
        <v>603.06836863231297</v>
      </c>
      <c r="G253" s="883">
        <f>H253</f>
        <v>0</v>
      </c>
      <c r="H253" s="172">
        <v>0</v>
      </c>
      <c r="I253" s="170">
        <v>586.83734211758633</v>
      </c>
      <c r="J253" s="170"/>
      <c r="K253" s="170">
        <v>619.2993951470396</v>
      </c>
    </row>
    <row r="254" spans="1:11" x14ac:dyDescent="0.3">
      <c r="A254" s="44" t="s">
        <v>172</v>
      </c>
      <c r="B254" s="108">
        <v>698.23422695587203</v>
      </c>
      <c r="C254" s="119">
        <v>704.15012983075428</v>
      </c>
      <c r="D254" s="108">
        <v>700.63821206773241</v>
      </c>
      <c r="E254" s="108">
        <v>671.39376535746783</v>
      </c>
      <c r="F254" s="108">
        <v>660.76541320534875</v>
      </c>
      <c r="G254" s="884">
        <f>H254</f>
        <v>0</v>
      </c>
      <c r="H254" s="172">
        <v>0</v>
      </c>
      <c r="I254" s="170">
        <v>616.32864737184116</v>
      </c>
      <c r="J254" s="170"/>
      <c r="K254" s="170">
        <v>705.20217903885634</v>
      </c>
    </row>
    <row r="255" spans="1:11" x14ac:dyDescent="0.3">
      <c r="A255" s="45" t="s">
        <v>173</v>
      </c>
      <c r="B255" s="166">
        <v>-2.6808512952769724E-2</v>
      </c>
      <c r="C255" s="166">
        <v>-1.5912666076141668E-2</v>
      </c>
      <c r="D255" s="166">
        <v>-1.7207556366137266E-3</v>
      </c>
      <c r="E255" s="166">
        <v>-9.5864614143904882E-3</v>
      </c>
      <c r="F255" s="166">
        <v>5.4922531922200583E-3</v>
      </c>
      <c r="G255" s="865"/>
      <c r="H255" s="172"/>
      <c r="I255" s="169"/>
      <c r="J255" s="169"/>
      <c r="K255" s="169"/>
    </row>
    <row r="256" spans="1:11" ht="15" thickBot="1" x14ac:dyDescent="0.35">
      <c r="A256" s="47" t="s">
        <v>174</v>
      </c>
      <c r="B256" s="87">
        <v>0.19074832948481715</v>
      </c>
      <c r="C256" s="87">
        <v>0.18652522109372785</v>
      </c>
      <c r="D256" s="87">
        <v>0.17848238951414624</v>
      </c>
      <c r="E256" s="87">
        <v>0.1375567516103485</v>
      </c>
      <c r="F256" s="87">
        <v>9.5672476909849855E-2</v>
      </c>
      <c r="G256" s="945"/>
      <c r="H256" s="172"/>
      <c r="I256" s="169"/>
      <c r="J256" s="169"/>
      <c r="K256" s="169"/>
    </row>
    <row r="257" spans="1:11" x14ac:dyDescent="0.3">
      <c r="A257" s="46" t="s">
        <v>176</v>
      </c>
      <c r="B257" s="115">
        <v>599.13075244172069</v>
      </c>
      <c r="C257" s="115">
        <v>599.10239322356017</v>
      </c>
      <c r="D257" s="115">
        <v>597.87715199506431</v>
      </c>
      <c r="E257" s="115">
        <v>594.61737131071357</v>
      </c>
      <c r="F257" s="115">
        <v>610.85354310963601</v>
      </c>
      <c r="G257" s="863"/>
      <c r="H257" s="172">
        <v>0</v>
      </c>
      <c r="I257" s="170">
        <v>567.83232245494673</v>
      </c>
      <c r="J257" s="170"/>
      <c r="K257" s="170">
        <v>653.87476376432528</v>
      </c>
    </row>
    <row r="258" spans="1:11" x14ac:dyDescent="0.3">
      <c r="A258" s="46" t="s">
        <v>177</v>
      </c>
      <c r="B258" s="117">
        <v>594.22383484377917</v>
      </c>
      <c r="C258" s="117">
        <v>630.03282205507742</v>
      </c>
      <c r="D258" s="117">
        <v>630.448824678753</v>
      </c>
      <c r="E258" s="117">
        <v>612.85855574603966</v>
      </c>
      <c r="F258" s="117">
        <v>618.69219265048446</v>
      </c>
      <c r="G258" s="883"/>
      <c r="H258" s="172">
        <v>0</v>
      </c>
      <c r="I258" s="170">
        <v>573.8314659117832</v>
      </c>
      <c r="J258" s="170"/>
      <c r="K258" s="170">
        <v>663.55291938918572</v>
      </c>
    </row>
    <row r="259" spans="1:11" x14ac:dyDescent="0.3">
      <c r="A259" s="46" t="s">
        <v>178</v>
      </c>
      <c r="B259" s="117">
        <v>571.66774765091009</v>
      </c>
      <c r="C259" s="117">
        <v>557.51945203509899</v>
      </c>
      <c r="D259" s="117">
        <v>568.45538742127042</v>
      </c>
      <c r="E259" s="117">
        <v>587.12299308638524</v>
      </c>
      <c r="F259" s="117">
        <v>605.32680400434572</v>
      </c>
      <c r="G259" s="883"/>
      <c r="H259" s="172">
        <v>0</v>
      </c>
      <c r="I259" s="170">
        <v>559.92123369452361</v>
      </c>
      <c r="J259" s="170"/>
      <c r="K259" s="170">
        <v>650.73237431416783</v>
      </c>
    </row>
    <row r="260" spans="1:11" x14ac:dyDescent="0.3">
      <c r="A260" s="46" t="s">
        <v>179</v>
      </c>
      <c r="B260" s="117">
        <v>554.41423905968759</v>
      </c>
      <c r="C260" s="117">
        <v>566.78754015140589</v>
      </c>
      <c r="D260" s="117">
        <v>565.44717603434287</v>
      </c>
      <c r="E260" s="117">
        <v>559.83394182341237</v>
      </c>
      <c r="F260" s="117">
        <v>556.59235991993467</v>
      </c>
      <c r="G260" s="883"/>
      <c r="H260" s="172">
        <v>0</v>
      </c>
      <c r="I260" s="170">
        <v>512.09777650789692</v>
      </c>
      <c r="J260" s="170"/>
      <c r="K260" s="170">
        <v>601.08694333197241</v>
      </c>
    </row>
    <row r="261" spans="1:11" x14ac:dyDescent="0.3">
      <c r="A261" s="46" t="s">
        <v>180</v>
      </c>
      <c r="B261" s="117">
        <v>559.72437720328321</v>
      </c>
      <c r="C261" s="117">
        <v>552.11525294349087</v>
      </c>
      <c r="D261" s="117">
        <v>563.6040672121685</v>
      </c>
      <c r="E261" s="117">
        <v>547.80839386341518</v>
      </c>
      <c r="F261" s="117">
        <v>580.71618807936716</v>
      </c>
      <c r="G261" s="885"/>
      <c r="H261" s="172">
        <v>0</v>
      </c>
      <c r="I261" s="170">
        <v>542.15844403495885</v>
      </c>
      <c r="J261" s="170"/>
      <c r="K261" s="170">
        <v>619.27393212377547</v>
      </c>
    </row>
    <row r="262" spans="1:11" x14ac:dyDescent="0.3">
      <c r="A262" s="46" t="s">
        <v>181</v>
      </c>
      <c r="B262" s="117">
        <v>664.43698405965517</v>
      </c>
      <c r="C262" s="117">
        <v>651.40313965350742</v>
      </c>
      <c r="D262" s="117">
        <v>633.68664702058152</v>
      </c>
      <c r="E262" s="117">
        <v>624.61987830949965</v>
      </c>
      <c r="F262" s="117">
        <v>630.29939639711233</v>
      </c>
      <c r="G262" s="885"/>
      <c r="H262" s="172">
        <v>0</v>
      </c>
      <c r="I262" s="170">
        <v>587.99354195567071</v>
      </c>
      <c r="J262" s="170"/>
      <c r="K262" s="170">
        <v>672.60525083855396</v>
      </c>
    </row>
    <row r="263" spans="1:11" ht="15" thickBot="1" x14ac:dyDescent="0.35">
      <c r="A263" s="46" t="s">
        <v>182</v>
      </c>
      <c r="B263" s="117">
        <v>539.89908530308207</v>
      </c>
      <c r="C263" s="117">
        <v>582.83987670803072</v>
      </c>
      <c r="D263" s="117">
        <v>591.15399636809241</v>
      </c>
      <c r="E263" s="117">
        <v>593.53316753384559</v>
      </c>
      <c r="F263" s="117">
        <v>608.53102773456817</v>
      </c>
      <c r="G263" s="863"/>
      <c r="H263" s="172">
        <v>0</v>
      </c>
      <c r="I263" s="170">
        <v>566.15959543231531</v>
      </c>
      <c r="J263" s="170"/>
      <c r="K263" s="170">
        <v>650.90246003682103</v>
      </c>
    </row>
    <row r="264" spans="1:11" ht="15" thickBot="1" x14ac:dyDescent="0.35">
      <c r="A264" s="766"/>
      <c r="B264" s="192"/>
      <c r="C264" s="192"/>
      <c r="D264" s="192"/>
      <c r="E264" s="192"/>
      <c r="F264" s="192"/>
      <c r="G264" s="944"/>
      <c r="H264" s="172"/>
    </row>
    <row r="265" spans="1:11" ht="15" thickBot="1" x14ac:dyDescent="0.35">
      <c r="A265" s="189" t="s">
        <v>484</v>
      </c>
      <c r="B265" s="190"/>
      <c r="C265" s="190"/>
      <c r="D265" s="190"/>
      <c r="E265" s="190"/>
      <c r="F265" s="964"/>
      <c r="G265" s="190"/>
      <c r="H265" s="172"/>
    </row>
    <row r="266" spans="1:11" ht="15" thickBot="1" x14ac:dyDescent="0.35">
      <c r="A266" s="61" t="s">
        <v>18</v>
      </c>
      <c r="B266" s="132">
        <v>2020</v>
      </c>
      <c r="C266" s="132">
        <v>2021</v>
      </c>
      <c r="D266" s="132">
        <v>2022</v>
      </c>
      <c r="E266" s="132">
        <v>2023</v>
      </c>
      <c r="F266" s="1536">
        <v>2024</v>
      </c>
      <c r="G266" s="1537"/>
      <c r="H266" s="173"/>
      <c r="I266" s="68">
        <v>2024</v>
      </c>
      <c r="K266" s="68">
        <v>2024</v>
      </c>
    </row>
    <row r="267" spans="1:11" x14ac:dyDescent="0.3">
      <c r="A267" s="46" t="s">
        <v>0</v>
      </c>
      <c r="B267" s="106">
        <v>100.57258082900594</v>
      </c>
      <c r="C267" s="106">
        <v>112.29202301124546</v>
      </c>
      <c r="D267" s="106">
        <v>39.274090344218877</v>
      </c>
      <c r="E267" s="106">
        <v>19.389954699089618</v>
      </c>
      <c r="F267" s="106">
        <v>13.772876492126754</v>
      </c>
      <c r="G267" s="883"/>
      <c r="H267" s="172"/>
      <c r="I267" s="170">
        <v>12.18478098029863</v>
      </c>
      <c r="J267" s="170"/>
      <c r="K267" s="170">
        <v>15.360972003954878</v>
      </c>
    </row>
    <row r="268" spans="1:11" x14ac:dyDescent="0.3">
      <c r="A268" s="46" t="s">
        <v>171</v>
      </c>
      <c r="B268" s="106">
        <v>49.091517440801574</v>
      </c>
      <c r="C268" s="106">
        <v>90.745427257208874</v>
      </c>
      <c r="D268" s="106">
        <v>37.731820425046749</v>
      </c>
      <c r="E268" s="106">
        <v>22.630182443302868</v>
      </c>
      <c r="F268" s="106">
        <v>9.0103329590048649</v>
      </c>
      <c r="G268" s="883">
        <f>H268</f>
        <v>0</v>
      </c>
      <c r="H268" s="571">
        <v>0</v>
      </c>
      <c r="I268" s="170">
        <v>3.7437663765190976</v>
      </c>
      <c r="J268" s="170"/>
      <c r="K268" s="170">
        <v>14.276899541490632</v>
      </c>
    </row>
    <row r="269" spans="1:11" x14ac:dyDescent="0.3">
      <c r="A269" s="44" t="s">
        <v>172</v>
      </c>
      <c r="B269" s="108">
        <v>69.687168516768679</v>
      </c>
      <c r="C269" s="108">
        <v>82.923179001985204</v>
      </c>
      <c r="D269" s="108">
        <v>35.171503376565653</v>
      </c>
      <c r="E269" s="108">
        <v>32.304049123502431</v>
      </c>
      <c r="F269" s="108">
        <v>17.058038007823967</v>
      </c>
      <c r="G269" s="884">
        <f>H269</f>
        <v>0</v>
      </c>
      <c r="H269" s="571">
        <v>0</v>
      </c>
      <c r="I269" s="170">
        <v>0.330258098298156</v>
      </c>
      <c r="J269" s="170"/>
      <c r="K269" s="170">
        <v>33.785817917349775</v>
      </c>
    </row>
    <row r="270" spans="1:11" x14ac:dyDescent="0.3">
      <c r="A270" s="45" t="s">
        <v>173</v>
      </c>
      <c r="B270" s="166">
        <v>-0.51187970880187272</v>
      </c>
      <c r="C270" s="166">
        <v>-0.18104336600703458</v>
      </c>
      <c r="D270" s="166">
        <v>-3.9269398874801673E-2</v>
      </c>
      <c r="E270" s="166">
        <v>0.16710857732769138</v>
      </c>
      <c r="F270" s="166">
        <v>-0.34579149358119854</v>
      </c>
      <c r="G270" s="888"/>
      <c r="H270" s="621"/>
      <c r="I270" s="169"/>
      <c r="J270" s="169"/>
      <c r="K270" s="169"/>
    </row>
    <row r="271" spans="1:11" ht="15" thickBot="1" x14ac:dyDescent="0.35">
      <c r="A271" s="47" t="s">
        <v>174</v>
      </c>
      <c r="B271" s="87">
        <v>0.41953584141706285</v>
      </c>
      <c r="C271" s="87">
        <v>-8.6199916531907297E-2</v>
      </c>
      <c r="D271" s="87">
        <v>-6.7855645967760753E-2</v>
      </c>
      <c r="E271" s="87">
        <v>0.42747630092847211</v>
      </c>
      <c r="F271" s="87">
        <v>0.8931640024219395</v>
      </c>
      <c r="G271" s="864"/>
      <c r="H271" s="621"/>
      <c r="I271" s="169"/>
      <c r="J271" s="169"/>
      <c r="K271" s="169"/>
    </row>
    <row r="272" spans="1:11" x14ac:dyDescent="0.3">
      <c r="A272" s="46" t="s">
        <v>176</v>
      </c>
      <c r="B272" s="104">
        <v>89.719632950785325</v>
      </c>
      <c r="C272" s="104">
        <v>147.94614454323158</v>
      </c>
      <c r="D272" s="104">
        <v>43.017351143859194</v>
      </c>
      <c r="E272" s="104">
        <v>32.588750849021764</v>
      </c>
      <c r="F272" s="104">
        <v>4.6867021658271533</v>
      </c>
      <c r="G272" s="912"/>
      <c r="H272" s="571">
        <v>0</v>
      </c>
      <c r="I272" s="170">
        <v>-6.046664633958315</v>
      </c>
      <c r="J272" s="170"/>
      <c r="K272" s="170">
        <v>15.420068965612622</v>
      </c>
    </row>
    <row r="273" spans="1:11" x14ac:dyDescent="0.3">
      <c r="A273" s="46" t="s">
        <v>177</v>
      </c>
      <c r="B273" s="106">
        <v>23.086499536166862</v>
      </c>
      <c r="C273" s="106">
        <v>106.41220370292029</v>
      </c>
      <c r="D273" s="106">
        <v>42.235983478209548</v>
      </c>
      <c r="E273" s="106">
        <v>14.225465080348579</v>
      </c>
      <c r="F273" s="106">
        <v>14.244819523839002</v>
      </c>
      <c r="G273" s="863"/>
      <c r="H273" s="571">
        <v>0</v>
      </c>
      <c r="I273" s="170">
        <v>-3.398079405117155</v>
      </c>
      <c r="J273" s="170"/>
      <c r="K273" s="170">
        <v>31.887718452795159</v>
      </c>
    </row>
    <row r="274" spans="1:11" x14ac:dyDescent="0.3">
      <c r="A274" s="46" t="s">
        <v>178</v>
      </c>
      <c r="B274" s="106">
        <v>36.483692975274124</v>
      </c>
      <c r="C274" s="106">
        <v>34.927294122855407</v>
      </c>
      <c r="D274" s="106">
        <v>32.707740414857746</v>
      </c>
      <c r="E274" s="106">
        <v>8.0531572222096592</v>
      </c>
      <c r="F274" s="106">
        <v>14.173170762376717</v>
      </c>
      <c r="G274" s="883"/>
      <c r="H274" s="571">
        <v>0</v>
      </c>
      <c r="I274" s="170">
        <v>-3.7714802270396426</v>
      </c>
      <c r="J274" s="170"/>
      <c r="K274" s="170">
        <v>32.117821751793073</v>
      </c>
    </row>
    <row r="275" spans="1:11" x14ac:dyDescent="0.3">
      <c r="A275" s="46" t="s">
        <v>179</v>
      </c>
      <c r="B275" s="106">
        <v>36.823262865482334</v>
      </c>
      <c r="C275" s="106">
        <v>76.997463024508576</v>
      </c>
      <c r="D275" s="106">
        <v>62.821546147733073</v>
      </c>
      <c r="E275" s="106">
        <v>33.267139842451755</v>
      </c>
      <c r="F275" s="106">
        <v>0</v>
      </c>
      <c r="G275" s="883"/>
      <c r="H275" s="571">
        <v>-1</v>
      </c>
      <c r="I275" s="170">
        <v>0</v>
      </c>
      <c r="J275" s="170"/>
      <c r="K275" s="170">
        <v>0</v>
      </c>
    </row>
    <row r="276" spans="1:11" x14ac:dyDescent="0.3">
      <c r="A276" s="46" t="s">
        <v>180</v>
      </c>
      <c r="B276" s="106">
        <v>74.692381827388445</v>
      </c>
      <c r="C276" s="106">
        <v>107.81526189191791</v>
      </c>
      <c r="D276" s="106">
        <v>16.004637195807643</v>
      </c>
      <c r="E276" s="106">
        <v>26.290186697160379</v>
      </c>
      <c r="F276" s="106">
        <v>12.766768327475297</v>
      </c>
      <c r="G276" s="883"/>
      <c r="H276" s="571">
        <v>0</v>
      </c>
      <c r="I276" s="170">
        <v>-2.5622765043921163</v>
      </c>
      <c r="J276" s="170"/>
      <c r="K276" s="170">
        <v>28.095813159342711</v>
      </c>
    </row>
    <row r="277" spans="1:11" x14ac:dyDescent="0.3">
      <c r="A277" s="46" t="s">
        <v>181</v>
      </c>
      <c r="B277" s="106">
        <v>33.44099106694086</v>
      </c>
      <c r="C277" s="106">
        <v>61.670636522311348</v>
      </c>
      <c r="D277" s="106">
        <v>32.605140822694963</v>
      </c>
      <c r="E277" s="106">
        <v>26.048077596900495</v>
      </c>
      <c r="F277" s="106">
        <v>5.2485350322337574</v>
      </c>
      <c r="G277" s="885"/>
      <c r="H277" s="571">
        <v>0</v>
      </c>
      <c r="I277" s="170">
        <v>-5.4166753990798089</v>
      </c>
      <c r="J277" s="170"/>
      <c r="K277" s="170">
        <v>15.913745463547324</v>
      </c>
    </row>
    <row r="278" spans="1:11" ht="15" thickBot="1" x14ac:dyDescent="0.35">
      <c r="A278" s="46" t="s">
        <v>182</v>
      </c>
      <c r="B278" s="106">
        <v>38.699508321167833</v>
      </c>
      <c r="C278" s="106">
        <v>93.428542322125182</v>
      </c>
      <c r="D278" s="106">
        <v>33.268874068925911</v>
      </c>
      <c r="E278" s="106">
        <v>13.015073323738761</v>
      </c>
      <c r="F278" s="106">
        <v>12.877513159741159</v>
      </c>
      <c r="G278" s="885"/>
      <c r="H278" s="571">
        <v>0</v>
      </c>
      <c r="I278" s="170">
        <v>-3.6760204994958343</v>
      </c>
      <c r="J278" s="170"/>
      <c r="K278" s="170">
        <v>29.431046818978153</v>
      </c>
    </row>
    <row r="279" spans="1:11" ht="15" thickBot="1" x14ac:dyDescent="0.35">
      <c r="A279" s="766"/>
      <c r="B279" s="192"/>
      <c r="C279" s="192"/>
      <c r="D279" s="192"/>
      <c r="E279" s="192"/>
      <c r="F279" s="192"/>
      <c r="G279" s="867"/>
      <c r="H279" s="172"/>
    </row>
    <row r="280" spans="1:11" ht="15" thickBot="1" x14ac:dyDescent="0.35">
      <c r="A280" s="189" t="s">
        <v>33</v>
      </c>
      <c r="B280" s="190"/>
      <c r="C280" s="190"/>
      <c r="D280" s="190"/>
      <c r="E280" s="190"/>
      <c r="F280" s="964"/>
      <c r="G280" s="857"/>
      <c r="H280" s="172"/>
    </row>
    <row r="281" spans="1:11" ht="15" thickBot="1" x14ac:dyDescent="0.35">
      <c r="A281" s="61" t="s">
        <v>24</v>
      </c>
      <c r="B281" s="132" t="s">
        <v>469</v>
      </c>
      <c r="C281" s="132" t="s">
        <v>527</v>
      </c>
      <c r="D281" s="132" t="s">
        <v>562</v>
      </c>
      <c r="E281" s="132" t="s">
        <v>625</v>
      </c>
      <c r="F281" s="1536" t="s">
        <v>724</v>
      </c>
      <c r="G281" s="1537"/>
      <c r="H281" s="173"/>
      <c r="I281" s="68" t="s">
        <v>724</v>
      </c>
      <c r="K281" s="68" t="s">
        <v>724</v>
      </c>
    </row>
    <row r="282" spans="1:11" x14ac:dyDescent="0.3">
      <c r="A282" s="46" t="s">
        <v>0</v>
      </c>
      <c r="B282" s="117">
        <v>14863.522148656168</v>
      </c>
      <c r="C282" s="117">
        <v>18305.670486526051</v>
      </c>
      <c r="D282" s="117">
        <v>20042.373707913102</v>
      </c>
      <c r="E282" s="117">
        <v>20694.937230155603</v>
      </c>
      <c r="F282" s="117">
        <v>20142.375872586308</v>
      </c>
      <c r="G282" s="883"/>
      <c r="H282" s="172"/>
      <c r="I282" s="170">
        <v>20079.983559241784</v>
      </c>
      <c r="J282" s="170"/>
      <c r="K282" s="170">
        <v>20204.768185930832</v>
      </c>
    </row>
    <row r="283" spans="1:11" x14ac:dyDescent="0.3">
      <c r="A283" s="46" t="s">
        <v>171</v>
      </c>
      <c r="B283" s="117">
        <v>17200.873114700131</v>
      </c>
      <c r="C283" s="117">
        <v>21185.481225253516</v>
      </c>
      <c r="D283" s="117">
        <v>21847.467144805374</v>
      </c>
      <c r="E283" s="117">
        <v>22555.693764595188</v>
      </c>
      <c r="F283" s="117">
        <v>23486.72219730755</v>
      </c>
      <c r="G283" s="883">
        <f>H283</f>
        <v>1</v>
      </c>
      <c r="H283" s="172">
        <v>1</v>
      </c>
      <c r="I283" s="170">
        <v>23210.593986115487</v>
      </c>
      <c r="J283" s="170"/>
      <c r="K283" s="170">
        <v>23762.850408499613</v>
      </c>
    </row>
    <row r="284" spans="1:11" x14ac:dyDescent="0.3">
      <c r="A284" s="44" t="s">
        <v>172</v>
      </c>
      <c r="B284" s="119">
        <v>18899.667801231572</v>
      </c>
      <c r="C284" s="119">
        <v>23370.223615919167</v>
      </c>
      <c r="D284" s="119">
        <v>24526.658053915573</v>
      </c>
      <c r="E284" s="119">
        <v>24009.638062183672</v>
      </c>
      <c r="F284" s="119">
        <v>24697.795397708309</v>
      </c>
      <c r="G284" s="883">
        <f>H284</f>
        <v>1</v>
      </c>
      <c r="H284" s="172">
        <v>1</v>
      </c>
      <c r="I284" s="170">
        <v>23957.862566831667</v>
      </c>
      <c r="J284" s="170"/>
      <c r="K284" s="170">
        <v>25437.728228584951</v>
      </c>
    </row>
    <row r="285" spans="1:11" x14ac:dyDescent="0.3">
      <c r="A285" s="45" t="s">
        <v>173</v>
      </c>
      <c r="B285" s="166">
        <v>0.15725417856327453</v>
      </c>
      <c r="C285" s="166">
        <v>0.16250083794074341</v>
      </c>
      <c r="D285" s="166">
        <v>9.0063854870622795E-2</v>
      </c>
      <c r="E285" s="166">
        <v>8.99136109351511E-2</v>
      </c>
      <c r="F285" s="166">
        <v>0.1660353448806843</v>
      </c>
      <c r="G285" s="888"/>
      <c r="H285" s="172"/>
      <c r="I285" s="169"/>
      <c r="J285" s="169"/>
      <c r="K285" s="169"/>
    </row>
    <row r="286" spans="1:11" ht="15" thickBot="1" x14ac:dyDescent="0.35">
      <c r="A286" s="47" t="s">
        <v>174</v>
      </c>
      <c r="B286" s="87">
        <v>9.8762119527503786E-2</v>
      </c>
      <c r="C286" s="87">
        <v>0.10312451095335021</v>
      </c>
      <c r="D286" s="87">
        <v>0.12263164838983288</v>
      </c>
      <c r="E286" s="87">
        <v>6.4460189642700588E-2</v>
      </c>
      <c r="F286" s="87">
        <v>5.1564164221246357E-2</v>
      </c>
      <c r="G286" s="886"/>
      <c r="H286" s="172"/>
      <c r="I286" s="169"/>
      <c r="J286" s="169"/>
      <c r="K286" s="169"/>
    </row>
    <row r="287" spans="1:11" x14ac:dyDescent="0.3">
      <c r="A287" s="46" t="s">
        <v>176</v>
      </c>
      <c r="B287" s="115">
        <v>16447.643336126741</v>
      </c>
      <c r="C287" s="115">
        <v>19863.476143597072</v>
      </c>
      <c r="D287" s="115">
        <v>20320.460042741186</v>
      </c>
      <c r="E287" s="115">
        <v>21697.503032411354</v>
      </c>
      <c r="F287" s="115">
        <v>22748.856742182361</v>
      </c>
      <c r="G287" s="863"/>
      <c r="H287" s="172">
        <v>0</v>
      </c>
      <c r="I287" s="170">
        <v>22043.802048806378</v>
      </c>
      <c r="J287" s="170"/>
      <c r="K287" s="170">
        <v>23453.911435558344</v>
      </c>
    </row>
    <row r="288" spans="1:11" x14ac:dyDescent="0.3">
      <c r="A288" s="46" t="s">
        <v>177</v>
      </c>
      <c r="B288" s="117">
        <v>15136.055321897664</v>
      </c>
      <c r="C288" s="117">
        <v>19372.69233279684</v>
      </c>
      <c r="D288" s="117">
        <v>19354.184094894663</v>
      </c>
      <c r="E288" s="117">
        <v>21509.921002699644</v>
      </c>
      <c r="F288" s="117">
        <v>21661.23488950761</v>
      </c>
      <c r="G288" s="912"/>
      <c r="H288" s="172">
        <v>-1</v>
      </c>
      <c r="I288" s="170">
        <v>20935.283962945006</v>
      </c>
      <c r="J288" s="170"/>
      <c r="K288" s="170">
        <v>22387.185816070214</v>
      </c>
    </row>
    <row r="289" spans="1:11" x14ac:dyDescent="0.3">
      <c r="A289" s="46" t="s">
        <v>178</v>
      </c>
      <c r="B289" s="117">
        <v>16223.785118028756</v>
      </c>
      <c r="C289" s="117">
        <v>19121.135114861143</v>
      </c>
      <c r="D289" s="117">
        <v>20958.528813843808</v>
      </c>
      <c r="E289" s="117">
        <v>21616.590014295976</v>
      </c>
      <c r="F289" s="117">
        <v>23187.798503546652</v>
      </c>
      <c r="G289" s="931"/>
      <c r="H289" s="172">
        <v>0</v>
      </c>
      <c r="I289" s="170">
        <v>22422.013867344594</v>
      </c>
      <c r="J289" s="170"/>
      <c r="K289" s="170">
        <v>23953.583139748709</v>
      </c>
    </row>
    <row r="290" spans="1:11" x14ac:dyDescent="0.3">
      <c r="A290" s="46" t="s">
        <v>179</v>
      </c>
      <c r="B290" s="117">
        <v>13811.035572682305</v>
      </c>
      <c r="C290" s="117">
        <v>17849.671971818778</v>
      </c>
      <c r="D290" s="117">
        <v>18851.064451049911</v>
      </c>
      <c r="E290" s="117">
        <v>18606.418963058466</v>
      </c>
      <c r="F290" s="117">
        <v>20031.728076642117</v>
      </c>
      <c r="G290" s="897"/>
      <c r="H290" s="172">
        <v>-1</v>
      </c>
      <c r="I290" s="170">
        <v>19310.538782711676</v>
      </c>
      <c r="J290" s="170"/>
      <c r="K290" s="170">
        <v>20752.917370572559</v>
      </c>
    </row>
    <row r="291" spans="1:11" x14ac:dyDescent="0.3">
      <c r="A291" s="46" t="s">
        <v>180</v>
      </c>
      <c r="B291" s="117">
        <v>18715.503391842041</v>
      </c>
      <c r="C291" s="117">
        <v>22188.693070349211</v>
      </c>
      <c r="D291" s="117">
        <v>23642.492398570732</v>
      </c>
      <c r="E291" s="117">
        <v>23916.862935283298</v>
      </c>
      <c r="F291" s="117">
        <v>24346.575686072632</v>
      </c>
      <c r="G291" s="898"/>
      <c r="H291" s="172">
        <v>0</v>
      </c>
      <c r="I291" s="170">
        <v>23654.832209254997</v>
      </c>
      <c r="J291" s="170"/>
      <c r="K291" s="170">
        <v>25038.319162890268</v>
      </c>
    </row>
    <row r="292" spans="1:11" x14ac:dyDescent="0.3">
      <c r="A292" s="46" t="s">
        <v>181</v>
      </c>
      <c r="B292" s="117">
        <v>20979.104718161754</v>
      </c>
      <c r="C292" s="117">
        <v>25960.66861735623</v>
      </c>
      <c r="D292" s="117">
        <v>26004.826152776412</v>
      </c>
      <c r="E292" s="117">
        <v>25988.093107965</v>
      </c>
      <c r="F292" s="117">
        <v>26615.608752771663</v>
      </c>
      <c r="G292" s="898"/>
      <c r="H292" s="172">
        <v>1</v>
      </c>
      <c r="I292" s="170">
        <v>25870.563606700391</v>
      </c>
      <c r="J292" s="170"/>
      <c r="K292" s="170">
        <v>27360.653898842935</v>
      </c>
    </row>
    <row r="293" spans="1:11" ht="15" thickBot="1" x14ac:dyDescent="0.35">
      <c r="A293" s="46" t="s">
        <v>182</v>
      </c>
      <c r="B293" s="117">
        <v>18445.036112665821</v>
      </c>
      <c r="C293" s="117">
        <v>23197.436851863084</v>
      </c>
      <c r="D293" s="117">
        <v>23177.230094090872</v>
      </c>
      <c r="E293" s="117">
        <v>23944.75897035961</v>
      </c>
      <c r="F293" s="117">
        <v>25306.982747173613</v>
      </c>
      <c r="G293" s="885"/>
      <c r="H293" s="172">
        <v>1</v>
      </c>
      <c r="I293" s="170">
        <v>24555.571019937732</v>
      </c>
      <c r="J293" s="170"/>
      <c r="K293" s="170">
        <v>26058.394474409495</v>
      </c>
    </row>
    <row r="294" spans="1:11" ht="15" thickBot="1" x14ac:dyDescent="0.35">
      <c r="A294" s="766"/>
      <c r="B294" s="192"/>
      <c r="C294" s="192"/>
      <c r="D294" s="192"/>
      <c r="E294" s="192"/>
      <c r="F294" s="192"/>
      <c r="G294" s="929"/>
      <c r="H294" s="172"/>
    </row>
    <row r="295" spans="1:11" ht="15" thickBot="1" x14ac:dyDescent="0.35">
      <c r="A295" s="189" t="s">
        <v>34</v>
      </c>
      <c r="B295" s="190"/>
      <c r="C295" s="190"/>
      <c r="D295" s="190"/>
      <c r="E295" s="190"/>
      <c r="F295" s="964"/>
      <c r="G295" s="910"/>
      <c r="H295" s="172"/>
    </row>
    <row r="296" spans="1:11" ht="15" thickBot="1" x14ac:dyDescent="0.35">
      <c r="A296" s="61" t="s">
        <v>24</v>
      </c>
      <c r="B296" s="132" t="s">
        <v>469</v>
      </c>
      <c r="C296" s="132" t="s">
        <v>527</v>
      </c>
      <c r="D296" s="132" t="s">
        <v>562</v>
      </c>
      <c r="E296" s="132" t="s">
        <v>625</v>
      </c>
      <c r="F296" s="1536" t="s">
        <v>724</v>
      </c>
      <c r="G296" s="1537"/>
      <c r="H296" s="173"/>
      <c r="I296" s="68" t="s">
        <v>724</v>
      </c>
      <c r="K296" s="68" t="s">
        <v>724</v>
      </c>
    </row>
    <row r="297" spans="1:11" x14ac:dyDescent="0.3">
      <c r="A297" s="46" t="s">
        <v>0</v>
      </c>
      <c r="B297" s="117">
        <v>6892.2208746888273</v>
      </c>
      <c r="C297" s="117">
        <v>7754.1577421648153</v>
      </c>
      <c r="D297" s="117">
        <v>7650.5426483883584</v>
      </c>
      <c r="E297" s="117">
        <v>7568.1162865423885</v>
      </c>
      <c r="F297" s="117">
        <v>7493.7068390010218</v>
      </c>
      <c r="G297" s="931"/>
      <c r="H297" s="172"/>
      <c r="I297" s="170">
        <v>7455.6299894906278</v>
      </c>
      <c r="J297" s="170"/>
      <c r="K297" s="170">
        <v>7531.7836885114157</v>
      </c>
    </row>
    <row r="298" spans="1:11" x14ac:dyDescent="0.3">
      <c r="A298" s="46" t="s">
        <v>171</v>
      </c>
      <c r="B298" s="117">
        <v>8022.2554485284754</v>
      </c>
      <c r="C298" s="117">
        <v>8562.1885663017219</v>
      </c>
      <c r="D298" s="117">
        <v>8705.4450070031398</v>
      </c>
      <c r="E298" s="117">
        <v>8289.7682948075853</v>
      </c>
      <c r="F298" s="117">
        <v>8793.6603171683455</v>
      </c>
      <c r="G298" s="883">
        <f>H298</f>
        <v>1</v>
      </c>
      <c r="H298" s="172">
        <v>1</v>
      </c>
      <c r="I298" s="170">
        <v>8624.0751907589238</v>
      </c>
      <c r="J298" s="170"/>
      <c r="K298" s="170">
        <v>8963.2454435777672</v>
      </c>
    </row>
    <row r="299" spans="1:11" x14ac:dyDescent="0.3">
      <c r="A299" s="44" t="s">
        <v>172</v>
      </c>
      <c r="B299" s="119">
        <v>8848.4468556779793</v>
      </c>
      <c r="C299" s="119">
        <v>9382.6335804814426</v>
      </c>
      <c r="D299" s="119">
        <v>9864.0260004096635</v>
      </c>
      <c r="E299" s="119">
        <v>9000.4830090064606</v>
      </c>
      <c r="F299" s="119">
        <v>9332.1545925749288</v>
      </c>
      <c r="G299" s="883">
        <f>H299</f>
        <v>0</v>
      </c>
      <c r="H299" s="172">
        <v>0</v>
      </c>
      <c r="I299" s="170">
        <v>8873.3643228444907</v>
      </c>
      <c r="J299" s="170"/>
      <c r="K299" s="170">
        <v>9790.9448623053668</v>
      </c>
    </row>
    <row r="300" spans="1:11" x14ac:dyDescent="0.3">
      <c r="A300" s="45" t="s">
        <v>173</v>
      </c>
      <c r="B300" s="166">
        <v>0.16395797441570928</v>
      </c>
      <c r="C300" s="166">
        <v>0.10977448330527041</v>
      </c>
      <c r="D300" s="166">
        <v>0.13788595229084882</v>
      </c>
      <c r="E300" s="166">
        <v>9.5354244166205165E-2</v>
      </c>
      <c r="F300" s="166">
        <v>0.173472689297333</v>
      </c>
      <c r="G300" s="932"/>
      <c r="H300" s="172"/>
      <c r="I300" s="169"/>
      <c r="J300" s="169"/>
      <c r="K300" s="169"/>
    </row>
    <row r="301" spans="1:11" ht="15" thickBot="1" x14ac:dyDescent="0.35">
      <c r="A301" s="47" t="s">
        <v>174</v>
      </c>
      <c r="B301" s="87">
        <v>0.10298742198505439</v>
      </c>
      <c r="C301" s="87">
        <v>9.5821881032701492E-2</v>
      </c>
      <c r="D301" s="87">
        <v>0.13308693495559357</v>
      </c>
      <c r="E301" s="87">
        <v>8.5733966128346634E-2</v>
      </c>
      <c r="F301" s="87">
        <v>6.1236647310023033E-2</v>
      </c>
      <c r="G301" s="886"/>
      <c r="H301" s="172"/>
      <c r="I301" s="169"/>
      <c r="J301" s="169"/>
      <c r="K301" s="169"/>
    </row>
    <row r="302" spans="1:11" x14ac:dyDescent="0.3">
      <c r="A302" s="46" t="s">
        <v>176</v>
      </c>
      <c r="B302" s="115">
        <v>6821.8485048496823</v>
      </c>
      <c r="C302" s="115">
        <v>7134.6137383644882</v>
      </c>
      <c r="D302" s="115">
        <v>6633.8625277458241</v>
      </c>
      <c r="E302" s="115">
        <v>6690.2311528360824</v>
      </c>
      <c r="F302" s="115">
        <v>7460.1484710195546</v>
      </c>
      <c r="G302" s="885"/>
      <c r="H302" s="172">
        <v>-1</v>
      </c>
      <c r="I302" s="170">
        <v>7055.4416039378611</v>
      </c>
      <c r="J302" s="170"/>
      <c r="K302" s="170">
        <v>7864.855338101248</v>
      </c>
    </row>
    <row r="303" spans="1:11" x14ac:dyDescent="0.3">
      <c r="A303" s="46" t="s">
        <v>177</v>
      </c>
      <c r="B303" s="117">
        <v>6648.5552975698147</v>
      </c>
      <c r="C303" s="117">
        <v>6768.133449571128</v>
      </c>
      <c r="D303" s="117">
        <v>6636.7348116802077</v>
      </c>
      <c r="E303" s="117">
        <v>6962.9891184262342</v>
      </c>
      <c r="F303" s="117">
        <v>7016.7428357583767</v>
      </c>
      <c r="G303" s="863"/>
      <c r="H303" s="172">
        <v>-1</v>
      </c>
      <c r="I303" s="170">
        <v>6597.0831782840505</v>
      </c>
      <c r="J303" s="170"/>
      <c r="K303" s="170">
        <v>7436.4024932327029</v>
      </c>
    </row>
    <row r="304" spans="1:11" x14ac:dyDescent="0.3">
      <c r="A304" s="46" t="s">
        <v>178</v>
      </c>
      <c r="B304" s="117">
        <v>6663.7469622333256</v>
      </c>
      <c r="C304" s="117">
        <v>6828.1557911926884</v>
      </c>
      <c r="D304" s="117">
        <v>7267.6906778103894</v>
      </c>
      <c r="E304" s="117">
        <v>6920.9351018879797</v>
      </c>
      <c r="F304" s="117">
        <v>7827.0189974365621</v>
      </c>
      <c r="G304" s="912"/>
      <c r="H304" s="172">
        <v>-1</v>
      </c>
      <c r="I304" s="170">
        <v>7378.4995473706922</v>
      </c>
      <c r="J304" s="170"/>
      <c r="K304" s="170">
        <v>8275.5384475024312</v>
      </c>
    </row>
    <row r="305" spans="1:11" x14ac:dyDescent="0.3">
      <c r="A305" s="46" t="s">
        <v>179</v>
      </c>
      <c r="B305" s="117">
        <v>5775.6512780937474</v>
      </c>
      <c r="C305" s="117">
        <v>5943.9677243278566</v>
      </c>
      <c r="D305" s="117">
        <v>6106.7722525743839</v>
      </c>
      <c r="E305" s="117">
        <v>4820.4021463335812</v>
      </c>
      <c r="F305" s="117">
        <v>6020.1271464639512</v>
      </c>
      <c r="G305" s="931"/>
      <c r="H305" s="172">
        <v>-1</v>
      </c>
      <c r="I305" s="170">
        <v>5620.2113380581523</v>
      </c>
      <c r="J305" s="170"/>
      <c r="K305" s="170">
        <v>6420.0429548697502</v>
      </c>
    </row>
    <row r="306" spans="1:11" x14ac:dyDescent="0.3">
      <c r="A306" s="46" t="s">
        <v>180</v>
      </c>
      <c r="B306" s="117">
        <v>9339.1211187115241</v>
      </c>
      <c r="C306" s="117">
        <v>10243.052138804031</v>
      </c>
      <c r="D306" s="117">
        <v>11010.794365193407</v>
      </c>
      <c r="E306" s="117">
        <v>10279.086209312127</v>
      </c>
      <c r="F306" s="117">
        <v>10820.347949307059</v>
      </c>
      <c r="G306" s="885"/>
      <c r="H306" s="172">
        <v>1</v>
      </c>
      <c r="I306" s="170">
        <v>10358.582612823313</v>
      </c>
      <c r="J306" s="170"/>
      <c r="K306" s="170">
        <v>11282.113285790805</v>
      </c>
    </row>
    <row r="307" spans="1:11" x14ac:dyDescent="0.3">
      <c r="A307" s="46" t="s">
        <v>181</v>
      </c>
      <c r="B307" s="117">
        <v>11186.675223479557</v>
      </c>
      <c r="C307" s="117">
        <v>12342.086485540507</v>
      </c>
      <c r="D307" s="117">
        <v>12389.44768789527</v>
      </c>
      <c r="E307" s="117">
        <v>11831.99016219391</v>
      </c>
      <c r="F307" s="117">
        <v>11748.721715973907</v>
      </c>
      <c r="G307" s="901"/>
      <c r="H307" s="172">
        <v>1</v>
      </c>
      <c r="I307" s="170">
        <v>11254.440306026869</v>
      </c>
      <c r="J307" s="170"/>
      <c r="K307" s="170">
        <v>12243.003125920945</v>
      </c>
    </row>
    <row r="308" spans="1:11" ht="15" thickBot="1" x14ac:dyDescent="0.35">
      <c r="A308" s="46" t="s">
        <v>182</v>
      </c>
      <c r="B308" s="117">
        <v>9160.7324615182133</v>
      </c>
      <c r="C308" s="117">
        <v>9927.4565683553701</v>
      </c>
      <c r="D308" s="117">
        <v>10352.485786599907</v>
      </c>
      <c r="E308" s="117">
        <v>9932.1329929211861</v>
      </c>
      <c r="F308" s="117">
        <v>10155.814139210997</v>
      </c>
      <c r="G308" s="901"/>
      <c r="H308" s="172">
        <v>1</v>
      </c>
      <c r="I308" s="170">
        <v>9679.1384222793658</v>
      </c>
      <c r="J308" s="170"/>
      <c r="K308" s="170">
        <v>10632.489856142629</v>
      </c>
    </row>
    <row r="309" spans="1:11" ht="15" thickBot="1" x14ac:dyDescent="0.35">
      <c r="A309" s="766"/>
      <c r="B309" s="192"/>
      <c r="C309" s="192"/>
      <c r="D309" s="192"/>
      <c r="E309" s="192"/>
      <c r="F309" s="192"/>
      <c r="G309" s="929"/>
      <c r="H309" s="172"/>
    </row>
    <row r="310" spans="1:11" ht="15" thickBot="1" x14ac:dyDescent="0.35">
      <c r="A310" s="189" t="s">
        <v>436</v>
      </c>
      <c r="B310" s="190"/>
      <c r="C310" s="190"/>
      <c r="D310" s="190"/>
      <c r="E310" s="190"/>
      <c r="F310" s="964"/>
      <c r="G310" s="909"/>
      <c r="H310" s="172"/>
    </row>
    <row r="311" spans="1:11" ht="15" thickBot="1" x14ac:dyDescent="0.35">
      <c r="A311" s="61" t="s">
        <v>437</v>
      </c>
      <c r="B311" s="132" t="s">
        <v>469</v>
      </c>
      <c r="C311" s="132" t="s">
        <v>527</v>
      </c>
      <c r="D311" s="132" t="s">
        <v>562</v>
      </c>
      <c r="E311" s="132" t="s">
        <v>625</v>
      </c>
      <c r="F311" s="1536" t="s">
        <v>724</v>
      </c>
      <c r="G311" s="1537"/>
      <c r="H311" s="173"/>
      <c r="I311" s="68" t="s">
        <v>724</v>
      </c>
      <c r="K311" s="68" t="s">
        <v>724</v>
      </c>
    </row>
    <row r="312" spans="1:11" x14ac:dyDescent="0.3">
      <c r="A312" s="46" t="s">
        <v>0</v>
      </c>
      <c r="B312" s="116">
        <v>31793.820906233563</v>
      </c>
      <c r="C312" s="55">
        <v>38119.605491042872</v>
      </c>
      <c r="D312" s="117">
        <v>39390.940537913426</v>
      </c>
      <c r="E312" s="117">
        <v>39725.640360821635</v>
      </c>
      <c r="F312" s="117">
        <v>40718.605651913225</v>
      </c>
      <c r="G312" s="912"/>
      <c r="H312" s="172"/>
      <c r="I312" s="170">
        <v>40628.744324612708</v>
      </c>
      <c r="J312" s="170"/>
      <c r="K312" s="170">
        <v>40808.466979213743</v>
      </c>
    </row>
    <row r="313" spans="1:11" x14ac:dyDescent="0.3">
      <c r="A313" s="46" t="s">
        <v>171</v>
      </c>
      <c r="B313" s="116">
        <v>33928.852217367108</v>
      </c>
      <c r="C313" s="55">
        <v>41907.298303741307</v>
      </c>
      <c r="D313" s="117">
        <v>44685.729997833121</v>
      </c>
      <c r="E313" s="117">
        <v>46684.832727632478</v>
      </c>
      <c r="F313" s="117">
        <v>48540.551956683397</v>
      </c>
      <c r="G313" s="883">
        <f>H313</f>
        <v>1</v>
      </c>
      <c r="H313" s="172">
        <v>1</v>
      </c>
      <c r="I313" s="170">
        <v>48143.156433005832</v>
      </c>
      <c r="J313" s="170"/>
      <c r="K313" s="170">
        <v>48937.947480360963</v>
      </c>
    </row>
    <row r="314" spans="1:11" x14ac:dyDescent="0.3">
      <c r="A314" s="44" t="s">
        <v>172</v>
      </c>
      <c r="B314" s="118">
        <v>40190.800174392309</v>
      </c>
      <c r="C314" s="56">
        <v>48575.702363909964</v>
      </c>
      <c r="D314" s="119">
        <v>50305.204163079565</v>
      </c>
      <c r="E314" s="119">
        <v>51745.118139916834</v>
      </c>
      <c r="F314" s="119">
        <v>53227.048767015251</v>
      </c>
      <c r="G314" s="883">
        <f>H314</f>
        <v>1</v>
      </c>
      <c r="H314" s="172">
        <v>1</v>
      </c>
      <c r="I314" s="170">
        <v>52144.886265173365</v>
      </c>
      <c r="J314" s="170"/>
      <c r="K314" s="170">
        <v>54309.211268857136</v>
      </c>
    </row>
    <row r="315" spans="1:11" x14ac:dyDescent="0.3">
      <c r="A315" s="45" t="s">
        <v>173</v>
      </c>
      <c r="B315" s="86">
        <v>6.7152397864672711E-2</v>
      </c>
      <c r="C315" s="166">
        <v>9.9363379130155097E-2</v>
      </c>
      <c r="D315" s="166">
        <v>0.13441642640706961</v>
      </c>
      <c r="E315" s="166">
        <v>0.1751813766524998</v>
      </c>
      <c r="F315" s="166">
        <v>0.19209759714359587</v>
      </c>
      <c r="G315" s="932"/>
      <c r="H315" s="172"/>
      <c r="I315" s="169"/>
      <c r="J315" s="169"/>
      <c r="K315" s="169"/>
    </row>
    <row r="316" spans="1:11" ht="15" thickBot="1" x14ac:dyDescent="0.35">
      <c r="A316" s="47" t="s">
        <v>174</v>
      </c>
      <c r="B316" s="88">
        <v>0.18456114922213335</v>
      </c>
      <c r="C316" s="60">
        <v>0.15912273828383086</v>
      </c>
      <c r="D316" s="89">
        <v>0.12575545180796957</v>
      </c>
      <c r="E316" s="89">
        <v>0.10839249316382799</v>
      </c>
      <c r="F316" s="89">
        <v>9.6548074165163755E-2</v>
      </c>
      <c r="G316" s="933"/>
      <c r="H316" s="172"/>
      <c r="I316" s="169"/>
      <c r="J316" s="169"/>
      <c r="K316" s="169"/>
    </row>
    <row r="317" spans="1:11" x14ac:dyDescent="0.3">
      <c r="A317" s="46" t="s">
        <v>176</v>
      </c>
      <c r="B317" s="115">
        <v>37048.254762055658</v>
      </c>
      <c r="C317" s="115">
        <v>44439.186378261104</v>
      </c>
      <c r="D317" s="115">
        <v>44934.714727963852</v>
      </c>
      <c r="E317" s="115">
        <v>46849.156281599608</v>
      </c>
      <c r="F317" s="115">
        <v>49614.037468256283</v>
      </c>
      <c r="G317" s="885"/>
      <c r="H317" s="172">
        <v>0</v>
      </c>
      <c r="I317" s="170">
        <v>48592.099101047126</v>
      </c>
      <c r="J317" s="170"/>
      <c r="K317" s="170">
        <v>50635.97583546544</v>
      </c>
    </row>
    <row r="318" spans="1:11" x14ac:dyDescent="0.3">
      <c r="A318" s="46" t="s">
        <v>177</v>
      </c>
      <c r="B318" s="117">
        <v>32514.886748847384</v>
      </c>
      <c r="C318" s="117">
        <v>42150.231716968206</v>
      </c>
      <c r="D318" s="117">
        <v>45243.691204477647</v>
      </c>
      <c r="E318" s="117">
        <v>48574.31485050403</v>
      </c>
      <c r="F318" s="117">
        <v>49050.812668411891</v>
      </c>
      <c r="G318" s="885"/>
      <c r="H318" s="172">
        <v>0</v>
      </c>
      <c r="I318" s="170">
        <v>47958.037596567927</v>
      </c>
      <c r="J318" s="170"/>
      <c r="K318" s="170">
        <v>50143.587740255854</v>
      </c>
    </row>
    <row r="319" spans="1:11" x14ac:dyDescent="0.3">
      <c r="A319" s="46" t="s">
        <v>178</v>
      </c>
      <c r="B319" s="117">
        <v>33867.385234526293</v>
      </c>
      <c r="C319" s="117">
        <v>40865.394720668213</v>
      </c>
      <c r="D319" s="117">
        <v>41628.418575867545</v>
      </c>
      <c r="E319" s="117">
        <v>45982.730489931804</v>
      </c>
      <c r="F319" s="117">
        <v>48113.557307134877</v>
      </c>
      <c r="G319" s="863"/>
      <c r="H319" s="172">
        <v>0</v>
      </c>
      <c r="I319" s="170">
        <v>47018.240739577239</v>
      </c>
      <c r="J319" s="170"/>
      <c r="K319" s="170">
        <v>49208.873874692516</v>
      </c>
    </row>
    <row r="320" spans="1:11" x14ac:dyDescent="0.3">
      <c r="A320" s="46" t="s">
        <v>179</v>
      </c>
      <c r="B320" s="117">
        <v>29342.402035262068</v>
      </c>
      <c r="C320" s="117">
        <v>34423.809798602881</v>
      </c>
      <c r="D320" s="117">
        <v>34739.28985988209</v>
      </c>
      <c r="E320" s="117">
        <v>38431.30999314972</v>
      </c>
      <c r="F320" s="117">
        <v>39802.69037844734</v>
      </c>
      <c r="G320" s="912"/>
      <c r="H320" s="172">
        <v>-1</v>
      </c>
      <c r="I320" s="170">
        <v>38792.364729270666</v>
      </c>
      <c r="J320" s="170"/>
      <c r="K320" s="170">
        <v>40813.016027624013</v>
      </c>
    </row>
    <row r="321" spans="1:11" x14ac:dyDescent="0.3">
      <c r="A321" s="46" t="s">
        <v>180</v>
      </c>
      <c r="B321" s="117">
        <v>31684.413094690844</v>
      </c>
      <c r="C321" s="117">
        <v>40359.834725912275</v>
      </c>
      <c r="D321" s="117">
        <v>44420.79204454695</v>
      </c>
      <c r="E321" s="117">
        <v>45107.101343207047</v>
      </c>
      <c r="F321" s="117">
        <v>46656.938216137147</v>
      </c>
      <c r="G321" s="931"/>
      <c r="H321" s="172">
        <v>-1</v>
      </c>
      <c r="I321" s="170">
        <v>45665.549943777085</v>
      </c>
      <c r="J321" s="170"/>
      <c r="K321" s="170">
        <v>47648.326488497209</v>
      </c>
    </row>
    <row r="322" spans="1:11" x14ac:dyDescent="0.3">
      <c r="A322" s="46" t="s">
        <v>181</v>
      </c>
      <c r="B322" s="117">
        <v>37229.336335896296</v>
      </c>
      <c r="C322" s="117">
        <v>46930.061698842241</v>
      </c>
      <c r="D322" s="117">
        <v>52146.870540645315</v>
      </c>
      <c r="E322" s="117">
        <v>52497.873209861871</v>
      </c>
      <c r="F322" s="117">
        <v>53626.232635382919</v>
      </c>
      <c r="G322" s="883"/>
      <c r="H322" s="172">
        <v>1</v>
      </c>
      <c r="I322" s="170">
        <v>52571.119551617994</v>
      </c>
      <c r="J322" s="170"/>
      <c r="K322" s="170">
        <v>54681.345719147845</v>
      </c>
    </row>
    <row r="323" spans="1:11" ht="15" thickBot="1" x14ac:dyDescent="0.35">
      <c r="A323" s="46" t="s">
        <v>182</v>
      </c>
      <c r="B323" s="117">
        <v>34359.521523357318</v>
      </c>
      <c r="C323" s="117">
        <v>42497.548844260658</v>
      </c>
      <c r="D323" s="117">
        <v>47365.425303795972</v>
      </c>
      <c r="E323" s="117">
        <v>47947.082401531203</v>
      </c>
      <c r="F323" s="117">
        <v>51319.065303918171</v>
      </c>
      <c r="G323" s="901"/>
      <c r="H323" s="172">
        <v>1</v>
      </c>
      <c r="I323" s="170">
        <v>50235.790680470287</v>
      </c>
      <c r="J323" s="170"/>
      <c r="K323" s="170">
        <v>52402.339927366054</v>
      </c>
    </row>
    <row r="324" spans="1:11" ht="15" thickBot="1" x14ac:dyDescent="0.35">
      <c r="A324" s="766"/>
      <c r="B324" s="192"/>
      <c r="C324" s="192"/>
      <c r="D324" s="192"/>
      <c r="E324" s="192"/>
      <c r="F324" s="192"/>
      <c r="G324" s="942"/>
      <c r="H324" s="172"/>
    </row>
    <row r="325" spans="1:11" ht="15" thickBot="1" x14ac:dyDescent="0.35">
      <c r="A325" s="189" t="s">
        <v>35</v>
      </c>
      <c r="B325" s="190"/>
      <c r="C325" s="190"/>
      <c r="D325" s="190"/>
      <c r="E325" s="190"/>
      <c r="F325" s="964"/>
      <c r="G325" s="909"/>
      <c r="H325" s="172"/>
    </row>
    <row r="326" spans="1:11" ht="15" thickBot="1" x14ac:dyDescent="0.35">
      <c r="A326" s="61" t="s">
        <v>24</v>
      </c>
      <c r="B326" s="132" t="s">
        <v>469</v>
      </c>
      <c r="C326" s="132" t="s">
        <v>527</v>
      </c>
      <c r="D326" s="132" t="s">
        <v>562</v>
      </c>
      <c r="E326" s="132" t="s">
        <v>625</v>
      </c>
      <c r="F326" s="1536" t="s">
        <v>724</v>
      </c>
      <c r="G326" s="1537"/>
      <c r="H326" s="173"/>
      <c r="I326" s="68" t="s">
        <v>724</v>
      </c>
      <c r="K326" s="68" t="s">
        <v>724</v>
      </c>
    </row>
    <row r="327" spans="1:11" x14ac:dyDescent="0.3">
      <c r="A327" s="46" t="s">
        <v>0</v>
      </c>
      <c r="B327" s="117">
        <v>1190.2605360932221</v>
      </c>
      <c r="C327" s="117">
        <v>1475.9695231666751</v>
      </c>
      <c r="D327" s="117">
        <v>1758.9069025403926</v>
      </c>
      <c r="E327" s="117">
        <v>1913.2982225696142</v>
      </c>
      <c r="F327" s="117">
        <v>2074.0470828852331</v>
      </c>
      <c r="G327" s="863"/>
      <c r="H327" s="172"/>
      <c r="I327" s="170">
        <v>2053.9876648495824</v>
      </c>
      <c r="J327" s="170"/>
      <c r="K327" s="170">
        <v>2094.1065009208837</v>
      </c>
    </row>
    <row r="328" spans="1:11" x14ac:dyDescent="0.3">
      <c r="A328" s="46" t="s">
        <v>171</v>
      </c>
      <c r="B328" s="117">
        <v>1493.9835434271401</v>
      </c>
      <c r="C328" s="117">
        <v>1619.595583492975</v>
      </c>
      <c r="D328" s="117">
        <v>1955.4895167914419</v>
      </c>
      <c r="E328" s="117">
        <v>2236.2224889544441</v>
      </c>
      <c r="F328" s="117">
        <v>2175.4846037997845</v>
      </c>
      <c r="G328" s="883">
        <f>H328</f>
        <v>0</v>
      </c>
      <c r="H328" s="172">
        <v>0</v>
      </c>
      <c r="I328" s="170">
        <v>2091.433568051757</v>
      </c>
      <c r="J328" s="170"/>
      <c r="K328" s="170">
        <v>2259.535639547812</v>
      </c>
    </row>
    <row r="329" spans="1:11" x14ac:dyDescent="0.3">
      <c r="A329" s="44" t="s">
        <v>172</v>
      </c>
      <c r="B329" s="119">
        <v>1521.66702790659</v>
      </c>
      <c r="C329" s="119">
        <v>1763.2202294989013</v>
      </c>
      <c r="D329" s="119">
        <v>2009.0194509351795</v>
      </c>
      <c r="E329" s="119">
        <v>2265.7057475607548</v>
      </c>
      <c r="F329" s="119">
        <v>2210.1099570525394</v>
      </c>
      <c r="G329" s="883">
        <f>H329</f>
        <v>0</v>
      </c>
      <c r="H329" s="172">
        <v>0</v>
      </c>
      <c r="I329" s="170">
        <v>1988.7956677031179</v>
      </c>
      <c r="J329" s="170"/>
      <c r="K329" s="170">
        <v>2431.4242464019608</v>
      </c>
    </row>
    <row r="330" spans="1:11" x14ac:dyDescent="0.3">
      <c r="A330" s="45" t="s">
        <v>173</v>
      </c>
      <c r="B330" s="166">
        <v>0.25517355076798942</v>
      </c>
      <c r="C330" s="166">
        <v>0.10132172505572276</v>
      </c>
      <c r="D330" s="166">
        <v>0.11176408141165668</v>
      </c>
      <c r="E330" s="166">
        <v>0.16877884617021879</v>
      </c>
      <c r="F330" s="166">
        <v>4.8908012624978806E-2</v>
      </c>
      <c r="G330" s="888"/>
      <c r="H330" s="172"/>
      <c r="I330" s="169"/>
      <c r="J330" s="169"/>
      <c r="K330" s="169"/>
    </row>
    <row r="331" spans="1:11" ht="15" thickBot="1" x14ac:dyDescent="0.35">
      <c r="A331" s="47" t="s">
        <v>174</v>
      </c>
      <c r="B331" s="87">
        <v>1.8529979531062959E-2</v>
      </c>
      <c r="C331" s="87">
        <v>8.8679326783647788E-2</v>
      </c>
      <c r="D331" s="87">
        <v>2.7374186199458261E-2</v>
      </c>
      <c r="E331" s="87">
        <v>1.3184403051100602E-2</v>
      </c>
      <c r="F331" s="87">
        <v>1.591615642430973E-2</v>
      </c>
      <c r="G331" s="943"/>
      <c r="H331" s="172"/>
      <c r="I331" s="169"/>
      <c r="J331" s="169"/>
      <c r="K331" s="169"/>
    </row>
    <row r="332" spans="1:11" x14ac:dyDescent="0.3">
      <c r="A332" s="46" t="s">
        <v>176</v>
      </c>
      <c r="B332" s="115">
        <v>1472.5093284671275</v>
      </c>
      <c r="C332" s="115">
        <v>1529.3277475526618</v>
      </c>
      <c r="D332" s="115">
        <v>1955.2007459393474</v>
      </c>
      <c r="E332" s="115">
        <v>2182.6773592707473</v>
      </c>
      <c r="F332" s="115">
        <v>2324.6878604347125</v>
      </c>
      <c r="G332" s="901"/>
      <c r="H332" s="172">
        <v>0</v>
      </c>
      <c r="I332" s="170">
        <v>2099.5384988806672</v>
      </c>
      <c r="J332" s="170"/>
      <c r="K332" s="170">
        <v>2549.8372219887578</v>
      </c>
    </row>
    <row r="333" spans="1:11" x14ac:dyDescent="0.3">
      <c r="A333" s="46" t="s">
        <v>177</v>
      </c>
      <c r="B333" s="117">
        <v>1266.3664650768822</v>
      </c>
      <c r="C333" s="117">
        <v>1572.8773895148099</v>
      </c>
      <c r="D333" s="117">
        <v>1651.9544884233997</v>
      </c>
      <c r="E333" s="117">
        <v>2399.0414596009791</v>
      </c>
      <c r="F333" s="117">
        <v>1853.589501711107</v>
      </c>
      <c r="G333" s="885"/>
      <c r="H333" s="172">
        <v>-1</v>
      </c>
      <c r="I333" s="170">
        <v>1642.1005628319085</v>
      </c>
      <c r="J333" s="170"/>
      <c r="K333" s="170">
        <v>2065.0784405903055</v>
      </c>
    </row>
    <row r="334" spans="1:11" x14ac:dyDescent="0.3">
      <c r="A334" s="46" t="s">
        <v>178</v>
      </c>
      <c r="B334" s="117">
        <v>1742.4926043442308</v>
      </c>
      <c r="C334" s="117">
        <v>1698.7364654906992</v>
      </c>
      <c r="D334" s="117">
        <v>2100.781077624415</v>
      </c>
      <c r="E334" s="117">
        <v>2218.8917685017491</v>
      </c>
      <c r="F334" s="117">
        <v>2194.9370161632992</v>
      </c>
      <c r="G334" s="885"/>
      <c r="H334" s="172">
        <v>0</v>
      </c>
      <c r="I334" s="170">
        <v>1959.0641343022157</v>
      </c>
      <c r="J334" s="170"/>
      <c r="K334" s="170">
        <v>2430.8098980243826</v>
      </c>
    </row>
    <row r="335" spans="1:11" x14ac:dyDescent="0.3">
      <c r="A335" s="46" t="s">
        <v>179</v>
      </c>
      <c r="B335" s="117">
        <v>1257.8074039965029</v>
      </c>
      <c r="C335" s="117">
        <v>1681.8532048225588</v>
      </c>
      <c r="D335" s="117">
        <v>1940.9862404717371</v>
      </c>
      <c r="E335" s="117">
        <v>2299.534528707009</v>
      </c>
      <c r="F335" s="117">
        <v>2122.6363634964</v>
      </c>
      <c r="G335" s="863"/>
      <c r="H335" s="172">
        <v>0</v>
      </c>
      <c r="I335" s="170">
        <v>1889.3822326010268</v>
      </c>
      <c r="J335" s="170"/>
      <c r="K335" s="170">
        <v>2355.8904943917732</v>
      </c>
    </row>
    <row r="336" spans="1:11" x14ac:dyDescent="0.3">
      <c r="A336" s="46" t="s">
        <v>180</v>
      </c>
      <c r="B336" s="117">
        <v>1550.2207058903853</v>
      </c>
      <c r="C336" s="117">
        <v>1512.4076958603109</v>
      </c>
      <c r="D336" s="117">
        <v>2011.0873923883096</v>
      </c>
      <c r="E336" s="117">
        <v>2167.1207095029258</v>
      </c>
      <c r="F336" s="117">
        <v>2128.8815804007081</v>
      </c>
      <c r="G336" s="912"/>
      <c r="H336" s="172">
        <v>0</v>
      </c>
      <c r="I336" s="170">
        <v>1921.5637268587748</v>
      </c>
      <c r="J336" s="170"/>
      <c r="K336" s="170">
        <v>2336.1994339426415</v>
      </c>
    </row>
    <row r="337" spans="1:11" x14ac:dyDescent="0.3">
      <c r="A337" s="46" t="s">
        <v>181</v>
      </c>
      <c r="B337" s="117">
        <v>1589.7446806753258</v>
      </c>
      <c r="C337" s="117">
        <v>1806.536811997013</v>
      </c>
      <c r="D337" s="117">
        <v>2130.8488598704221</v>
      </c>
      <c r="E337" s="117">
        <v>2219.7119489301631</v>
      </c>
      <c r="F337" s="117">
        <v>2224.4463880566968</v>
      </c>
      <c r="G337" s="931"/>
      <c r="H337" s="172">
        <v>0</v>
      </c>
      <c r="I337" s="170">
        <v>2008.7688593684504</v>
      </c>
      <c r="J337" s="170"/>
      <c r="K337" s="170">
        <v>2440.1239167449435</v>
      </c>
    </row>
    <row r="338" spans="1:11" ht="15" thickBot="1" x14ac:dyDescent="0.35">
      <c r="A338" s="46" t="s">
        <v>182</v>
      </c>
      <c r="B338" s="117">
        <v>1570.1061116234596</v>
      </c>
      <c r="C338" s="117">
        <v>1542.0687866995474</v>
      </c>
      <c r="D338" s="117">
        <v>1894.0490577824212</v>
      </c>
      <c r="E338" s="117">
        <v>2184.8677849232072</v>
      </c>
      <c r="F338" s="117">
        <v>2309.0526094886818</v>
      </c>
      <c r="G338" s="885"/>
      <c r="H338" s="172">
        <v>0</v>
      </c>
      <c r="I338" s="170">
        <v>2081.5093903916277</v>
      </c>
      <c r="J338" s="170"/>
      <c r="K338" s="170">
        <v>2536.5958285857359</v>
      </c>
    </row>
    <row r="339" spans="1:11" ht="15" thickBot="1" x14ac:dyDescent="0.35">
      <c r="A339" s="766"/>
      <c r="B339" s="192"/>
      <c r="C339" s="192"/>
      <c r="D339" s="192"/>
      <c r="E339" s="192"/>
      <c r="F339" s="192"/>
      <c r="G339" s="942"/>
      <c r="H339" s="172"/>
    </row>
    <row r="340" spans="1:11" ht="15" thickBot="1" x14ac:dyDescent="0.35">
      <c r="A340" s="189" t="s">
        <v>36</v>
      </c>
      <c r="B340" s="190"/>
      <c r="C340" s="190"/>
      <c r="D340" s="190"/>
      <c r="E340" s="190"/>
      <c r="F340" s="964"/>
      <c r="G340" s="911"/>
      <c r="H340" s="172"/>
    </row>
    <row r="341" spans="1:11" ht="15" thickBot="1" x14ac:dyDescent="0.35">
      <c r="A341" s="61" t="s">
        <v>24</v>
      </c>
      <c r="B341" s="132" t="s">
        <v>469</v>
      </c>
      <c r="C341" s="132" t="s">
        <v>527</v>
      </c>
      <c r="D341" s="132" t="s">
        <v>562</v>
      </c>
      <c r="E341" s="132" t="s">
        <v>625</v>
      </c>
      <c r="F341" s="1536" t="s">
        <v>724</v>
      </c>
      <c r="G341" s="1537"/>
      <c r="H341" s="173"/>
      <c r="I341" s="68" t="s">
        <v>724</v>
      </c>
      <c r="K341" s="68" t="s">
        <v>724</v>
      </c>
    </row>
    <row r="342" spans="1:11" x14ac:dyDescent="0.3">
      <c r="A342" s="46" t="s">
        <v>0</v>
      </c>
      <c r="B342" s="117">
        <v>5713.9721639909867</v>
      </c>
      <c r="C342" s="117">
        <v>8013.7413657739735</v>
      </c>
      <c r="D342" s="117">
        <v>9590.0245463039464</v>
      </c>
      <c r="E342" s="117">
        <v>10160.604078674691</v>
      </c>
      <c r="F342" s="117">
        <v>9980.8384837411086</v>
      </c>
      <c r="G342" s="885"/>
      <c r="H342" s="172"/>
      <c r="I342" s="170">
        <v>9936.9642014852579</v>
      </c>
      <c r="J342" s="170"/>
      <c r="K342" s="170">
        <v>10024.712765996959</v>
      </c>
    </row>
    <row r="343" spans="1:11" x14ac:dyDescent="0.3">
      <c r="A343" s="46" t="s">
        <v>171</v>
      </c>
      <c r="B343" s="117">
        <v>6510.4348110685933</v>
      </c>
      <c r="C343" s="117">
        <v>9939.4753879909658</v>
      </c>
      <c r="D343" s="117">
        <v>9878.9187996400797</v>
      </c>
      <c r="E343" s="117">
        <v>10153.566143526969</v>
      </c>
      <c r="F343" s="117">
        <v>10797.863482405717</v>
      </c>
      <c r="G343" s="883">
        <f>H343</f>
        <v>1</v>
      </c>
      <c r="H343" s="172">
        <v>1</v>
      </c>
      <c r="I343" s="170">
        <v>10611.296331804811</v>
      </c>
      <c r="J343" s="170"/>
      <c r="K343" s="170">
        <v>10984.430633006623</v>
      </c>
    </row>
    <row r="344" spans="1:11" x14ac:dyDescent="0.3">
      <c r="A344" s="44" t="s">
        <v>172</v>
      </c>
      <c r="B344" s="119">
        <v>7061.2708481874879</v>
      </c>
      <c r="C344" s="119">
        <v>11154.974428936162</v>
      </c>
      <c r="D344" s="119">
        <v>11054.100247160892</v>
      </c>
      <c r="E344" s="119">
        <v>10390.431305885277</v>
      </c>
      <c r="F344" s="119">
        <v>11370.358519776024</v>
      </c>
      <c r="G344" s="883">
        <f>H344</f>
        <v>0</v>
      </c>
      <c r="H344" s="172">
        <v>0</v>
      </c>
      <c r="I344" s="170">
        <v>10872.025458969634</v>
      </c>
      <c r="J344" s="170"/>
      <c r="K344" s="170">
        <v>11868.691580582414</v>
      </c>
    </row>
    <row r="345" spans="1:11" x14ac:dyDescent="0.3">
      <c r="A345" s="45" t="s">
        <v>173</v>
      </c>
      <c r="B345" s="166">
        <v>0.13938861167312872</v>
      </c>
      <c r="C345" s="166">
        <v>0.24505263415540815</v>
      </c>
      <c r="D345" s="166">
        <v>3.012445400335027E-2</v>
      </c>
      <c r="E345" s="166">
        <v>-6.9266896861906247E-4</v>
      </c>
      <c r="F345" s="166">
        <v>8.1859354802259449E-2</v>
      </c>
      <c r="G345" s="941"/>
      <c r="H345" s="172"/>
      <c r="I345" s="169"/>
      <c r="J345" s="169"/>
      <c r="K345" s="169"/>
    </row>
    <row r="346" spans="1:11" ht="15" thickBot="1" x14ac:dyDescent="0.35">
      <c r="A346" s="47" t="s">
        <v>174</v>
      </c>
      <c r="B346" s="87">
        <v>8.460817950014661E-2</v>
      </c>
      <c r="C346" s="87">
        <v>0.12229005993754782</v>
      </c>
      <c r="D346" s="87">
        <v>0.11895850865416847</v>
      </c>
      <c r="E346" s="87">
        <v>2.3328272944704544E-2</v>
      </c>
      <c r="F346" s="87">
        <v>5.3019288334506469E-2</v>
      </c>
      <c r="G346" s="864"/>
      <c r="H346" s="172"/>
      <c r="I346" s="169"/>
      <c r="J346" s="169"/>
      <c r="K346" s="169"/>
    </row>
    <row r="347" spans="1:11" x14ac:dyDescent="0.3">
      <c r="A347" s="46" t="s">
        <v>176</v>
      </c>
      <c r="B347" s="115">
        <v>6836.4365681242307</v>
      </c>
      <c r="C347" s="115">
        <v>10028.377601725821</v>
      </c>
      <c r="D347" s="115">
        <v>10130.631183855112</v>
      </c>
      <c r="E347" s="115">
        <v>10740.429853613348</v>
      </c>
      <c r="F347" s="115">
        <v>10660.383223796487</v>
      </c>
      <c r="G347" s="863"/>
      <c r="H347" s="172">
        <v>0</v>
      </c>
      <c r="I347" s="170">
        <v>10178.225867839552</v>
      </c>
      <c r="J347" s="170"/>
      <c r="K347" s="170">
        <v>11142.540579753422</v>
      </c>
    </row>
    <row r="348" spans="1:11" x14ac:dyDescent="0.3">
      <c r="A348" s="46" t="s">
        <v>177</v>
      </c>
      <c r="B348" s="117">
        <v>6126.0233939681475</v>
      </c>
      <c r="C348" s="117">
        <v>9983.8845588415261</v>
      </c>
      <c r="D348" s="117">
        <v>9679.4880047866009</v>
      </c>
      <c r="E348" s="117">
        <v>9915.1599994867865</v>
      </c>
      <c r="F348" s="117">
        <v>11008.688026894999</v>
      </c>
      <c r="G348" s="863"/>
      <c r="H348" s="172">
        <v>0</v>
      </c>
      <c r="I348" s="170">
        <v>10496.595234593678</v>
      </c>
      <c r="J348" s="170"/>
      <c r="K348" s="170">
        <v>11520.780819196319</v>
      </c>
    </row>
    <row r="349" spans="1:11" x14ac:dyDescent="0.3">
      <c r="A349" s="46" t="s">
        <v>178</v>
      </c>
      <c r="B349" s="117">
        <v>6578.3467916866166</v>
      </c>
      <c r="C349" s="117">
        <v>9689.1233345135843</v>
      </c>
      <c r="D349" s="117">
        <v>10155.405065788847</v>
      </c>
      <c r="E349" s="117">
        <v>10184.550121658514</v>
      </c>
      <c r="F349" s="117">
        <v>11223.767831811138</v>
      </c>
      <c r="G349" s="863"/>
      <c r="H349" s="172">
        <v>0</v>
      </c>
      <c r="I349" s="170">
        <v>10693.668482258741</v>
      </c>
      <c r="J349" s="170"/>
      <c r="K349" s="170">
        <v>11753.867181363534</v>
      </c>
    </row>
    <row r="350" spans="1:11" x14ac:dyDescent="0.3">
      <c r="A350" s="46" t="s">
        <v>179</v>
      </c>
      <c r="B350" s="117">
        <v>5803.2593997816111</v>
      </c>
      <c r="C350" s="117">
        <v>9257.9064609890465</v>
      </c>
      <c r="D350" s="117">
        <v>9499.7085331743092</v>
      </c>
      <c r="E350" s="117">
        <v>9424.0011963510497</v>
      </c>
      <c r="F350" s="117">
        <v>9941.7767423992409</v>
      </c>
      <c r="G350" s="863"/>
      <c r="H350" s="172">
        <v>-1</v>
      </c>
      <c r="I350" s="170">
        <v>9436.937284503947</v>
      </c>
      <c r="J350" s="170"/>
      <c r="K350" s="170">
        <v>10446.616200294535</v>
      </c>
    </row>
    <row r="351" spans="1:11" x14ac:dyDescent="0.3">
      <c r="A351" s="46" t="s">
        <v>180</v>
      </c>
      <c r="B351" s="117">
        <v>6745.8521767747015</v>
      </c>
      <c r="C351" s="117">
        <v>9450.2371982166096</v>
      </c>
      <c r="D351" s="117">
        <v>9644.5035073821946</v>
      </c>
      <c r="E351" s="117">
        <v>9950.1702136420245</v>
      </c>
      <c r="F351" s="117">
        <v>10195.377792798032</v>
      </c>
      <c r="G351" s="863"/>
      <c r="H351" s="172">
        <v>0</v>
      </c>
      <c r="I351" s="170">
        <v>9749.7610694633931</v>
      </c>
      <c r="J351" s="170"/>
      <c r="K351" s="170">
        <v>10640.99451613267</v>
      </c>
    </row>
    <row r="352" spans="1:11" x14ac:dyDescent="0.3">
      <c r="A352" s="46" t="s">
        <v>181</v>
      </c>
      <c r="B352" s="117">
        <v>6964.3903598420347</v>
      </c>
      <c r="C352" s="117">
        <v>10601.295998391503</v>
      </c>
      <c r="D352" s="117">
        <v>10148.577144976229</v>
      </c>
      <c r="E352" s="117">
        <v>10381.251460595797</v>
      </c>
      <c r="F352" s="117">
        <v>11296.396401395326</v>
      </c>
      <c r="G352" s="935"/>
      <c r="H352" s="172">
        <v>0</v>
      </c>
      <c r="I352" s="170">
        <v>10810.407456059538</v>
      </c>
      <c r="J352" s="170"/>
      <c r="K352" s="170">
        <v>11782.385346731115</v>
      </c>
    </row>
    <row r="353" spans="1:11" ht="15" thickBot="1" x14ac:dyDescent="0.35">
      <c r="A353" s="46" t="s">
        <v>182</v>
      </c>
      <c r="B353" s="117">
        <v>6464.1114972029036</v>
      </c>
      <c r="C353" s="117">
        <v>10571.068093736934</v>
      </c>
      <c r="D353" s="117">
        <v>9845.7205712796767</v>
      </c>
      <c r="E353" s="117">
        <v>10355.618691330435</v>
      </c>
      <c r="F353" s="117">
        <v>11283.434174818878</v>
      </c>
      <c r="G353" s="931"/>
      <c r="H353" s="172">
        <v>0</v>
      </c>
      <c r="I353" s="170">
        <v>10782.847368665483</v>
      </c>
      <c r="J353" s="170"/>
      <c r="K353" s="170">
        <v>11784.020980972273</v>
      </c>
    </row>
    <row r="354" spans="1:11" ht="15" thickBot="1" x14ac:dyDescent="0.35">
      <c r="A354" s="766"/>
      <c r="B354" s="192"/>
      <c r="C354" s="192"/>
      <c r="D354" s="192"/>
      <c r="E354" s="192"/>
      <c r="F354" s="192"/>
      <c r="G354" s="867"/>
      <c r="H354" s="172"/>
    </row>
    <row r="355" spans="1:11" ht="15" thickBot="1" x14ac:dyDescent="0.35">
      <c r="A355" s="189" t="s">
        <v>70</v>
      </c>
      <c r="B355" s="190"/>
      <c r="C355" s="190"/>
      <c r="D355" s="190"/>
      <c r="E355" s="190"/>
      <c r="F355" s="964"/>
      <c r="G355" s="53"/>
      <c r="H355" s="174"/>
    </row>
    <row r="356" spans="1:11" ht="15" thickBot="1" x14ac:dyDescent="0.35">
      <c r="A356" s="61" t="s">
        <v>24</v>
      </c>
      <c r="B356" s="132" t="s">
        <v>470</v>
      </c>
      <c r="C356" s="132" t="s">
        <v>528</v>
      </c>
      <c r="D356" s="132" t="s">
        <v>563</v>
      </c>
      <c r="E356" s="132" t="s">
        <v>626</v>
      </c>
      <c r="F356" s="1536" t="s">
        <v>730</v>
      </c>
      <c r="G356" s="1537"/>
      <c r="H356" s="174"/>
      <c r="I356" s="68" t="s">
        <v>730</v>
      </c>
      <c r="K356" s="68" t="s">
        <v>730</v>
      </c>
    </row>
    <row r="357" spans="1:11" x14ac:dyDescent="0.3">
      <c r="A357" s="46" t="s">
        <v>0</v>
      </c>
      <c r="B357" s="105">
        <v>111.1448479770486</v>
      </c>
      <c r="C357" s="106">
        <v>102.20547243691443</v>
      </c>
      <c r="D357" s="106">
        <v>90.921542876828056</v>
      </c>
      <c r="E357" s="106">
        <v>78.195750301359666</v>
      </c>
      <c r="F357" s="106">
        <v>61.404772085400282</v>
      </c>
      <c r="G357" s="863"/>
      <c r="H357" s="174"/>
      <c r="I357" s="126">
        <v>59.825286139756102</v>
      </c>
      <c r="J357" s="126"/>
      <c r="K357" s="126">
        <v>62.984258031044462</v>
      </c>
    </row>
    <row r="358" spans="1:11" x14ac:dyDescent="0.3">
      <c r="A358" s="46" t="s">
        <v>171</v>
      </c>
      <c r="B358" s="105">
        <v>97.302355533408573</v>
      </c>
      <c r="C358" s="106">
        <v>83.798606432197047</v>
      </c>
      <c r="D358" s="106">
        <v>70.266958086874936</v>
      </c>
      <c r="E358" s="106">
        <v>61.604343667998286</v>
      </c>
      <c r="F358" s="106">
        <v>52.572161237963229</v>
      </c>
      <c r="G358" s="883">
        <f>H358</f>
        <v>-1</v>
      </c>
      <c r="H358" s="174">
        <v>-1</v>
      </c>
      <c r="I358" s="126">
        <v>46.645806110072073</v>
      </c>
      <c r="J358" s="126"/>
      <c r="K358" s="126">
        <v>58.498516365854385</v>
      </c>
    </row>
    <row r="359" spans="1:11" x14ac:dyDescent="0.3">
      <c r="A359" s="44" t="s">
        <v>172</v>
      </c>
      <c r="B359" s="107">
        <v>161.73722234857743</v>
      </c>
      <c r="C359" s="108">
        <v>136.82574448492619</v>
      </c>
      <c r="D359" s="108">
        <v>117.09022765628407</v>
      </c>
      <c r="E359" s="108">
        <v>97.290370757088297</v>
      </c>
      <c r="F359" s="108">
        <v>83.607676187395967</v>
      </c>
      <c r="G359" s="883">
        <f>H359</f>
        <v>1</v>
      </c>
      <c r="H359" s="174">
        <v>1</v>
      </c>
      <c r="I359" s="126">
        <v>64.513822971256815</v>
      </c>
      <c r="J359" s="126"/>
      <c r="K359" s="126">
        <v>102.70152940353512</v>
      </c>
    </row>
    <row r="360" spans="1:11" x14ac:dyDescent="0.3">
      <c r="A360" s="45" t="s">
        <v>173</v>
      </c>
      <c r="B360" s="347">
        <v>-0.12454461628755387</v>
      </c>
      <c r="C360" s="435">
        <v>-0.18009667746586552</v>
      </c>
      <c r="D360" s="435">
        <v>-0.2271693169344256</v>
      </c>
      <c r="E360" s="435">
        <v>-0.21217785582233731</v>
      </c>
      <c r="F360" s="435">
        <v>-0.14384241724980054</v>
      </c>
      <c r="G360" s="937"/>
      <c r="H360" s="174"/>
      <c r="I360" s="126"/>
      <c r="J360" s="126"/>
      <c r="K360" s="126"/>
    </row>
    <row r="361" spans="1:11" ht="15" thickBot="1" x14ac:dyDescent="0.35">
      <c r="A361" s="46" t="s">
        <v>174</v>
      </c>
      <c r="B361" s="966">
        <v>0.66221281552680678</v>
      </c>
      <c r="C361" s="628">
        <v>0.63279260014466165</v>
      </c>
      <c r="D361" s="628">
        <v>0.66636255281634549</v>
      </c>
      <c r="E361" s="628">
        <v>0.57927777433051186</v>
      </c>
      <c r="F361" s="628">
        <v>0.59034124180197256</v>
      </c>
      <c r="G361" s="967"/>
      <c r="H361" s="174"/>
      <c r="I361" s="126"/>
      <c r="J361" s="126"/>
      <c r="K361" s="126"/>
    </row>
    <row r="362" spans="1:11" ht="15" thickBot="1" x14ac:dyDescent="0.35">
      <c r="A362" s="766"/>
      <c r="B362" s="192"/>
      <c r="C362" s="192"/>
      <c r="D362" s="192"/>
      <c r="E362" s="192"/>
      <c r="F362" s="192"/>
      <c r="G362" s="867"/>
      <c r="H362" s="174"/>
    </row>
    <row r="363" spans="1:11" ht="15" thickBot="1" x14ac:dyDescent="0.35">
      <c r="A363" s="189" t="s">
        <v>719</v>
      </c>
      <c r="B363" s="190"/>
      <c r="C363" s="190"/>
      <c r="D363" s="190"/>
      <c r="E363" s="190"/>
      <c r="F363" s="964"/>
      <c r="G363" s="53"/>
      <c r="H363" s="172"/>
    </row>
    <row r="364" spans="1:11" ht="15" thickBot="1" x14ac:dyDescent="0.35">
      <c r="A364" s="61" t="s">
        <v>18</v>
      </c>
      <c r="B364" s="132" t="s">
        <v>466</v>
      </c>
      <c r="C364" s="132" t="s">
        <v>524</v>
      </c>
      <c r="D364" s="132" t="s">
        <v>559</v>
      </c>
      <c r="E364" s="132" t="s">
        <v>622</v>
      </c>
      <c r="F364" s="1536" t="s">
        <v>727</v>
      </c>
      <c r="G364" s="1537"/>
      <c r="H364" s="173"/>
      <c r="I364" s="68" t="s">
        <v>727</v>
      </c>
      <c r="K364" s="68" t="s">
        <v>727</v>
      </c>
    </row>
    <row r="365" spans="1:11" x14ac:dyDescent="0.3">
      <c r="A365" s="46" t="s">
        <v>0</v>
      </c>
      <c r="B365" s="75">
        <v>12.763532915367886</v>
      </c>
      <c r="C365" s="75">
        <v>13.223168910879362</v>
      </c>
      <c r="D365" s="75">
        <v>13.286996005102143</v>
      </c>
      <c r="E365" s="75">
        <v>13.082219331815528</v>
      </c>
      <c r="F365" s="75">
        <v>14.100085127849802</v>
      </c>
      <c r="G365" s="863"/>
      <c r="H365" s="172"/>
      <c r="I365" s="170">
        <v>11.532562267150322</v>
      </c>
      <c r="J365" s="127"/>
      <c r="K365" s="170">
        <v>12.93452829360298</v>
      </c>
    </row>
    <row r="366" spans="1:11" x14ac:dyDescent="0.3">
      <c r="A366" s="46" t="s">
        <v>171</v>
      </c>
      <c r="B366" s="75">
        <v>15.584944961402428</v>
      </c>
      <c r="C366" s="75">
        <v>16.001032846973015</v>
      </c>
      <c r="D366" s="75">
        <v>15.939884579470329</v>
      </c>
      <c r="E366" s="75">
        <v>14.403838287724396</v>
      </c>
      <c r="F366" s="75">
        <v>16.367497183492333</v>
      </c>
      <c r="G366" s="883">
        <f>H366</f>
        <v>0</v>
      </c>
      <c r="H366" s="172">
        <v>0</v>
      </c>
      <c r="I366" s="170">
        <v>11.139899983948334</v>
      </c>
      <c r="J366" s="127"/>
      <c r="K366" s="170">
        <v>17.24325366825396</v>
      </c>
    </row>
    <row r="367" spans="1:11" x14ac:dyDescent="0.3">
      <c r="A367" s="44" t="s">
        <v>172</v>
      </c>
      <c r="B367" s="77">
        <v>17.545783902689209</v>
      </c>
      <c r="C367" s="77">
        <v>16.105754441087765</v>
      </c>
      <c r="D367" s="77">
        <v>19.862910603118834</v>
      </c>
      <c r="E367" s="77">
        <v>21.223315581921476</v>
      </c>
      <c r="F367" s="77">
        <v>27.021210993303004</v>
      </c>
      <c r="G367" s="884">
        <f>H367</f>
        <v>0</v>
      </c>
      <c r="H367" s="172">
        <v>0</v>
      </c>
      <c r="I367" s="170">
        <v>13.030261284920305</v>
      </c>
      <c r="J367" s="127"/>
      <c r="K367" s="170">
        <v>33.362342948038972</v>
      </c>
    </row>
    <row r="368" spans="1:11" x14ac:dyDescent="0.3">
      <c r="A368" s="45" t="s">
        <v>173</v>
      </c>
      <c r="B368" s="166">
        <v>0.22105259294136587</v>
      </c>
      <c r="C368" s="166">
        <v>0.21007550873891997</v>
      </c>
      <c r="D368" s="166">
        <v>0.19966052321754965</v>
      </c>
      <c r="E368" s="166">
        <v>0.10102406345494711</v>
      </c>
      <c r="F368" s="166">
        <v>0.16080839477798958</v>
      </c>
      <c r="G368" s="937"/>
      <c r="H368" s="172"/>
      <c r="I368" s="169"/>
      <c r="J368" s="125"/>
      <c r="K368" s="169"/>
    </row>
    <row r="369" spans="1:11" ht="15" thickBot="1" x14ac:dyDescent="0.35">
      <c r="A369" s="47" t="s">
        <v>174</v>
      </c>
      <c r="B369" s="87">
        <v>0.25699849128292684</v>
      </c>
      <c r="C369" s="87">
        <v>0.26252922190365729</v>
      </c>
      <c r="D369" s="87">
        <v>0.26099748074023627</v>
      </c>
      <c r="E369" s="87">
        <v>0.27604773869767574</v>
      </c>
      <c r="F369" s="87">
        <v>0.26077910829902268</v>
      </c>
      <c r="G369" s="938"/>
      <c r="H369" s="172"/>
      <c r="I369" s="169"/>
      <c r="J369" s="125"/>
      <c r="K369" s="169"/>
    </row>
    <row r="370" spans="1:11" x14ac:dyDescent="0.3">
      <c r="A370" s="46" t="s">
        <v>176</v>
      </c>
      <c r="B370" s="72">
        <v>33.692351411134375</v>
      </c>
      <c r="C370" s="73">
        <v>30.309481592744078</v>
      </c>
      <c r="D370" s="73">
        <v>22.201652192649629</v>
      </c>
      <c r="E370" s="73">
        <v>14.124088380466201</v>
      </c>
      <c r="F370" s="73">
        <v>13.724038479068481</v>
      </c>
      <c r="G370" s="863"/>
      <c r="H370" s="172">
        <v>0</v>
      </c>
      <c r="I370" s="170">
        <v>4.9600917089327741</v>
      </c>
      <c r="J370" s="127"/>
      <c r="K370" s="170">
        <v>19.291752309507629</v>
      </c>
    </row>
    <row r="371" spans="1:11" x14ac:dyDescent="0.3">
      <c r="A371" s="46" t="s">
        <v>177</v>
      </c>
      <c r="B371" s="74">
        <v>15.287039141562925</v>
      </c>
      <c r="C371" s="75">
        <v>22.578041434073821</v>
      </c>
      <c r="D371" s="75">
        <v>26.92556343212366</v>
      </c>
      <c r="E371" s="75">
        <v>26.741228400883443</v>
      </c>
      <c r="F371" s="75">
        <v>29.904295217280954</v>
      </c>
      <c r="G371" s="863"/>
      <c r="H371" s="172">
        <v>0</v>
      </c>
      <c r="I371" s="170">
        <v>14.384403707671749</v>
      </c>
      <c r="J371" s="127"/>
      <c r="K371" s="170">
        <v>36.829454076547577</v>
      </c>
    </row>
    <row r="372" spans="1:11" x14ac:dyDescent="0.3">
      <c r="A372" s="46" t="s">
        <v>178</v>
      </c>
      <c r="B372" s="74">
        <v>15.157004924896164</v>
      </c>
      <c r="C372" s="75">
        <v>9.1885773150444656</v>
      </c>
      <c r="D372" s="75">
        <v>5.9401886934919812</v>
      </c>
      <c r="E372" s="75">
        <v>6.0466126621251819</v>
      </c>
      <c r="F372" s="75">
        <v>6.1035697382642846</v>
      </c>
      <c r="G372" s="863"/>
      <c r="H372" s="172">
        <v>-1</v>
      </c>
      <c r="I372" s="170">
        <v>0.10417392146202713</v>
      </c>
      <c r="J372" s="127"/>
      <c r="K372" s="170">
        <v>10.303846983240378</v>
      </c>
    </row>
    <row r="373" spans="1:11" x14ac:dyDescent="0.3">
      <c r="A373" s="46" t="s">
        <v>179</v>
      </c>
      <c r="B373" s="74">
        <v>11.194272290856674</v>
      </c>
      <c r="C373" s="75">
        <v>13.066423009124174</v>
      </c>
      <c r="D373" s="75">
        <v>16.216410042327375</v>
      </c>
      <c r="E373" s="75">
        <v>15.971483292338014</v>
      </c>
      <c r="F373" s="75">
        <v>20.369087966838464</v>
      </c>
      <c r="G373" s="863"/>
      <c r="H373" s="172">
        <v>0</v>
      </c>
      <c r="I373" s="170">
        <v>7.9175499229508146</v>
      </c>
      <c r="J373" s="127"/>
      <c r="K373" s="170">
        <v>26.777822824145414</v>
      </c>
    </row>
    <row r="374" spans="1:11" x14ac:dyDescent="0.3">
      <c r="A374" s="46" t="s">
        <v>180</v>
      </c>
      <c r="B374" s="74">
        <v>8.9660126572477488</v>
      </c>
      <c r="C374" s="75">
        <v>11.31140696693655</v>
      </c>
      <c r="D374" s="75">
        <v>15.186700872259665</v>
      </c>
      <c r="E374" s="75">
        <v>11.299208766160952</v>
      </c>
      <c r="F374" s="75">
        <v>13.92717246150877</v>
      </c>
      <c r="G374" s="863"/>
      <c r="H374" s="172">
        <v>0</v>
      </c>
      <c r="I374" s="170">
        <v>5.0586690724753955</v>
      </c>
      <c r="J374" s="127"/>
      <c r="K374" s="170">
        <v>19.551491287586259</v>
      </c>
    </row>
    <row r="375" spans="1:11" x14ac:dyDescent="0.3">
      <c r="A375" s="46" t="s">
        <v>181</v>
      </c>
      <c r="B375" s="74">
        <v>12.298823964548486</v>
      </c>
      <c r="C375" s="75">
        <v>13.565657536392621</v>
      </c>
      <c r="D375" s="75">
        <v>12.534872373284681</v>
      </c>
      <c r="E375" s="75">
        <v>7.4982730764382151</v>
      </c>
      <c r="F375" s="75">
        <v>12.582574198086053</v>
      </c>
      <c r="G375" s="863"/>
      <c r="H375" s="172">
        <v>0</v>
      </c>
      <c r="I375" s="170">
        <v>4.1586388454396683</v>
      </c>
      <c r="J375" s="127"/>
      <c r="K375" s="170">
        <v>17.717134480967406</v>
      </c>
    </row>
    <row r="376" spans="1:11" ht="15" thickBot="1" x14ac:dyDescent="0.35">
      <c r="A376" s="46" t="s">
        <v>182</v>
      </c>
      <c r="B376" s="74">
        <v>11.3036577290233</v>
      </c>
      <c r="C376" s="75">
        <v>11.198508191408147</v>
      </c>
      <c r="D376" s="75">
        <v>12.589722914327467</v>
      </c>
      <c r="E376" s="75">
        <v>20.763551204732437</v>
      </c>
      <c r="F376" s="75">
        <v>19.251162505470813</v>
      </c>
      <c r="G376" s="930"/>
      <c r="H376" s="172">
        <v>0</v>
      </c>
      <c r="I376" s="170">
        <v>7.9999883037504853</v>
      </c>
      <c r="J376" s="127"/>
      <c r="K376" s="170">
        <v>25.600871746921381</v>
      </c>
    </row>
    <row r="377" spans="1:11" ht="15" thickBot="1" x14ac:dyDescent="0.35">
      <c r="A377" s="766"/>
      <c r="B377" s="192"/>
      <c r="C377" s="192"/>
      <c r="D377" s="192"/>
      <c r="E377" s="192"/>
      <c r="F377" s="192"/>
      <c r="G377" s="934"/>
      <c r="H377" s="172"/>
    </row>
    <row r="378" spans="1:11" ht="15" thickBot="1" x14ac:dyDescent="0.35">
      <c r="A378" s="189" t="s">
        <v>37</v>
      </c>
      <c r="B378" s="190"/>
      <c r="C378" s="190"/>
      <c r="D378" s="190"/>
      <c r="E378" s="190"/>
      <c r="F378" s="964"/>
      <c r="G378" s="812"/>
      <c r="H378" s="172"/>
    </row>
    <row r="379" spans="1:11" ht="15" thickBot="1" x14ac:dyDescent="0.35">
      <c r="A379" s="61" t="s">
        <v>28</v>
      </c>
      <c r="B379" s="132">
        <v>2020</v>
      </c>
      <c r="C379" s="132">
        <v>2021</v>
      </c>
      <c r="D379" s="132">
        <v>2022</v>
      </c>
      <c r="E379" s="132">
        <v>2023</v>
      </c>
      <c r="F379" s="1536">
        <v>2024</v>
      </c>
      <c r="G379" s="1537"/>
      <c r="H379" s="173"/>
      <c r="I379" s="68">
        <v>2024</v>
      </c>
      <c r="K379" s="68">
        <v>2024</v>
      </c>
    </row>
    <row r="380" spans="1:11" x14ac:dyDescent="0.3">
      <c r="A380" s="46" t="s">
        <v>0</v>
      </c>
      <c r="B380" s="106">
        <v>214.35025234851918</v>
      </c>
      <c r="C380" s="106">
        <v>221.0353427671952</v>
      </c>
      <c r="D380" s="106">
        <v>224.74219556627756</v>
      </c>
      <c r="E380" s="106">
        <v>227.99627109147869</v>
      </c>
      <c r="F380" s="106">
        <v>228.36205474436403</v>
      </c>
      <c r="G380" s="883"/>
      <c r="H380" s="172"/>
      <c r="I380" s="170">
        <v>227.70088984369156</v>
      </c>
      <c r="J380" s="170"/>
      <c r="K380" s="170">
        <v>229.02321964503651</v>
      </c>
    </row>
    <row r="381" spans="1:11" x14ac:dyDescent="0.3">
      <c r="A381" s="46" t="s">
        <v>171</v>
      </c>
      <c r="B381" s="106">
        <v>194.65578281246721</v>
      </c>
      <c r="C381" s="106">
        <v>200.45116600506432</v>
      </c>
      <c r="D381" s="106">
        <v>205.34559484792598</v>
      </c>
      <c r="E381" s="106">
        <v>208.54535051140789</v>
      </c>
      <c r="F381" s="106">
        <v>209.69631817754177</v>
      </c>
      <c r="G381" s="883">
        <f>H381</f>
        <v>-1</v>
      </c>
      <c r="H381" s="172">
        <v>-1</v>
      </c>
      <c r="I381" s="170">
        <v>207.12888475151314</v>
      </c>
      <c r="J381" s="170"/>
      <c r="K381" s="170">
        <v>212.2637516035704</v>
      </c>
    </row>
    <row r="382" spans="1:11" x14ac:dyDescent="0.3">
      <c r="A382" s="44" t="s">
        <v>172</v>
      </c>
      <c r="B382" s="108">
        <v>236.39753695166959</v>
      </c>
      <c r="C382" s="108">
        <v>244.11325211428812</v>
      </c>
      <c r="D382" s="108">
        <v>245.84033176198713</v>
      </c>
      <c r="E382" s="108">
        <v>250.44228958120883</v>
      </c>
      <c r="F382" s="108">
        <v>249.60881535932779</v>
      </c>
      <c r="G382" s="884">
        <f>H382</f>
        <v>1</v>
      </c>
      <c r="H382" s="172">
        <v>1</v>
      </c>
      <c r="I382" s="170">
        <v>242.37166882250631</v>
      </c>
      <c r="J382" s="170"/>
      <c r="K382" s="170">
        <v>256.84596189614928</v>
      </c>
    </row>
    <row r="383" spans="1:11" x14ac:dyDescent="0.3">
      <c r="A383" s="45" t="s">
        <v>173</v>
      </c>
      <c r="B383" s="166">
        <v>-9.187985234573029E-2</v>
      </c>
      <c r="C383" s="166">
        <v>-9.1215109329182628E-2</v>
      </c>
      <c r="D383" s="166">
        <v>-8.6306003505387252E-2</v>
      </c>
      <c r="E383" s="166">
        <v>-8.5312450449097604E-2</v>
      </c>
      <c r="F383" s="166">
        <v>-8.1737469859943665E-2</v>
      </c>
      <c r="G383" s="932"/>
      <c r="H383" s="172"/>
      <c r="I383" s="169"/>
      <c r="J383" s="169"/>
      <c r="K383" s="169"/>
    </row>
    <row r="384" spans="1:11" ht="15" thickBot="1" x14ac:dyDescent="0.35">
      <c r="A384" s="47" t="s">
        <v>174</v>
      </c>
      <c r="B384" s="87">
        <v>0.21443880852703304</v>
      </c>
      <c r="C384" s="87">
        <v>0.2178190677529942</v>
      </c>
      <c r="D384" s="87">
        <v>0.19720285182670017</v>
      </c>
      <c r="E384" s="87">
        <v>0.20090085426051771</v>
      </c>
      <c r="F384" s="87">
        <v>0.19033475422297902</v>
      </c>
      <c r="G384" s="933"/>
      <c r="H384" s="172"/>
      <c r="I384" s="169"/>
      <c r="J384" s="169"/>
      <c r="K384" s="169"/>
    </row>
    <row r="385" spans="1:11" x14ac:dyDescent="0.3">
      <c r="A385" s="46" t="s">
        <v>176</v>
      </c>
      <c r="B385" s="104">
        <v>219.68928050639403</v>
      </c>
      <c r="C385" s="104">
        <v>228.03143393610037</v>
      </c>
      <c r="D385" s="104">
        <v>240.36504284195533</v>
      </c>
      <c r="E385" s="104">
        <v>244.86065280434383</v>
      </c>
      <c r="F385" s="104">
        <v>240.22725245316661</v>
      </c>
      <c r="G385" s="863"/>
      <c r="H385" s="172">
        <v>1</v>
      </c>
      <c r="I385" s="170">
        <v>233.1704299467919</v>
      </c>
      <c r="J385" s="170"/>
      <c r="K385" s="170">
        <v>247.28407495954133</v>
      </c>
    </row>
    <row r="386" spans="1:11" x14ac:dyDescent="0.3">
      <c r="A386" s="46" t="s">
        <v>177</v>
      </c>
      <c r="B386" s="106">
        <v>177.67783334768188</v>
      </c>
      <c r="C386" s="106">
        <v>185.12684234601141</v>
      </c>
      <c r="D386" s="106">
        <v>183.61284091822472</v>
      </c>
      <c r="E386" s="106">
        <v>188.63111037074711</v>
      </c>
      <c r="F386" s="106">
        <v>184.97099346633186</v>
      </c>
      <c r="G386" s="883"/>
      <c r="H386" s="172">
        <v>-1</v>
      </c>
      <c r="I386" s="170">
        <v>178.40503281315358</v>
      </c>
      <c r="J386" s="170"/>
      <c r="K386" s="170">
        <v>191.53695411951014</v>
      </c>
    </row>
    <row r="387" spans="1:11" x14ac:dyDescent="0.3">
      <c r="A387" s="46" t="s">
        <v>178</v>
      </c>
      <c r="B387" s="106">
        <v>203.18904298959762</v>
      </c>
      <c r="C387" s="106">
        <v>204.54185977731018</v>
      </c>
      <c r="D387" s="106">
        <v>213.80673809451866</v>
      </c>
      <c r="E387" s="106">
        <v>214.91294272664089</v>
      </c>
      <c r="F387" s="106">
        <v>213.96457223893918</v>
      </c>
      <c r="G387" s="883"/>
      <c r="H387" s="172">
        <v>0</v>
      </c>
      <c r="I387" s="170">
        <v>206.77030455282619</v>
      </c>
      <c r="J387" s="170"/>
      <c r="K387" s="170">
        <v>221.15883992505218</v>
      </c>
    </row>
    <row r="388" spans="1:11" x14ac:dyDescent="0.3">
      <c r="A388" s="46" t="s">
        <v>179</v>
      </c>
      <c r="B388" s="106">
        <v>154.02490295747685</v>
      </c>
      <c r="C388" s="106">
        <v>158.98655594861606</v>
      </c>
      <c r="D388" s="106">
        <v>164.61048652398387</v>
      </c>
      <c r="E388" s="106">
        <v>167.28046784716616</v>
      </c>
      <c r="F388" s="106">
        <v>171.07413663220424</v>
      </c>
      <c r="G388" s="883"/>
      <c r="H388" s="172">
        <v>-1</v>
      </c>
      <c r="I388" s="170">
        <v>164.5404826565092</v>
      </c>
      <c r="J388" s="170"/>
      <c r="K388" s="170">
        <v>177.60779060789929</v>
      </c>
    </row>
    <row r="389" spans="1:11" x14ac:dyDescent="0.3">
      <c r="A389" s="46" t="s">
        <v>180</v>
      </c>
      <c r="B389" s="106">
        <v>171.72987404599391</v>
      </c>
      <c r="C389" s="106">
        <v>178.03410168730022</v>
      </c>
      <c r="D389" s="106">
        <v>183.36834044732541</v>
      </c>
      <c r="E389" s="106">
        <v>184.92981106146686</v>
      </c>
      <c r="F389" s="106">
        <v>189.12370633707286</v>
      </c>
      <c r="G389" s="885"/>
      <c r="H389" s="172">
        <v>-1</v>
      </c>
      <c r="I389" s="170">
        <v>183.05224668918149</v>
      </c>
      <c r="J389" s="170"/>
      <c r="K389" s="170">
        <v>195.19516598496423</v>
      </c>
    </row>
    <row r="390" spans="1:11" x14ac:dyDescent="0.3">
      <c r="A390" s="46" t="s">
        <v>181</v>
      </c>
      <c r="B390" s="106">
        <v>244.48658070074234</v>
      </c>
      <c r="C390" s="106">
        <v>252.35168341943813</v>
      </c>
      <c r="D390" s="106">
        <v>256.43000246650627</v>
      </c>
      <c r="E390" s="106">
        <v>260.21005341081008</v>
      </c>
      <c r="F390" s="106">
        <v>264.8479728427904</v>
      </c>
      <c r="G390" s="885"/>
      <c r="H390" s="172">
        <v>1</v>
      </c>
      <c r="I390" s="170">
        <v>257.49086399340536</v>
      </c>
      <c r="J390" s="170"/>
      <c r="K390" s="170">
        <v>272.20508169217544</v>
      </c>
    </row>
    <row r="391" spans="1:11" ht="15" thickBot="1" x14ac:dyDescent="0.35">
      <c r="A391" s="46" t="s">
        <v>182</v>
      </c>
      <c r="B391" s="106">
        <v>180.78655073982773</v>
      </c>
      <c r="C391" s="106">
        <v>183.81032322664043</v>
      </c>
      <c r="D391" s="106">
        <v>182.07145096179983</v>
      </c>
      <c r="E391" s="106">
        <v>186.4833157825623</v>
      </c>
      <c r="F391" s="106">
        <v>191.24940914120921</v>
      </c>
      <c r="G391" s="863"/>
      <c r="H391" s="172">
        <v>-1</v>
      </c>
      <c r="I391" s="170">
        <v>184.79529413445269</v>
      </c>
      <c r="J391" s="170"/>
      <c r="K391" s="170">
        <v>197.70352414796574</v>
      </c>
    </row>
    <row r="392" spans="1:11" ht="15" thickBot="1" x14ac:dyDescent="0.35">
      <c r="A392" s="766"/>
      <c r="B392" s="192"/>
      <c r="C392" s="192"/>
      <c r="D392" s="192"/>
      <c r="E392" s="192"/>
      <c r="F392" s="192"/>
      <c r="G392" s="903"/>
      <c r="H392" s="172"/>
    </row>
    <row r="393" spans="1:11" ht="15" thickBot="1" x14ac:dyDescent="0.35">
      <c r="A393" s="189" t="s">
        <v>39</v>
      </c>
      <c r="B393" s="190"/>
      <c r="C393" s="190"/>
      <c r="D393" s="190"/>
      <c r="E393" s="190"/>
      <c r="F393" s="964"/>
      <c r="G393" s="190"/>
      <c r="H393" s="172"/>
    </row>
    <row r="394" spans="1:11" ht="15" thickBot="1" x14ac:dyDescent="0.35">
      <c r="A394" s="61" t="s">
        <v>24</v>
      </c>
      <c r="B394" s="132" t="s">
        <v>467</v>
      </c>
      <c r="C394" s="132" t="s">
        <v>525</v>
      </c>
      <c r="D394" s="132" t="s">
        <v>560</v>
      </c>
      <c r="E394" s="132" t="s">
        <v>623</v>
      </c>
      <c r="F394" s="1536" t="s">
        <v>728</v>
      </c>
      <c r="G394" s="1537"/>
      <c r="H394" s="173"/>
      <c r="I394" s="68" t="s">
        <v>731</v>
      </c>
      <c r="K394" s="68" t="s">
        <v>731</v>
      </c>
    </row>
    <row r="395" spans="1:11" x14ac:dyDescent="0.3">
      <c r="A395" s="46" t="s">
        <v>0</v>
      </c>
      <c r="B395" s="106">
        <v>609.36239162773552</v>
      </c>
      <c r="C395" s="106">
        <v>566.69437619513974</v>
      </c>
      <c r="D395" s="106">
        <v>517.28716534049624</v>
      </c>
      <c r="E395" s="106">
        <v>525.24311918772503</v>
      </c>
      <c r="F395" s="106">
        <v>504.80834790960614</v>
      </c>
      <c r="G395" s="883"/>
      <c r="H395" s="172"/>
      <c r="I395" s="170">
        <v>499.10863073852238</v>
      </c>
      <c r="J395" s="170"/>
      <c r="K395" s="170">
        <v>510.5080650806899</v>
      </c>
    </row>
    <row r="396" spans="1:11" x14ac:dyDescent="0.3">
      <c r="A396" s="46" t="s">
        <v>171</v>
      </c>
      <c r="B396" s="106">
        <v>460.45808079209775</v>
      </c>
      <c r="C396" s="106">
        <v>405.05545898024178</v>
      </c>
      <c r="D396" s="106">
        <v>347.55864899240009</v>
      </c>
      <c r="E396" s="106">
        <v>349.70385687935811</v>
      </c>
      <c r="F396" s="106">
        <v>351.89169501094068</v>
      </c>
      <c r="G396" s="883">
        <f>H396</f>
        <v>-1</v>
      </c>
      <c r="H396" s="172">
        <v>-1</v>
      </c>
      <c r="I396" s="170">
        <v>332.50568650073109</v>
      </c>
      <c r="J396" s="170"/>
      <c r="K396" s="170">
        <v>371.27770352115027</v>
      </c>
    </row>
    <row r="397" spans="1:11" x14ac:dyDescent="0.3">
      <c r="A397" s="44" t="s">
        <v>172</v>
      </c>
      <c r="B397" s="423">
        <v>686.82553465407261</v>
      </c>
      <c r="C397" s="423">
        <v>611.71490765998374</v>
      </c>
      <c r="D397" s="423">
        <v>568.81867421976699</v>
      </c>
      <c r="E397" s="423">
        <v>595.32022328803077</v>
      </c>
      <c r="F397" s="423">
        <v>594.47202968107297</v>
      </c>
      <c r="G397" s="883">
        <f>H397</f>
        <v>1</v>
      </c>
      <c r="H397" s="172">
        <v>1</v>
      </c>
      <c r="I397" s="170">
        <v>528.56051403313813</v>
      </c>
      <c r="J397" s="170"/>
      <c r="K397" s="170">
        <v>660.3835453290078</v>
      </c>
    </row>
    <row r="398" spans="1:11" x14ac:dyDescent="0.3">
      <c r="A398" s="45" t="s">
        <v>173</v>
      </c>
      <c r="B398" s="166">
        <v>-0.24436084812829184</v>
      </c>
      <c r="C398" s="166">
        <v>-0.28078696453316065</v>
      </c>
      <c r="D398" s="166">
        <v>-0.32811275384413413</v>
      </c>
      <c r="E398" s="166">
        <v>-0.33420573425090055</v>
      </c>
      <c r="F398" s="166">
        <v>-0.30292021423949905</v>
      </c>
      <c r="G398" s="888"/>
      <c r="H398" s="172"/>
      <c r="I398" s="169"/>
      <c r="J398" s="169"/>
      <c r="K398" s="169"/>
    </row>
    <row r="399" spans="1:11" ht="15" thickBot="1" x14ac:dyDescent="0.35">
      <c r="A399" s="47" t="s">
        <v>174</v>
      </c>
      <c r="B399" s="87">
        <v>0.49161359807730781</v>
      </c>
      <c r="C399" s="87">
        <v>0.51020037898025861</v>
      </c>
      <c r="D399" s="87">
        <v>0.63661205344426652</v>
      </c>
      <c r="E399" s="87">
        <v>0.70235532601919837</v>
      </c>
      <c r="F399" s="87">
        <v>0.68936078375646292</v>
      </c>
      <c r="G399" s="864"/>
      <c r="H399" s="172"/>
      <c r="I399" s="169"/>
      <c r="J399" s="169"/>
      <c r="K399" s="169"/>
    </row>
    <row r="400" spans="1:11" x14ac:dyDescent="0.3">
      <c r="A400" s="46" t="s">
        <v>176</v>
      </c>
      <c r="B400" s="104">
        <v>698.87631364484332</v>
      </c>
      <c r="C400" s="104">
        <v>587.50042922199634</v>
      </c>
      <c r="D400" s="104">
        <v>420.59315891660054</v>
      </c>
      <c r="E400" s="104">
        <v>381.74475577402245</v>
      </c>
      <c r="F400" s="104">
        <v>429.74647888842281</v>
      </c>
      <c r="G400" s="930"/>
      <c r="H400" s="172">
        <v>1</v>
      </c>
      <c r="I400" s="170">
        <v>374.38660001566001</v>
      </c>
      <c r="J400" s="170"/>
      <c r="K400" s="170">
        <v>485.10635776118562</v>
      </c>
    </row>
    <row r="401" spans="1:11" x14ac:dyDescent="0.3">
      <c r="A401" s="46" t="s">
        <v>177</v>
      </c>
      <c r="B401" s="106">
        <v>380.64837171303191</v>
      </c>
      <c r="C401" s="106">
        <v>383.38966261479931</v>
      </c>
      <c r="D401" s="106">
        <v>380.43303407727529</v>
      </c>
      <c r="E401" s="106">
        <v>405.54143449080408</v>
      </c>
      <c r="F401" s="106">
        <v>372.88181739193726</v>
      </c>
      <c r="G401" s="931"/>
      <c r="H401" s="172">
        <v>0</v>
      </c>
      <c r="I401" s="170">
        <v>318.85782300532662</v>
      </c>
      <c r="J401" s="170"/>
      <c r="K401" s="170">
        <v>426.9058117785479</v>
      </c>
    </row>
    <row r="402" spans="1:11" x14ac:dyDescent="0.3">
      <c r="A402" s="46" t="s">
        <v>178</v>
      </c>
      <c r="B402" s="106">
        <v>375.73634211482545</v>
      </c>
      <c r="C402" s="106">
        <v>324.45320477543879</v>
      </c>
      <c r="D402" s="106">
        <v>283.48562438836001</v>
      </c>
      <c r="E402" s="106">
        <v>288.86729566307366</v>
      </c>
      <c r="F402" s="106">
        <v>340.743220547416</v>
      </c>
      <c r="G402" s="883"/>
      <c r="H402" s="172">
        <v>0</v>
      </c>
      <c r="I402" s="170">
        <v>287.32027367734685</v>
      </c>
      <c r="J402" s="170"/>
      <c r="K402" s="170">
        <v>394.16616741748516</v>
      </c>
    </row>
    <row r="403" spans="1:11" x14ac:dyDescent="0.3">
      <c r="A403" s="46" t="s">
        <v>179</v>
      </c>
      <c r="B403" s="106">
        <v>216.2020485101653</v>
      </c>
      <c r="C403" s="106">
        <v>179.43622445285044</v>
      </c>
      <c r="D403" s="106">
        <v>174.91720311624692</v>
      </c>
      <c r="E403" s="106">
        <v>208.16369870659102</v>
      </c>
      <c r="F403" s="106">
        <v>199.59244930538057</v>
      </c>
      <c r="G403" s="883"/>
      <c r="H403" s="172">
        <v>-1</v>
      </c>
      <c r="I403" s="170">
        <v>158.30477061817498</v>
      </c>
      <c r="J403" s="170"/>
      <c r="K403" s="170">
        <v>240.88012799258615</v>
      </c>
    </row>
    <row r="404" spans="1:11" x14ac:dyDescent="0.3">
      <c r="A404" s="46" t="s">
        <v>180</v>
      </c>
      <c r="B404" s="106">
        <v>369.69669670512616</v>
      </c>
      <c r="C404" s="106">
        <v>319.90827449609424</v>
      </c>
      <c r="D404" s="106">
        <v>243.53447334738354</v>
      </c>
      <c r="E404" s="106">
        <v>234.22373578656442</v>
      </c>
      <c r="F404" s="106">
        <v>232.61885488005103</v>
      </c>
      <c r="G404" s="883"/>
      <c r="H404" s="172">
        <v>-1</v>
      </c>
      <c r="I404" s="170">
        <v>193.44971624223632</v>
      </c>
      <c r="J404" s="170"/>
      <c r="K404" s="170">
        <v>271.78799351786574</v>
      </c>
    </row>
    <row r="405" spans="1:11" x14ac:dyDescent="0.3">
      <c r="A405" s="46" t="s">
        <v>181</v>
      </c>
      <c r="B405" s="106">
        <v>651.52702775543423</v>
      </c>
      <c r="C405" s="106">
        <v>594.44749716725278</v>
      </c>
      <c r="D405" s="106">
        <v>562.30562590293835</v>
      </c>
      <c r="E405" s="106">
        <v>581.95018543075184</v>
      </c>
      <c r="F405" s="106">
        <v>548.72685422532936</v>
      </c>
      <c r="G405" s="885"/>
      <c r="H405" s="172">
        <v>1</v>
      </c>
      <c r="I405" s="170">
        <v>487.27863796214359</v>
      </c>
      <c r="J405" s="170"/>
      <c r="K405" s="170">
        <v>610.17507048851508</v>
      </c>
    </row>
    <row r="406" spans="1:11" ht="15" thickBot="1" x14ac:dyDescent="0.35">
      <c r="A406" s="46" t="s">
        <v>182</v>
      </c>
      <c r="B406" s="106">
        <v>459.98999708351829</v>
      </c>
      <c r="C406" s="106">
        <v>379.95283697235959</v>
      </c>
      <c r="D406" s="106">
        <v>318.82703014027027</v>
      </c>
      <c r="E406" s="106">
        <v>304.06528947936266</v>
      </c>
      <c r="F406" s="106">
        <v>296.08140569679978</v>
      </c>
      <c r="G406" s="885"/>
      <c r="H406" s="172">
        <v>0</v>
      </c>
      <c r="I406" s="170">
        <v>249.10155069500937</v>
      </c>
      <c r="J406" s="170"/>
      <c r="K406" s="170">
        <v>343.06126069859022</v>
      </c>
    </row>
    <row r="407" spans="1:11" ht="15" thickBot="1" x14ac:dyDescent="0.35">
      <c r="A407" s="766"/>
      <c r="B407" s="192"/>
      <c r="C407" s="192"/>
      <c r="D407" s="192"/>
      <c r="E407" s="192"/>
      <c r="F407" s="192"/>
      <c r="G407" s="867"/>
      <c r="H407" s="172"/>
    </row>
    <row r="408" spans="1:11" ht="15" thickBot="1" x14ac:dyDescent="0.35">
      <c r="A408" s="189" t="s">
        <v>40</v>
      </c>
      <c r="B408" s="190"/>
      <c r="C408" s="190"/>
      <c r="D408" s="190"/>
      <c r="E408" s="190"/>
      <c r="F408" s="964"/>
      <c r="G408" s="858"/>
      <c r="H408" s="172"/>
    </row>
    <row r="409" spans="1:11" ht="15" thickBot="1" x14ac:dyDescent="0.35">
      <c r="A409" s="391" t="s">
        <v>18</v>
      </c>
      <c r="B409" s="1187" t="s">
        <v>466</v>
      </c>
      <c r="C409" s="71" t="s">
        <v>524</v>
      </c>
      <c r="D409" s="71" t="s">
        <v>559</v>
      </c>
      <c r="E409" s="71" t="s">
        <v>622</v>
      </c>
      <c r="F409" s="1549" t="s">
        <v>727</v>
      </c>
      <c r="G409" s="1550"/>
      <c r="H409" s="173"/>
      <c r="I409" s="68" t="s">
        <v>727</v>
      </c>
      <c r="K409" s="68" t="s">
        <v>727</v>
      </c>
    </row>
    <row r="410" spans="1:11" x14ac:dyDescent="0.3">
      <c r="A410" s="46" t="s">
        <v>0</v>
      </c>
      <c r="B410" s="75">
        <v>17.584585652714715</v>
      </c>
      <c r="C410" s="75">
        <v>18.210953357475208</v>
      </c>
      <c r="D410" s="75">
        <v>18.545015623582604</v>
      </c>
      <c r="E410" s="75">
        <v>19.042900167935169</v>
      </c>
      <c r="F410" s="75">
        <v>19.587676692576874</v>
      </c>
      <c r="G410" s="883"/>
      <c r="H410" s="172"/>
      <c r="I410" s="170">
        <v>18.719406744405134</v>
      </c>
      <c r="J410" s="170"/>
      <c r="K410" s="170">
        <v>20.455946640748614</v>
      </c>
    </row>
    <row r="411" spans="1:11" x14ac:dyDescent="0.3">
      <c r="A411" s="46" t="s">
        <v>171</v>
      </c>
      <c r="B411" s="75">
        <v>16.442665832235267</v>
      </c>
      <c r="C411" s="75">
        <v>18.167921471395793</v>
      </c>
      <c r="D411" s="75">
        <v>19.853868508283686</v>
      </c>
      <c r="E411" s="75">
        <v>18.673175882542132</v>
      </c>
      <c r="F411" s="75">
        <v>18.237203524126695</v>
      </c>
      <c r="G411" s="883">
        <f>H411</f>
        <v>0</v>
      </c>
      <c r="H411" s="172">
        <v>0</v>
      </c>
      <c r="I411" s="170">
        <v>14.806359531123528</v>
      </c>
      <c r="J411" s="170"/>
      <c r="K411" s="538">
        <v>21.66804751712986</v>
      </c>
    </row>
    <row r="412" spans="1:11" x14ac:dyDescent="0.3">
      <c r="A412" s="44" t="s">
        <v>172</v>
      </c>
      <c r="B412" s="77">
        <v>25.312160104887276</v>
      </c>
      <c r="C412" s="77">
        <v>29.71686821544451</v>
      </c>
      <c r="D412" s="77">
        <v>35.264893912330983</v>
      </c>
      <c r="E412" s="77">
        <v>37.503926167529897</v>
      </c>
      <c r="F412" s="77">
        <v>32.586461568045394</v>
      </c>
      <c r="G412" s="884">
        <f>H412</f>
        <v>0</v>
      </c>
      <c r="H412" s="172">
        <v>0</v>
      </c>
      <c r="I412" s="538">
        <v>20.774372466888089</v>
      </c>
      <c r="J412" s="170"/>
      <c r="K412" s="170">
        <v>44.398550669202699</v>
      </c>
    </row>
    <row r="413" spans="1:11" x14ac:dyDescent="0.3">
      <c r="A413" s="45" t="s">
        <v>173</v>
      </c>
      <c r="B413" s="166">
        <v>-6.493868226591723E-2</v>
      </c>
      <c r="C413" s="166">
        <v>4.762320888696726E-3</v>
      </c>
      <c r="D413" s="166">
        <v>7.0577071018300519E-2</v>
      </c>
      <c r="E413" s="166">
        <v>-1.9415334961193902E-2</v>
      </c>
      <c r="F413" s="166">
        <v>-6.8945040784850559E-2</v>
      </c>
      <c r="G413" s="885"/>
      <c r="H413" s="172"/>
      <c r="I413" s="169"/>
      <c r="J413" s="169"/>
      <c r="K413" s="169"/>
    </row>
    <row r="414" spans="1:11" ht="15" thickBot="1" x14ac:dyDescent="0.35">
      <c r="A414" s="46" t="s">
        <v>174</v>
      </c>
      <c r="B414" s="87">
        <v>0.53941948119286576</v>
      </c>
      <c r="C414" s="87">
        <v>0.63567793169030262</v>
      </c>
      <c r="D414" s="87">
        <v>0.7762227999856709</v>
      </c>
      <c r="E414" s="87">
        <v>1.0084385432578158</v>
      </c>
      <c r="F414" s="87">
        <v>0.78681240931130236</v>
      </c>
      <c r="G414" s="885"/>
      <c r="H414" s="172"/>
      <c r="I414" s="169"/>
      <c r="J414" s="169"/>
      <c r="K414" s="169"/>
    </row>
    <row r="415" spans="1:11" ht="15" thickBot="1" x14ac:dyDescent="0.35">
      <c r="A415" s="766"/>
      <c r="B415" s="192"/>
      <c r="C415" s="192"/>
      <c r="D415" s="192"/>
      <c r="E415" s="192"/>
      <c r="F415" s="192"/>
      <c r="G415" s="867"/>
      <c r="H415" s="172"/>
    </row>
    <row r="416" spans="1:11" ht="15" thickBot="1" x14ac:dyDescent="0.35">
      <c r="A416" s="189" t="s">
        <v>540</v>
      </c>
      <c r="B416" s="190"/>
      <c r="C416" s="190"/>
      <c r="D416" s="190"/>
      <c r="E416" s="190"/>
      <c r="F416" s="964"/>
      <c r="G416" s="858"/>
      <c r="H416" s="172"/>
    </row>
    <row r="417" spans="1:11" ht="15" thickBot="1" x14ac:dyDescent="0.35">
      <c r="A417" s="391" t="s">
        <v>18</v>
      </c>
      <c r="B417" s="1187" t="s">
        <v>466</v>
      </c>
      <c r="C417" s="71" t="s">
        <v>524</v>
      </c>
      <c r="D417" s="71" t="s">
        <v>559</v>
      </c>
      <c r="E417" s="71" t="s">
        <v>622</v>
      </c>
      <c r="F417" s="1549" t="s">
        <v>727</v>
      </c>
      <c r="G417" s="1550"/>
      <c r="H417" s="173"/>
      <c r="I417" s="68" t="s">
        <v>727</v>
      </c>
      <c r="K417" s="68" t="s">
        <v>727</v>
      </c>
    </row>
    <row r="418" spans="1:11" x14ac:dyDescent="0.3">
      <c r="A418" s="46" t="s">
        <v>0</v>
      </c>
      <c r="B418" s="106">
        <v>234.0501167017465</v>
      </c>
      <c r="C418" s="106">
        <v>223.55018067540325</v>
      </c>
      <c r="D418" s="106">
        <v>212.00014905398515</v>
      </c>
      <c r="E418" s="106">
        <v>204.07214488558336</v>
      </c>
      <c r="F418" s="106">
        <v>197.76732523400315</v>
      </c>
      <c r="G418" s="883"/>
      <c r="H418" s="172"/>
      <c r="I418" s="170">
        <v>194.10202940290085</v>
      </c>
      <c r="J418" s="170"/>
      <c r="K418" s="170">
        <v>201.43262106510545</v>
      </c>
    </row>
    <row r="419" spans="1:11" x14ac:dyDescent="0.3">
      <c r="A419" s="46" t="s">
        <v>171</v>
      </c>
      <c r="B419" s="106">
        <v>227.40840047702994</v>
      </c>
      <c r="C419" s="106">
        <v>217.9018172614665</v>
      </c>
      <c r="D419" s="106">
        <v>203.10037000765158</v>
      </c>
      <c r="E419" s="106">
        <v>197.27507107865492</v>
      </c>
      <c r="F419" s="106">
        <v>189.30274515791371</v>
      </c>
      <c r="G419" s="883">
        <f>H419</f>
        <v>0</v>
      </c>
      <c r="H419" s="172">
        <v>0</v>
      </c>
      <c r="I419" s="170">
        <v>174.83688314035868</v>
      </c>
      <c r="J419" s="170"/>
      <c r="K419" s="170">
        <v>203.76860717546873</v>
      </c>
    </row>
    <row r="420" spans="1:11" x14ac:dyDescent="0.3">
      <c r="A420" s="44" t="s">
        <v>172</v>
      </c>
      <c r="B420" s="108">
        <v>310.27936346178899</v>
      </c>
      <c r="C420" s="108">
        <v>287.79315358473741</v>
      </c>
      <c r="D420" s="108">
        <v>260.76466595240248</v>
      </c>
      <c r="E420" s="108">
        <v>252.84159313866513</v>
      </c>
      <c r="F420" s="108">
        <v>247.43391565238389</v>
      </c>
      <c r="G420" s="884">
        <f>H420</f>
        <v>0</v>
      </c>
      <c r="H420" s="172">
        <v>0</v>
      </c>
      <c r="I420" s="170">
        <v>203.47214174132245</v>
      </c>
      <c r="J420" s="170"/>
      <c r="K420" s="170">
        <v>291.39568956344533</v>
      </c>
    </row>
    <row r="421" spans="1:11" x14ac:dyDescent="0.3">
      <c r="A421" s="45" t="s">
        <v>173</v>
      </c>
      <c r="B421" s="166">
        <v>-2.8377324986255816E-2</v>
      </c>
      <c r="C421" s="166">
        <v>-2.5266646606464705E-2</v>
      </c>
      <c r="D421" s="166">
        <v>-4.1980060325652303E-2</v>
      </c>
      <c r="E421" s="166">
        <v>-3.3307210108167076E-2</v>
      </c>
      <c r="F421" s="166">
        <v>-4.2800700601446418E-2</v>
      </c>
      <c r="G421" s="888"/>
      <c r="H421" s="172"/>
      <c r="I421" s="169"/>
      <c r="J421" s="169"/>
      <c r="K421" s="169"/>
    </row>
    <row r="422" spans="1:11" ht="15" thickBot="1" x14ac:dyDescent="0.35">
      <c r="A422" s="47" t="s">
        <v>174</v>
      </c>
      <c r="B422" s="87">
        <v>0.36441469537150928</v>
      </c>
      <c r="C422" s="87">
        <v>0.32074691804615069</v>
      </c>
      <c r="D422" s="87">
        <v>0.28392019149240577</v>
      </c>
      <c r="E422" s="87">
        <v>0.28167026759227709</v>
      </c>
      <c r="F422" s="87">
        <v>0.30708044115249344</v>
      </c>
      <c r="G422" s="886"/>
      <c r="H422" s="172"/>
      <c r="I422" s="169"/>
      <c r="J422" s="169"/>
      <c r="K422" s="169"/>
    </row>
    <row r="423" spans="1:11" x14ac:dyDescent="0.3">
      <c r="A423" s="46" t="s">
        <v>176</v>
      </c>
      <c r="B423" s="104">
        <v>238.6988945685539</v>
      </c>
      <c r="C423" s="104">
        <v>227.2059740543715</v>
      </c>
      <c r="D423" s="104">
        <v>224.97954726317505</v>
      </c>
      <c r="E423" s="104">
        <v>200.74318350330952</v>
      </c>
      <c r="F423" s="104">
        <v>188.48429750334034</v>
      </c>
      <c r="G423" s="745"/>
      <c r="H423" s="172">
        <v>0</v>
      </c>
      <c r="I423" s="170">
        <v>151.40786726542134</v>
      </c>
      <c r="J423" s="170"/>
      <c r="K423" s="170">
        <v>225.56072774125934</v>
      </c>
    </row>
    <row r="424" spans="1:11" x14ac:dyDescent="0.3">
      <c r="A424" s="46" t="s">
        <v>177</v>
      </c>
      <c r="B424" s="106">
        <v>262.60657712880931</v>
      </c>
      <c r="C424" s="106">
        <v>253.68031601322869</v>
      </c>
      <c r="D424" s="106">
        <v>228.17182106076154</v>
      </c>
      <c r="E424" s="106">
        <v>220.82177746759041</v>
      </c>
      <c r="F424" s="106">
        <v>210.76755836803503</v>
      </c>
      <c r="G424" s="930"/>
      <c r="H424" s="172">
        <v>0</v>
      </c>
      <c r="I424" s="170">
        <v>168.678554259847</v>
      </c>
      <c r="J424" s="170"/>
      <c r="K424" s="170">
        <v>252.85656247622305</v>
      </c>
    </row>
    <row r="425" spans="1:11" x14ac:dyDescent="0.3">
      <c r="A425" s="46" t="s">
        <v>178</v>
      </c>
      <c r="B425" s="106">
        <v>216.14522913603517</v>
      </c>
      <c r="C425" s="106">
        <v>204.00268208386248</v>
      </c>
      <c r="D425" s="106">
        <v>184.64667377032302</v>
      </c>
      <c r="E425" s="106">
        <v>186.61065716120305</v>
      </c>
      <c r="F425" s="106">
        <v>179.90609231247754</v>
      </c>
      <c r="G425" s="863"/>
      <c r="H425" s="172">
        <v>0</v>
      </c>
      <c r="I425" s="170">
        <v>141.07960012859635</v>
      </c>
      <c r="J425" s="170"/>
      <c r="K425" s="170">
        <v>218.73258449635873</v>
      </c>
    </row>
    <row r="426" spans="1:11" x14ac:dyDescent="0.3">
      <c r="A426" s="46" t="s">
        <v>179</v>
      </c>
      <c r="B426" s="106">
        <v>207.53697378317997</v>
      </c>
      <c r="C426" s="106">
        <v>184.16959589898883</v>
      </c>
      <c r="D426" s="106">
        <v>163.22041372694648</v>
      </c>
      <c r="E426" s="106">
        <v>155.5802495515284</v>
      </c>
      <c r="F426" s="106">
        <v>152.53333794853907</v>
      </c>
      <c r="G426" s="883"/>
      <c r="H426" s="172">
        <v>0</v>
      </c>
      <c r="I426" s="170">
        <v>115.9029468289615</v>
      </c>
      <c r="J426" s="170"/>
      <c r="K426" s="170">
        <v>189.16372906811665</v>
      </c>
    </row>
    <row r="427" spans="1:11" x14ac:dyDescent="0.3">
      <c r="A427" s="46" t="s">
        <v>180</v>
      </c>
      <c r="B427" s="106">
        <v>185.01891039134949</v>
      </c>
      <c r="C427" s="106">
        <v>192.55127945981479</v>
      </c>
      <c r="D427" s="106">
        <v>191.47570749468639</v>
      </c>
      <c r="E427" s="106">
        <v>193.83945155381227</v>
      </c>
      <c r="F427" s="106">
        <v>187.62314072756098</v>
      </c>
      <c r="G427" s="883"/>
      <c r="H427" s="172">
        <v>0</v>
      </c>
      <c r="I427" s="170">
        <v>151.46886105623773</v>
      </c>
      <c r="J427" s="170"/>
      <c r="K427" s="170">
        <v>223.77742039888423</v>
      </c>
    </row>
    <row r="428" spans="1:11" x14ac:dyDescent="0.3">
      <c r="A428" s="46" t="s">
        <v>181</v>
      </c>
      <c r="B428" s="106">
        <v>277.85418975097241</v>
      </c>
      <c r="C428" s="106">
        <v>259.76233126631132</v>
      </c>
      <c r="D428" s="106">
        <v>236.33631037429103</v>
      </c>
      <c r="E428" s="106">
        <v>231.32334146335958</v>
      </c>
      <c r="F428" s="106">
        <v>221.52482834841547</v>
      </c>
      <c r="G428" s="883"/>
      <c r="H428" s="172">
        <v>0</v>
      </c>
      <c r="I428" s="170">
        <v>181.9966798212343</v>
      </c>
      <c r="J428" s="170"/>
      <c r="K428" s="170">
        <v>261.05297687559664</v>
      </c>
    </row>
    <row r="429" spans="1:11" ht="15" thickBot="1" x14ac:dyDescent="0.35">
      <c r="A429" s="46" t="s">
        <v>182</v>
      </c>
      <c r="B429" s="106">
        <v>191.39076742672535</v>
      </c>
      <c r="C429" s="106">
        <v>193.31280784816414</v>
      </c>
      <c r="D429" s="106">
        <v>180.78963682872376</v>
      </c>
      <c r="E429" s="106">
        <v>185.00329838359801</v>
      </c>
      <c r="F429" s="106">
        <v>179.28098711771966</v>
      </c>
      <c r="G429" s="885"/>
      <c r="H429" s="172">
        <v>0</v>
      </c>
      <c r="I429" s="170">
        <v>142.53205552431288</v>
      </c>
      <c r="J429" s="170"/>
      <c r="K429" s="170">
        <v>216.02991871112644</v>
      </c>
    </row>
    <row r="430" spans="1:11" ht="15" thickBot="1" x14ac:dyDescent="0.35">
      <c r="A430" s="766"/>
      <c r="B430" s="192"/>
      <c r="C430" s="192"/>
      <c r="D430" s="192"/>
      <c r="E430" s="192"/>
      <c r="F430" s="192"/>
      <c r="G430" s="929"/>
      <c r="H430" s="172"/>
    </row>
    <row r="431" spans="1:11" ht="15" thickBot="1" x14ac:dyDescent="0.35">
      <c r="A431" s="189" t="s">
        <v>41</v>
      </c>
      <c r="B431" s="190"/>
      <c r="C431" s="190"/>
      <c r="D431" s="190"/>
      <c r="E431" s="190"/>
      <c r="F431" s="964"/>
      <c r="H431" s="172"/>
    </row>
    <row r="432" spans="1:11" ht="15" thickBot="1" x14ac:dyDescent="0.35">
      <c r="A432" s="61" t="s">
        <v>42</v>
      </c>
      <c r="B432" s="132" t="s">
        <v>444</v>
      </c>
      <c r="C432" s="132" t="s">
        <v>468</v>
      </c>
      <c r="D432" s="132" t="s">
        <v>526</v>
      </c>
      <c r="E432" s="132" t="s">
        <v>561</v>
      </c>
      <c r="F432" s="1536" t="s">
        <v>729</v>
      </c>
      <c r="G432" s="1537"/>
      <c r="H432" s="173"/>
      <c r="I432" s="68" t="s">
        <v>729</v>
      </c>
      <c r="K432" s="68" t="s">
        <v>729</v>
      </c>
    </row>
    <row r="433" spans="1:11" x14ac:dyDescent="0.3">
      <c r="A433" s="46" t="s">
        <v>0</v>
      </c>
      <c r="B433" s="106">
        <v>84.238363805482791</v>
      </c>
      <c r="C433" s="106">
        <v>84.382797501750758</v>
      </c>
      <c r="D433" s="106">
        <v>83.608543376455756</v>
      </c>
      <c r="E433" s="106">
        <v>82.906969791551091</v>
      </c>
      <c r="F433" s="106">
        <v>81.963568515928685</v>
      </c>
      <c r="G433" s="6"/>
      <c r="H433" s="172"/>
      <c r="I433" s="170">
        <v>80.516469655692077</v>
      </c>
      <c r="J433" s="170"/>
      <c r="K433" s="170">
        <v>83.410667376165293</v>
      </c>
    </row>
    <row r="434" spans="1:11" x14ac:dyDescent="0.3">
      <c r="A434" s="46" t="s">
        <v>171</v>
      </c>
      <c r="B434" s="106">
        <v>78.316147270571633</v>
      </c>
      <c r="C434" s="106">
        <v>78.961779300208448</v>
      </c>
      <c r="D434" s="106">
        <v>82.547537418241447</v>
      </c>
      <c r="E434" s="106">
        <v>79.60208555649929</v>
      </c>
      <c r="F434" s="106">
        <v>78.151645807176124</v>
      </c>
      <c r="G434" s="883">
        <f>H434</f>
        <v>0</v>
      </c>
      <c r="H434" s="172">
        <v>0</v>
      </c>
      <c r="I434" s="170">
        <v>72.349307220376303</v>
      </c>
      <c r="J434" s="170"/>
      <c r="K434" s="170">
        <v>83.953984393975944</v>
      </c>
    </row>
    <row r="435" spans="1:11" x14ac:dyDescent="0.3">
      <c r="A435" s="44" t="s">
        <v>172</v>
      </c>
      <c r="B435" s="108">
        <v>115.31543382814507</v>
      </c>
      <c r="C435" s="108">
        <v>116.27178161576425</v>
      </c>
      <c r="D435" s="108">
        <v>121.99549462564488</v>
      </c>
      <c r="E435" s="108">
        <v>119.04162685736758</v>
      </c>
      <c r="F435" s="108">
        <v>109.56793528791185</v>
      </c>
      <c r="G435" s="884">
        <f>H435</f>
        <v>1</v>
      </c>
      <c r="H435" s="172">
        <v>1</v>
      </c>
      <c r="I435" s="170">
        <v>91.427800946002748</v>
      </c>
      <c r="J435" s="170"/>
      <c r="K435" s="170">
        <v>127.70806962982095</v>
      </c>
    </row>
    <row r="436" spans="1:11" x14ac:dyDescent="0.3">
      <c r="A436" s="45" t="s">
        <v>173</v>
      </c>
      <c r="B436" s="166">
        <v>-7.0303081249136284E-2</v>
      </c>
      <c r="C436" s="166">
        <v>-6.4243167589102937E-2</v>
      </c>
      <c r="D436" s="166">
        <v>-1.2690161978268475E-2</v>
      </c>
      <c r="E436" s="166">
        <v>-3.4761661040612866E-2</v>
      </c>
      <c r="F436" s="166">
        <v>-4.6507524962285628E-2</v>
      </c>
      <c r="G436" s="919"/>
      <c r="H436" s="172"/>
      <c r="I436" s="169"/>
      <c r="J436" s="169"/>
      <c r="K436" s="169"/>
    </row>
    <row r="437" spans="1:11" ht="15" thickBot="1" x14ac:dyDescent="0.35">
      <c r="A437" s="47" t="s">
        <v>174</v>
      </c>
      <c r="B437" s="87">
        <v>0.47243496835647369</v>
      </c>
      <c r="C437" s="87">
        <v>0.47250711225370418</v>
      </c>
      <c r="D437" s="87">
        <v>0.47788169630710486</v>
      </c>
      <c r="E437" s="87">
        <v>0.49545864313913263</v>
      </c>
      <c r="F437" s="87">
        <v>0.40199139962131147</v>
      </c>
      <c r="G437" s="918"/>
      <c r="H437" s="172"/>
      <c r="I437" s="169"/>
      <c r="J437" s="169"/>
      <c r="K437" s="169"/>
    </row>
    <row r="438" spans="1:11" x14ac:dyDescent="0.3">
      <c r="A438" s="46" t="s">
        <v>176</v>
      </c>
      <c r="B438" s="104">
        <v>88.763091875694272</v>
      </c>
      <c r="C438" s="104">
        <v>90.662875615236715</v>
      </c>
      <c r="D438" s="104">
        <v>91.363800307645462</v>
      </c>
      <c r="E438" s="104">
        <v>84.143553128712981</v>
      </c>
      <c r="F438" s="104">
        <v>85.255081525304433</v>
      </c>
      <c r="G438" s="6"/>
      <c r="H438" s="172">
        <v>0</v>
      </c>
      <c r="I438" s="170">
        <v>69.241501540972976</v>
      </c>
      <c r="J438" s="170"/>
      <c r="K438" s="170">
        <v>101.26866150963589</v>
      </c>
    </row>
    <row r="439" spans="1:11" x14ac:dyDescent="0.3">
      <c r="A439" s="46" t="s">
        <v>177</v>
      </c>
      <c r="B439" s="106">
        <v>89.27742591989167</v>
      </c>
      <c r="C439" s="106">
        <v>91.097561846002861</v>
      </c>
      <c r="D439" s="106">
        <v>99.022198619054052</v>
      </c>
      <c r="E439" s="106">
        <v>88.393357741865245</v>
      </c>
      <c r="F439" s="106">
        <v>89.034555468254581</v>
      </c>
      <c r="G439" s="6"/>
      <c r="H439" s="172">
        <v>0</v>
      </c>
      <c r="I439" s="170">
        <v>72.052793153494193</v>
      </c>
      <c r="J439" s="170"/>
      <c r="K439" s="170">
        <v>106.01631778301497</v>
      </c>
    </row>
    <row r="440" spans="1:11" x14ac:dyDescent="0.3">
      <c r="A440" s="46" t="s">
        <v>178</v>
      </c>
      <c r="B440" s="106">
        <v>81.89445939257223</v>
      </c>
      <c r="C440" s="106">
        <v>72.901568439509717</v>
      </c>
      <c r="D440" s="106">
        <v>68.776743170494342</v>
      </c>
      <c r="E440" s="106">
        <v>72.707089762682571</v>
      </c>
      <c r="F440" s="106">
        <v>69.244426563438168</v>
      </c>
      <c r="G440" s="6"/>
      <c r="H440" s="172">
        <v>0</v>
      </c>
      <c r="I440" s="170">
        <v>53.951514080615041</v>
      </c>
      <c r="J440" s="170"/>
      <c r="K440" s="170">
        <v>84.537339046261295</v>
      </c>
    </row>
    <row r="441" spans="1:11" x14ac:dyDescent="0.3">
      <c r="A441" s="46" t="s">
        <v>179</v>
      </c>
      <c r="B441" s="106">
        <v>60.709256336660751</v>
      </c>
      <c r="C441" s="106">
        <v>64.921104940600472</v>
      </c>
      <c r="D441" s="106">
        <v>73.250795269410901</v>
      </c>
      <c r="E441" s="106">
        <v>66.915699075546883</v>
      </c>
      <c r="F441" s="106">
        <v>62.436185507779577</v>
      </c>
      <c r="G441" s="6"/>
      <c r="H441" s="172">
        <v>0</v>
      </c>
      <c r="I441" s="170">
        <v>47.496893927116659</v>
      </c>
      <c r="J441" s="170"/>
      <c r="K441" s="170">
        <v>77.375477088442494</v>
      </c>
    </row>
    <row r="442" spans="1:11" x14ac:dyDescent="0.3">
      <c r="A442" s="46" t="s">
        <v>180</v>
      </c>
      <c r="B442" s="106">
        <v>66.841926645162843</v>
      </c>
      <c r="C442" s="106">
        <v>63.30491001747427</v>
      </c>
      <c r="D442" s="106">
        <v>74.203552792802981</v>
      </c>
      <c r="E442" s="106">
        <v>69.965843267701516</v>
      </c>
      <c r="F442" s="106">
        <v>73.370615013630669</v>
      </c>
      <c r="G442" s="6"/>
      <c r="H442" s="172">
        <v>0</v>
      </c>
      <c r="I442" s="170">
        <v>60.000205571317252</v>
      </c>
      <c r="J442" s="170"/>
      <c r="K442" s="170">
        <v>86.741024455944086</v>
      </c>
    </row>
    <row r="443" spans="1:11" x14ac:dyDescent="0.3">
      <c r="A443" s="46" t="s">
        <v>181</v>
      </c>
      <c r="B443" s="106">
        <v>93.773774718678013</v>
      </c>
      <c r="C443" s="106">
        <v>95.287136811918231</v>
      </c>
      <c r="D443" s="106">
        <v>95.089159794691213</v>
      </c>
      <c r="E443" s="106">
        <v>94.303964256326694</v>
      </c>
      <c r="F443" s="106">
        <v>92.286790788669265</v>
      </c>
      <c r="G443" s="6"/>
      <c r="H443" s="172">
        <v>0</v>
      </c>
      <c r="I443" s="170">
        <v>76.210940306431326</v>
      </c>
      <c r="J443" s="170"/>
      <c r="K443" s="170">
        <v>108.3626412709072</v>
      </c>
    </row>
    <row r="444" spans="1:11" ht="15" thickBot="1" x14ac:dyDescent="0.35">
      <c r="A444" s="46" t="s">
        <v>182</v>
      </c>
      <c r="B444" s="106">
        <v>60.059035491448022</v>
      </c>
      <c r="C444" s="106">
        <v>67.82200698421461</v>
      </c>
      <c r="D444" s="106">
        <v>70.83929293743671</v>
      </c>
      <c r="E444" s="106">
        <v>76.50208979492389</v>
      </c>
      <c r="F444" s="106">
        <v>70.676680354643437</v>
      </c>
      <c r="G444" s="6"/>
      <c r="H444" s="172">
        <v>0</v>
      </c>
      <c r="I444" s="170">
        <v>56.353780245773017</v>
      </c>
      <c r="J444" s="170"/>
      <c r="K444" s="170">
        <v>84.999580463513865</v>
      </c>
    </row>
    <row r="445" spans="1:11" ht="15" thickBot="1" x14ac:dyDescent="0.35">
      <c r="A445" s="766"/>
      <c r="B445" s="192"/>
      <c r="C445" s="192"/>
      <c r="D445" s="192"/>
      <c r="E445" s="192"/>
      <c r="F445" s="192"/>
      <c r="G445" s="820"/>
      <c r="H445" s="172"/>
    </row>
    <row r="446" spans="1:11" ht="15" thickBot="1" x14ac:dyDescent="0.35">
      <c r="A446" s="189" t="s">
        <v>43</v>
      </c>
      <c r="B446" s="190"/>
      <c r="C446" s="190"/>
      <c r="D446" s="190"/>
      <c r="E446" s="190"/>
      <c r="F446" s="964"/>
      <c r="H446" s="172"/>
    </row>
    <row r="447" spans="1:11" ht="15" thickBot="1" x14ac:dyDescent="0.35">
      <c r="A447" s="61" t="s">
        <v>18</v>
      </c>
      <c r="B447" s="132" t="s">
        <v>466</v>
      </c>
      <c r="C447" s="132" t="s">
        <v>524</v>
      </c>
      <c r="D447" s="132" t="s">
        <v>559</v>
      </c>
      <c r="E447" s="132" t="s">
        <v>622</v>
      </c>
      <c r="F447" s="1536" t="s">
        <v>727</v>
      </c>
      <c r="G447" s="1537"/>
      <c r="H447" s="173"/>
      <c r="I447" s="68" t="s">
        <v>727</v>
      </c>
      <c r="K447" s="68" t="s">
        <v>727</v>
      </c>
    </row>
    <row r="448" spans="1:11" x14ac:dyDescent="0.3">
      <c r="A448" s="46" t="s">
        <v>0</v>
      </c>
      <c r="B448" s="105">
        <v>64.444032023837053</v>
      </c>
      <c r="C448" s="106">
        <v>62.312133905546226</v>
      </c>
      <c r="D448" s="106">
        <v>60.981927277920427</v>
      </c>
      <c r="E448" s="106">
        <v>59.225287063902492</v>
      </c>
      <c r="F448" s="106">
        <v>57.145472536982801</v>
      </c>
      <c r="G448" s="6"/>
      <c r="H448" s="172"/>
      <c r="I448" s="170">
        <v>55.693591138048468</v>
      </c>
      <c r="J448" s="170"/>
      <c r="K448" s="170">
        <v>58.597353935917134</v>
      </c>
    </row>
    <row r="449" spans="1:11" x14ac:dyDescent="0.3">
      <c r="A449" s="46" t="s">
        <v>171</v>
      </c>
      <c r="B449" s="105">
        <v>56.615075639337434</v>
      </c>
      <c r="C449" s="106">
        <v>58.630064507212929</v>
      </c>
      <c r="D449" s="106">
        <v>59.235168555061442</v>
      </c>
      <c r="E449" s="106">
        <v>58.80485651154823</v>
      </c>
      <c r="F449" s="106">
        <v>57.450950308425064</v>
      </c>
      <c r="G449" s="883">
        <f>H449</f>
        <v>0</v>
      </c>
      <c r="H449" s="172">
        <v>0</v>
      </c>
      <c r="I449" s="170">
        <v>51.414967401205487</v>
      </c>
      <c r="J449" s="170"/>
      <c r="K449" s="170">
        <v>63.48693321564464</v>
      </c>
    </row>
    <row r="450" spans="1:11" x14ac:dyDescent="0.3">
      <c r="A450" s="44" t="s">
        <v>172</v>
      </c>
      <c r="B450" s="107">
        <v>93.872693215273017</v>
      </c>
      <c r="C450" s="108">
        <v>93.683080890864318</v>
      </c>
      <c r="D450" s="108">
        <v>87.444316851173355</v>
      </c>
      <c r="E450" s="108">
        <v>77.265301226706427</v>
      </c>
      <c r="F450" s="108">
        <v>78.135221478956552</v>
      </c>
      <c r="G450" s="884">
        <f>H450</f>
        <v>0</v>
      </c>
      <c r="H450" s="172">
        <v>0</v>
      </c>
      <c r="I450" s="170">
        <v>59.667351853454285</v>
      </c>
      <c r="J450" s="170"/>
      <c r="K450" s="170">
        <v>96.603091104458827</v>
      </c>
    </row>
    <row r="451" spans="1:11" x14ac:dyDescent="0.3">
      <c r="A451" s="45" t="s">
        <v>173</v>
      </c>
      <c r="B451" s="86">
        <v>-0.12148458342277195</v>
      </c>
      <c r="C451" s="166">
        <v>-5.9090728683993385E-2</v>
      </c>
      <c r="D451" s="166">
        <v>-2.8643875338643644E-2</v>
      </c>
      <c r="E451" s="166">
        <v>-7.0988351968750826E-3</v>
      </c>
      <c r="F451" s="166">
        <v>5.345616334602306E-3</v>
      </c>
      <c r="G451" s="6"/>
      <c r="H451" s="172"/>
      <c r="I451" s="169"/>
      <c r="J451" s="169"/>
      <c r="K451" s="169"/>
    </row>
    <row r="452" spans="1:11" ht="15" thickBot="1" x14ac:dyDescent="0.35">
      <c r="A452" s="46" t="s">
        <v>174</v>
      </c>
      <c r="B452" s="131">
        <v>0.65808651061923429</v>
      </c>
      <c r="C452" s="87">
        <v>0.59786760731499811</v>
      </c>
      <c r="D452" s="87">
        <v>0.47622297672522684</v>
      </c>
      <c r="E452" s="87">
        <v>0.31392721299358828</v>
      </c>
      <c r="F452" s="87">
        <v>0.36003357750373333</v>
      </c>
      <c r="G452" s="6"/>
      <c r="H452" s="172"/>
      <c r="I452" s="169"/>
      <c r="J452" s="169"/>
      <c r="K452" s="169"/>
    </row>
    <row r="453" spans="1:11" ht="15" thickBot="1" x14ac:dyDescent="0.35">
      <c r="A453" s="766"/>
      <c r="B453" s="192"/>
      <c r="C453" s="192"/>
      <c r="D453" s="192"/>
      <c r="E453" s="192"/>
      <c r="F453" s="192"/>
      <c r="G453" s="820"/>
      <c r="H453" s="172"/>
    </row>
    <row r="454" spans="1:11" ht="15" thickBot="1" x14ac:dyDescent="0.35">
      <c r="A454" s="189" t="s">
        <v>44</v>
      </c>
      <c r="B454" s="190"/>
      <c r="C454" s="190"/>
      <c r="D454" s="190"/>
      <c r="E454" s="190"/>
      <c r="F454" s="964"/>
      <c r="H454" s="172"/>
    </row>
    <row r="455" spans="1:11" ht="15" thickBot="1" x14ac:dyDescent="0.35">
      <c r="A455" s="61" t="s">
        <v>24</v>
      </c>
      <c r="B455" s="132" t="s">
        <v>467</v>
      </c>
      <c r="C455" s="132" t="s">
        <v>525</v>
      </c>
      <c r="D455" s="132" t="s">
        <v>560</v>
      </c>
      <c r="E455" s="132" t="s">
        <v>623</v>
      </c>
      <c r="F455" s="1536" t="s">
        <v>728</v>
      </c>
      <c r="G455" s="1537"/>
      <c r="H455" s="173"/>
      <c r="I455" s="68" t="s">
        <v>731</v>
      </c>
      <c r="K455" s="68" t="s">
        <v>731</v>
      </c>
    </row>
    <row r="456" spans="1:11" x14ac:dyDescent="0.3">
      <c r="A456" s="46" t="s">
        <v>0</v>
      </c>
      <c r="B456" s="106">
        <v>178.08012969468459</v>
      </c>
      <c r="C456" s="106">
        <v>161.15880628768662</v>
      </c>
      <c r="D456" s="106">
        <v>135.94473377637792</v>
      </c>
      <c r="E456" s="106">
        <v>126.32496841421224</v>
      </c>
      <c r="F456" s="106">
        <v>117.01583511103939</v>
      </c>
      <c r="G456" s="6"/>
      <c r="H456" s="172"/>
      <c r="I456" s="170">
        <v>114.23973997378918</v>
      </c>
      <c r="J456" s="170"/>
      <c r="K456" s="170">
        <v>119.7919302482896</v>
      </c>
    </row>
    <row r="457" spans="1:11" x14ac:dyDescent="0.3">
      <c r="A457" s="46" t="s">
        <v>171</v>
      </c>
      <c r="B457" s="106">
        <v>134.51822876590109</v>
      </c>
      <c r="C457" s="106">
        <v>105.72416225405496</v>
      </c>
      <c r="D457" s="106">
        <v>91.488624242183576</v>
      </c>
      <c r="E457" s="106">
        <v>77.30632673662376</v>
      </c>
      <c r="F457" s="106">
        <v>77.745562025143599</v>
      </c>
      <c r="G457" s="883">
        <f>H457</f>
        <v>-1</v>
      </c>
      <c r="H457" s="172">
        <v>-1</v>
      </c>
      <c r="I457" s="170">
        <v>68.648089481890608</v>
      </c>
      <c r="J457" s="170"/>
      <c r="K457" s="170">
        <v>86.84303456839659</v>
      </c>
    </row>
    <row r="458" spans="1:11" x14ac:dyDescent="0.3">
      <c r="A458" s="44" t="s">
        <v>172</v>
      </c>
      <c r="B458" s="108">
        <v>234.73042450977303</v>
      </c>
      <c r="C458" s="108">
        <v>166.73882967098479</v>
      </c>
      <c r="D458" s="108">
        <v>147.03749574768014</v>
      </c>
      <c r="E458" s="108">
        <v>123.35676474058064</v>
      </c>
      <c r="F458" s="108">
        <v>118.7710082741784</v>
      </c>
      <c r="G458" s="883">
        <f>H458</f>
        <v>1</v>
      </c>
      <c r="H458" s="172">
        <v>1</v>
      </c>
      <c r="I458" s="170">
        <v>89.380580233046317</v>
      </c>
      <c r="J458" s="170"/>
      <c r="K458" s="170">
        <v>148.16143631531048</v>
      </c>
    </row>
    <row r="459" spans="1:11" x14ac:dyDescent="0.3">
      <c r="A459" s="45" t="s">
        <v>173</v>
      </c>
      <c r="B459" s="166">
        <v>-0.24461966084295678</v>
      </c>
      <c r="C459" s="166">
        <v>-0.34248336151330178</v>
      </c>
      <c r="D459" s="166">
        <v>-0.32701604761919173</v>
      </c>
      <c r="E459" s="166">
        <v>-0.38803604934900277</v>
      </c>
      <c r="F459" s="166">
        <v>-0.3355979389339161</v>
      </c>
      <c r="G459" s="919"/>
      <c r="H459" s="172"/>
      <c r="I459" s="169"/>
      <c r="J459" s="169"/>
      <c r="K459" s="169"/>
    </row>
    <row r="460" spans="1:11" ht="15" thickBot="1" x14ac:dyDescent="0.35">
      <c r="A460" s="47" t="s">
        <v>174</v>
      </c>
      <c r="B460" s="87">
        <v>0.74497112148472366</v>
      </c>
      <c r="C460" s="87">
        <v>0.57711185519079067</v>
      </c>
      <c r="D460" s="87">
        <v>0.60716697803270814</v>
      </c>
      <c r="E460" s="87">
        <v>0.59568782980527457</v>
      </c>
      <c r="F460" s="87">
        <v>0.52768859315425376</v>
      </c>
      <c r="G460" s="918"/>
      <c r="H460" s="172"/>
      <c r="I460" s="169"/>
      <c r="J460" s="169"/>
      <c r="K460" s="169"/>
    </row>
    <row r="461" spans="1:11" x14ac:dyDescent="0.3">
      <c r="A461" s="46" t="s">
        <v>176</v>
      </c>
      <c r="B461" s="104">
        <v>236.38940134921685</v>
      </c>
      <c r="C461" s="104">
        <v>188.9338812322911</v>
      </c>
      <c r="D461" s="104">
        <v>150.07809385905372</v>
      </c>
      <c r="E461" s="104">
        <v>128.81058817346749</v>
      </c>
      <c r="F461" s="104">
        <v>132.45971067719759</v>
      </c>
      <c r="G461" s="6"/>
      <c r="H461" s="172">
        <v>1</v>
      </c>
      <c r="I461" s="170">
        <v>102.71665851422539</v>
      </c>
      <c r="J461" s="170"/>
      <c r="K461" s="170">
        <v>162.20276284016981</v>
      </c>
    </row>
    <row r="462" spans="1:11" x14ac:dyDescent="0.3">
      <c r="A462" s="46" t="s">
        <v>177</v>
      </c>
      <c r="B462" s="106">
        <v>129.66182730915961</v>
      </c>
      <c r="C462" s="106">
        <v>103.37024343515108</v>
      </c>
      <c r="D462" s="106">
        <v>91.601672869574088</v>
      </c>
      <c r="E462" s="106">
        <v>72.823886091592755</v>
      </c>
      <c r="F462" s="106">
        <v>71.742826431028107</v>
      </c>
      <c r="G462" s="6"/>
      <c r="H462" s="172">
        <v>0</v>
      </c>
      <c r="I462" s="170">
        <v>47.729715334658557</v>
      </c>
      <c r="J462" s="170"/>
      <c r="K462" s="170">
        <v>95.755937527397663</v>
      </c>
    </row>
    <row r="463" spans="1:11" x14ac:dyDescent="0.3">
      <c r="A463" s="46" t="s">
        <v>178</v>
      </c>
      <c r="B463" s="106">
        <v>117.3893367206836</v>
      </c>
      <c r="C463" s="106">
        <v>95.424666199048573</v>
      </c>
      <c r="D463" s="106">
        <v>97.968277025690298</v>
      </c>
      <c r="E463" s="106">
        <v>68.944165421842214</v>
      </c>
      <c r="F463" s="106">
        <v>68.855455345727776</v>
      </c>
      <c r="G463" s="6"/>
      <c r="H463" s="172">
        <v>0</v>
      </c>
      <c r="I463" s="170">
        <v>45.103990000691823</v>
      </c>
      <c r="J463" s="170"/>
      <c r="K463" s="170">
        <v>92.606920690763729</v>
      </c>
    </row>
    <row r="464" spans="1:11" x14ac:dyDescent="0.3">
      <c r="A464" s="46" t="s">
        <v>179</v>
      </c>
      <c r="B464" s="106">
        <v>71.803427527064073</v>
      </c>
      <c r="C464" s="106">
        <v>59.912043054061513</v>
      </c>
      <c r="D464" s="106">
        <v>56.147261823675613</v>
      </c>
      <c r="E464" s="106">
        <v>57.299738984285</v>
      </c>
      <c r="F464" s="106">
        <v>48.743456194512</v>
      </c>
      <c r="G464" s="6"/>
      <c r="H464" s="172">
        <v>0</v>
      </c>
      <c r="I464" s="170">
        <v>28.300104510942354</v>
      </c>
      <c r="J464" s="170"/>
      <c r="K464" s="170">
        <v>69.186807878081652</v>
      </c>
    </row>
    <row r="465" spans="1:11" x14ac:dyDescent="0.3">
      <c r="A465" s="46" t="s">
        <v>180</v>
      </c>
      <c r="B465" s="106">
        <v>74.876677426565081</v>
      </c>
      <c r="C465" s="106">
        <v>58.417375358545968</v>
      </c>
      <c r="D465" s="106">
        <v>46.242358040317022</v>
      </c>
      <c r="E465" s="106">
        <v>40.414810423576562</v>
      </c>
      <c r="F465" s="106">
        <v>40.653216589469963</v>
      </c>
      <c r="G465" s="6"/>
      <c r="H465" s="172">
        <v>-1</v>
      </c>
      <c r="I465" s="170">
        <v>23.311910101546761</v>
      </c>
      <c r="J465" s="170"/>
      <c r="K465" s="170">
        <v>57.994523077393168</v>
      </c>
    </row>
    <row r="466" spans="1:11" x14ac:dyDescent="0.3">
      <c r="A466" s="46" t="s">
        <v>181</v>
      </c>
      <c r="B466" s="106">
        <v>206.12026384148714</v>
      </c>
      <c r="C466" s="106">
        <v>138.65651621459111</v>
      </c>
      <c r="D466" s="106">
        <v>125.9371994178389</v>
      </c>
      <c r="E466" s="106">
        <v>117.10535981848142</v>
      </c>
      <c r="F466" s="106">
        <v>124.26176444850402</v>
      </c>
      <c r="G466" s="6"/>
      <c r="H466" s="172">
        <v>1</v>
      </c>
      <c r="I466" s="170">
        <v>95.287928637708958</v>
      </c>
      <c r="J466" s="170"/>
      <c r="K466" s="170">
        <v>153.23560025929908</v>
      </c>
    </row>
    <row r="467" spans="1:11" ht="15" thickBot="1" x14ac:dyDescent="0.35">
      <c r="A467" s="46" t="s">
        <v>182</v>
      </c>
      <c r="B467" s="106">
        <v>85.928719716102535</v>
      </c>
      <c r="C467" s="106">
        <v>82.198143096179919</v>
      </c>
      <c r="D467" s="106">
        <v>65.021506656797882</v>
      </c>
      <c r="E467" s="106">
        <v>48.948687671195167</v>
      </c>
      <c r="F467" s="106">
        <v>47.131537108694694</v>
      </c>
      <c r="G467" s="6"/>
      <c r="H467" s="172">
        <v>-1</v>
      </c>
      <c r="I467" s="170">
        <v>28.436465256795259</v>
      </c>
      <c r="J467" s="170"/>
      <c r="K467" s="170">
        <v>65.826608960594129</v>
      </c>
    </row>
    <row r="468" spans="1:11" ht="15" thickBot="1" x14ac:dyDescent="0.35">
      <c r="A468" s="766"/>
      <c r="B468" s="192"/>
      <c r="C468" s="192"/>
      <c r="D468" s="192"/>
      <c r="E468" s="192"/>
      <c r="F468" s="192"/>
      <c r="G468" s="820"/>
      <c r="H468" s="172"/>
    </row>
    <row r="469" spans="1:11" ht="15" thickBot="1" x14ac:dyDescent="0.35">
      <c r="A469" s="189" t="s">
        <v>45</v>
      </c>
      <c r="B469" s="190"/>
      <c r="C469" s="190"/>
      <c r="D469" s="190"/>
      <c r="E469" s="190"/>
      <c r="F469" s="964"/>
      <c r="H469" s="174"/>
    </row>
    <row r="470" spans="1:11" ht="15" thickBot="1" x14ac:dyDescent="0.35">
      <c r="A470" s="61" t="s">
        <v>18</v>
      </c>
      <c r="B470" s="132" t="s">
        <v>466</v>
      </c>
      <c r="C470" s="132" t="s">
        <v>524</v>
      </c>
      <c r="D470" s="132" t="s">
        <v>559</v>
      </c>
      <c r="E470" s="132" t="s">
        <v>622</v>
      </c>
      <c r="F470" s="1536" t="s">
        <v>727</v>
      </c>
      <c r="G470" s="1537"/>
      <c r="H470" s="174"/>
      <c r="I470" s="68" t="s">
        <v>727</v>
      </c>
      <c r="K470" s="68" t="s">
        <v>727</v>
      </c>
    </row>
    <row r="471" spans="1:11" x14ac:dyDescent="0.3">
      <c r="A471" s="46" t="s">
        <v>0</v>
      </c>
      <c r="B471" s="75">
        <v>9.3004362042194373</v>
      </c>
      <c r="C471" s="75">
        <v>10.269036280648391</v>
      </c>
      <c r="D471" s="75">
        <v>10.429250689334904</v>
      </c>
      <c r="E471" s="75">
        <v>10.191773747991558</v>
      </c>
      <c r="F471" s="75">
        <v>10.862551379229267</v>
      </c>
      <c r="G471" s="6"/>
      <c r="H471" s="172"/>
      <c r="I471" s="126">
        <v>10.212862288635915</v>
      </c>
      <c r="J471" s="126"/>
      <c r="K471" s="126">
        <v>11.512240469822618</v>
      </c>
    </row>
    <row r="472" spans="1:11" x14ac:dyDescent="0.3">
      <c r="A472" s="46" t="s">
        <v>171</v>
      </c>
      <c r="B472" s="75">
        <v>5.4237302783059445</v>
      </c>
      <c r="C472" s="75">
        <v>7.2680936071565174</v>
      </c>
      <c r="D472" s="75">
        <v>7.6303430213798542</v>
      </c>
      <c r="E472" s="75">
        <v>7.4758254770754213</v>
      </c>
      <c r="F472" s="75">
        <v>9.9936241798523326</v>
      </c>
      <c r="G472" s="883">
        <f>H472</f>
        <v>0</v>
      </c>
      <c r="H472" s="172">
        <v>0</v>
      </c>
      <c r="I472" s="126">
        <v>7.5105615974794597</v>
      </c>
      <c r="J472" s="126"/>
      <c r="K472" s="126">
        <v>12.476686762225206</v>
      </c>
    </row>
    <row r="473" spans="1:11" x14ac:dyDescent="0.3">
      <c r="A473" s="44" t="s">
        <v>172</v>
      </c>
      <c r="B473" s="77">
        <v>8.0055808942996869</v>
      </c>
      <c r="C473" s="77">
        <v>13.291270494289577</v>
      </c>
      <c r="D473" s="77">
        <v>12.385983439734634</v>
      </c>
      <c r="E473" s="77">
        <v>13.963669157736511</v>
      </c>
      <c r="F473" s="77">
        <v>20.414032480732441</v>
      </c>
      <c r="G473" s="884">
        <f>H473</f>
        <v>0</v>
      </c>
      <c r="H473" s="172">
        <v>0</v>
      </c>
      <c r="I473" s="126">
        <v>11.947383946184257</v>
      </c>
      <c r="J473" s="126"/>
      <c r="K473" s="126">
        <v>28.880681015280626</v>
      </c>
    </row>
    <row r="474" spans="1:11" x14ac:dyDescent="0.3">
      <c r="A474" s="45" t="s">
        <v>173</v>
      </c>
      <c r="B474" s="166">
        <v>-0.41683054867412589</v>
      </c>
      <c r="C474" s="87">
        <v>-0.28970813943644474</v>
      </c>
      <c r="D474" s="87">
        <v>-0.26837092628497761</v>
      </c>
      <c r="E474" s="87">
        <v>-0.2664843567049705</v>
      </c>
      <c r="F474" s="87">
        <v>-7.9992919622773467E-2</v>
      </c>
      <c r="G474" s="6"/>
      <c r="H474" s="172"/>
      <c r="I474" s="126"/>
      <c r="J474" s="126"/>
      <c r="K474" s="126"/>
    </row>
    <row r="475" spans="1:11" ht="15" thickBot="1" x14ac:dyDescent="0.35">
      <c r="A475" s="46" t="s">
        <v>174</v>
      </c>
      <c r="B475" s="87">
        <v>0.47602857876630278</v>
      </c>
      <c r="C475" s="87">
        <v>0.82871482023874155</v>
      </c>
      <c r="D475" s="87">
        <v>0.62325381768941501</v>
      </c>
      <c r="E475" s="87">
        <v>0.86784311653021162</v>
      </c>
      <c r="F475" s="87">
        <v>1.0427056404510582</v>
      </c>
      <c r="G475" s="6"/>
      <c r="H475" s="172"/>
      <c r="I475" s="126"/>
      <c r="J475" s="126"/>
      <c r="K475" s="126"/>
    </row>
    <row r="476" spans="1:11" ht="15" thickBot="1" x14ac:dyDescent="0.35">
      <c r="A476" s="766"/>
      <c r="B476" s="192"/>
      <c r="C476" s="192"/>
      <c r="D476" s="192"/>
      <c r="E476" s="192"/>
      <c r="F476" s="192"/>
      <c r="G476" s="820"/>
      <c r="H476" s="174"/>
    </row>
    <row r="477" spans="1:11" ht="15" thickBot="1" x14ac:dyDescent="0.35">
      <c r="A477" s="189" t="s">
        <v>49</v>
      </c>
      <c r="B477" s="190"/>
      <c r="C477" s="190"/>
      <c r="D477" s="190"/>
      <c r="E477" s="190"/>
      <c r="F477" s="964"/>
      <c r="H477" s="174"/>
    </row>
    <row r="478" spans="1:11" ht="15" thickBot="1" x14ac:dyDescent="0.35">
      <c r="A478" s="61" t="s">
        <v>54</v>
      </c>
      <c r="B478" s="132">
        <v>2019</v>
      </c>
      <c r="C478" s="132">
        <v>2020</v>
      </c>
      <c r="D478" s="132">
        <v>2021</v>
      </c>
      <c r="E478" s="132">
        <v>2022</v>
      </c>
      <c r="F478" s="1536">
        <v>2023</v>
      </c>
      <c r="G478" s="1537"/>
      <c r="H478" s="174"/>
      <c r="I478" s="68">
        <v>2023</v>
      </c>
      <c r="K478" s="68">
        <v>2023</v>
      </c>
    </row>
    <row r="479" spans="1:11" x14ac:dyDescent="0.3">
      <c r="A479" s="46" t="s">
        <v>0</v>
      </c>
      <c r="B479" s="211">
        <v>0.12966243938828884</v>
      </c>
      <c r="C479" s="211">
        <v>0.12971528420187098</v>
      </c>
      <c r="D479" s="211">
        <v>0.11081231924501436</v>
      </c>
      <c r="E479" s="211">
        <v>0.10793185379909973</v>
      </c>
      <c r="F479" s="211">
        <v>9.8348467951782675E-2</v>
      </c>
      <c r="G479" s="6"/>
      <c r="H479" s="172"/>
      <c r="I479" s="216">
        <v>9.3869322157004359E-2</v>
      </c>
      <c r="J479" s="129"/>
      <c r="K479" s="216">
        <v>0.10282761374656102</v>
      </c>
    </row>
    <row r="480" spans="1:11" x14ac:dyDescent="0.3">
      <c r="A480" s="46" t="s">
        <v>171</v>
      </c>
      <c r="B480" s="211">
        <v>9.075237769558625E-2</v>
      </c>
      <c r="C480" s="211">
        <v>8.1636922707541318E-2</v>
      </c>
      <c r="D480" s="211">
        <v>6.9827455159337179E-2</v>
      </c>
      <c r="E480" s="211">
        <v>7.1947885676903717E-2</v>
      </c>
      <c r="F480" s="211">
        <v>7.1091941079663434E-2</v>
      </c>
      <c r="G480" s="883">
        <f>H480</f>
        <v>-1</v>
      </c>
      <c r="H480" s="172">
        <v>-1</v>
      </c>
      <c r="I480" s="216">
        <v>5.6275342651747606E-2</v>
      </c>
      <c r="J480" s="129"/>
      <c r="K480" s="216">
        <v>8.5908539507579276E-2</v>
      </c>
    </row>
    <row r="481" spans="1:13" x14ac:dyDescent="0.3">
      <c r="A481" s="44" t="s">
        <v>172</v>
      </c>
      <c r="B481" s="213">
        <v>0.11780510260103012</v>
      </c>
      <c r="C481" s="213">
        <v>0.1336810256036966</v>
      </c>
      <c r="D481" s="213">
        <v>0.11047531292458791</v>
      </c>
      <c r="E481" s="213">
        <v>0.1035864108134732</v>
      </c>
      <c r="F481" s="213">
        <v>0.105563644528154</v>
      </c>
      <c r="G481" s="884">
        <f>H481</f>
        <v>0</v>
      </c>
      <c r="H481" s="172">
        <v>0</v>
      </c>
      <c r="I481" s="216">
        <v>5.7753976950545863E-2</v>
      </c>
      <c r="J481" s="129"/>
      <c r="K481" s="216">
        <v>0.15337331210576216</v>
      </c>
    </row>
    <row r="482" spans="1:13" x14ac:dyDescent="0.3">
      <c r="A482" s="45" t="s">
        <v>173</v>
      </c>
      <c r="B482" s="87">
        <v>-0.30008737978607675</v>
      </c>
      <c r="C482" s="87">
        <v>-0.37064530822371811</v>
      </c>
      <c r="D482" s="87">
        <v>-0.36985837283178391</v>
      </c>
      <c r="E482" s="87">
        <v>-0.33339525687361221</v>
      </c>
      <c r="F482" s="87">
        <v>-0.27714236367649675</v>
      </c>
      <c r="G482" s="919"/>
      <c r="H482" s="172"/>
      <c r="I482" s="199"/>
      <c r="K482" s="199"/>
    </row>
    <row r="483" spans="1:13" ht="15" thickBot="1" x14ac:dyDescent="0.35">
      <c r="A483" s="47" t="s">
        <v>174</v>
      </c>
      <c r="B483" s="89">
        <v>0.29809384164222935</v>
      </c>
      <c r="C483" s="89">
        <v>0.63750691684692373</v>
      </c>
      <c r="D483" s="89">
        <v>0.58211856171039889</v>
      </c>
      <c r="E483" s="89">
        <v>0.43974225008707785</v>
      </c>
      <c r="F483" s="89">
        <v>0.48488904543853495</v>
      </c>
      <c r="G483" s="918"/>
      <c r="H483" s="172"/>
      <c r="I483" s="199"/>
      <c r="K483" s="199"/>
    </row>
    <row r="484" spans="1:13" x14ac:dyDescent="0.3">
      <c r="A484" s="46" t="s">
        <v>176</v>
      </c>
      <c r="B484" s="209">
        <v>8.3502609978982303E-2</v>
      </c>
      <c r="C484" s="209">
        <v>8.2166999813737082E-2</v>
      </c>
      <c r="D484" s="209">
        <v>0.11761294034624512</v>
      </c>
      <c r="E484" s="209">
        <v>0.11294844794238772</v>
      </c>
      <c r="F484" s="209">
        <v>0.11482574207487711</v>
      </c>
      <c r="G484" s="6"/>
      <c r="H484" s="172"/>
      <c r="I484" s="216">
        <v>6.1313591979650042E-2</v>
      </c>
      <c r="K484" s="216">
        <v>0.16833789217010417</v>
      </c>
    </row>
    <row r="485" spans="1:13" x14ac:dyDescent="0.3">
      <c r="A485" s="46" t="s">
        <v>177</v>
      </c>
      <c r="B485" s="211">
        <v>0.11075693406934456</v>
      </c>
      <c r="C485" s="211">
        <v>9.1186579003269971E-2</v>
      </c>
      <c r="D485" s="211">
        <v>5.3491011198664111E-2</v>
      </c>
      <c r="E485" s="211">
        <v>6.0662849278520246E-2</v>
      </c>
      <c r="F485" s="211">
        <v>9.1482047257457039E-2</v>
      </c>
      <c r="G485" s="6"/>
      <c r="H485" s="172"/>
      <c r="I485" s="216">
        <v>4.8848740862907997E-2</v>
      </c>
      <c r="K485" s="216">
        <v>0.13411535365200608</v>
      </c>
    </row>
    <row r="486" spans="1:13" x14ac:dyDescent="0.3">
      <c r="A486" s="46" t="s">
        <v>178</v>
      </c>
      <c r="B486" s="211">
        <v>7.9112095763817544E-2</v>
      </c>
      <c r="C486" s="211">
        <v>9.7406089444128138E-2</v>
      </c>
      <c r="D486" s="211">
        <v>7.2699147038184406E-2</v>
      </c>
      <c r="E486" s="211">
        <v>7.1463795613476294E-2</v>
      </c>
      <c r="F486" s="211">
        <v>8.0656144087197401E-2</v>
      </c>
      <c r="G486" s="6"/>
      <c r="H486" s="172"/>
      <c r="I486" s="216">
        <v>3.9236054003416683E-2</v>
      </c>
      <c r="K486" s="216">
        <v>0.12207623417097813</v>
      </c>
    </row>
    <row r="487" spans="1:13" x14ac:dyDescent="0.3">
      <c r="A487" s="46" t="s">
        <v>179</v>
      </c>
      <c r="B487" s="211">
        <v>5.24638108749527E-2</v>
      </c>
      <c r="C487" s="211">
        <v>4.5887839824834936E-2</v>
      </c>
      <c r="D487" s="211">
        <v>5.0330178718743047E-2</v>
      </c>
      <c r="E487" s="211">
        <v>4.0979239442692703E-2</v>
      </c>
      <c r="F487" s="211">
        <v>4.6957344160354658E-2</v>
      </c>
      <c r="G487" s="6"/>
      <c r="H487" s="172"/>
      <c r="I487" s="216">
        <v>1.2854381709314695E-2</v>
      </c>
      <c r="K487" s="216">
        <v>8.1060306611394614E-2</v>
      </c>
    </row>
    <row r="488" spans="1:13" x14ac:dyDescent="0.3">
      <c r="A488" s="46" t="s">
        <v>180</v>
      </c>
      <c r="B488" s="211">
        <v>6.7352189636763579E-2</v>
      </c>
      <c r="C488" s="211">
        <v>8.1103447671177623E-2</v>
      </c>
      <c r="D488" s="211">
        <v>4.7881683537831225E-2</v>
      </c>
      <c r="E488" s="211">
        <v>7.3250390503813198E-2</v>
      </c>
      <c r="F488" s="211">
        <v>2.0510911734964186E-2</v>
      </c>
      <c r="G488" s="6"/>
      <c r="H488" s="172"/>
      <c r="I488" s="216">
        <v>8.0517977993094562E-4</v>
      </c>
      <c r="K488" s="216">
        <v>4.0216643689997431E-2</v>
      </c>
    </row>
    <row r="489" spans="1:13" x14ac:dyDescent="0.3">
      <c r="A489" s="46" t="s">
        <v>181</v>
      </c>
      <c r="B489" s="211">
        <v>0.15484464568918074</v>
      </c>
      <c r="C489" s="211">
        <v>0.11840235943439298</v>
      </c>
      <c r="D489" s="211">
        <v>8.5872817977989638E-2</v>
      </c>
      <c r="E489" s="211">
        <v>0.11035840377222327</v>
      </c>
      <c r="F489" s="211">
        <v>0.12166410376950805</v>
      </c>
      <c r="G489" s="6"/>
      <c r="H489" s="172"/>
      <c r="I489" s="216">
        <v>6.9390184304984864E-2</v>
      </c>
      <c r="K489" s="216">
        <v>0.17393802323403121</v>
      </c>
    </row>
    <row r="490" spans="1:13" ht="15" thickBot="1" x14ac:dyDescent="0.35">
      <c r="A490" s="46" t="s">
        <v>182</v>
      </c>
      <c r="B490" s="211">
        <v>8.2211332505080503E-2</v>
      </c>
      <c r="C490" s="211">
        <v>5.7450367885961105E-2</v>
      </c>
      <c r="D490" s="211">
        <v>7.0302471861101404E-2</v>
      </c>
      <c r="E490" s="211">
        <v>3.6756468353167912E-2</v>
      </c>
      <c r="F490" s="211">
        <v>3.3579292640384222E-2</v>
      </c>
      <c r="G490" s="6"/>
      <c r="H490" s="172"/>
      <c r="I490" s="216">
        <v>7.2382161692507198E-3</v>
      </c>
      <c r="K490" s="216">
        <v>5.9920369111517741E-2</v>
      </c>
    </row>
    <row r="491" spans="1:13" ht="15" thickBot="1" x14ac:dyDescent="0.35">
      <c r="A491" s="766"/>
      <c r="B491" s="192"/>
      <c r="C491" s="192"/>
      <c r="D491" s="192"/>
      <c r="E491" s="192"/>
      <c r="F491" s="192"/>
      <c r="G491" s="820"/>
      <c r="H491" s="174"/>
      <c r="L491" s="8"/>
      <c r="M491" s="8"/>
    </row>
    <row r="492" spans="1:13" ht="15" thickBot="1" x14ac:dyDescent="0.35">
      <c r="A492" s="189" t="s">
        <v>50</v>
      </c>
      <c r="B492" s="190"/>
      <c r="C492" s="190"/>
      <c r="D492" s="190"/>
      <c r="E492" s="190"/>
      <c r="F492" s="964"/>
      <c r="H492" s="174"/>
    </row>
    <row r="493" spans="1:13" ht="15" thickBot="1" x14ac:dyDescent="0.35">
      <c r="A493" s="61" t="s">
        <v>51</v>
      </c>
      <c r="B493" s="132" t="s">
        <v>465</v>
      </c>
      <c r="C493" s="132" t="s">
        <v>523</v>
      </c>
      <c r="D493" s="132" t="s">
        <v>558</v>
      </c>
      <c r="E493" s="132" t="s">
        <v>620</v>
      </c>
      <c r="F493" s="1536" t="s">
        <v>726</v>
      </c>
      <c r="G493" s="1537"/>
      <c r="H493" s="174"/>
      <c r="I493" s="68" t="s">
        <v>726</v>
      </c>
      <c r="K493" s="68" t="s">
        <v>726</v>
      </c>
    </row>
    <row r="494" spans="1:13" x14ac:dyDescent="0.3">
      <c r="A494" s="46" t="s">
        <v>0</v>
      </c>
      <c r="B494" s="576">
        <v>8.1865563193310145</v>
      </c>
      <c r="C494" s="576">
        <v>6.801814898187553</v>
      </c>
      <c r="D494" s="576">
        <v>5.8298825266160401</v>
      </c>
      <c r="E494" s="576">
        <v>5.4599394598241311</v>
      </c>
      <c r="F494" s="576">
        <v>4.9474754320569279</v>
      </c>
      <c r="G494" s="6"/>
      <c r="H494" s="172"/>
      <c r="I494" s="68">
        <v>4.6803743768603265</v>
      </c>
      <c r="K494" s="68">
        <v>5.2297394012276852</v>
      </c>
    </row>
    <row r="495" spans="1:13" x14ac:dyDescent="0.3">
      <c r="A495" s="46" t="s">
        <v>171</v>
      </c>
      <c r="B495" s="576">
        <v>5.320956367398467</v>
      </c>
      <c r="C495" s="576">
        <v>4.6038727366196373</v>
      </c>
      <c r="D495" s="576">
        <v>2.8146361077603528</v>
      </c>
      <c r="E495" s="576">
        <v>2.8647568287808132</v>
      </c>
      <c r="F495" s="576">
        <v>2.8067885117493461</v>
      </c>
      <c r="G495" s="883">
        <f>H495</f>
        <v>-1</v>
      </c>
      <c r="H495" s="172">
        <v>-1</v>
      </c>
      <c r="I495" s="68">
        <v>2.0845626228285918</v>
      </c>
      <c r="K495" s="68">
        <v>3.7782922665359577</v>
      </c>
    </row>
    <row r="496" spans="1:13" x14ac:dyDescent="0.3">
      <c r="A496" s="44" t="s">
        <v>172</v>
      </c>
      <c r="B496" s="577">
        <v>11.746735911563983</v>
      </c>
      <c r="C496" s="577">
        <v>11.0809390136193</v>
      </c>
      <c r="D496" s="577">
        <v>4.2537424492419076</v>
      </c>
      <c r="E496" s="577">
        <v>3.9038784294318165</v>
      </c>
      <c r="F496" s="577">
        <v>2.8695889523166263</v>
      </c>
      <c r="G496" s="884">
        <f>H496</f>
        <v>0</v>
      </c>
      <c r="H496" s="172">
        <v>0</v>
      </c>
      <c r="I496" s="68">
        <v>1.5104548337948527</v>
      </c>
      <c r="K496" s="68">
        <v>5.4450269242639253</v>
      </c>
    </row>
    <row r="497" spans="1:13" x14ac:dyDescent="0.3">
      <c r="A497" s="45" t="s">
        <v>173</v>
      </c>
      <c r="B497" s="87">
        <v>-0.35003728553921648</v>
      </c>
      <c r="C497" s="87">
        <v>-0.37332169173146418</v>
      </c>
      <c r="D497" s="87">
        <v>-0.51720534763603365</v>
      </c>
      <c r="E497" s="87">
        <v>-0.47531344443275397</v>
      </c>
      <c r="F497" s="87">
        <v>-0.4326826782073751</v>
      </c>
      <c r="G497" s="6"/>
      <c r="H497" s="172"/>
    </row>
    <row r="498" spans="1:13" ht="15" thickBot="1" x14ac:dyDescent="0.35">
      <c r="A498" s="46" t="s">
        <v>174</v>
      </c>
      <c r="B498" s="87">
        <v>1.2076362030585905</v>
      </c>
      <c r="C498" s="87">
        <v>1.4068734405885002</v>
      </c>
      <c r="D498" s="87">
        <v>0.51129392446637545</v>
      </c>
      <c r="E498" s="87">
        <v>0.36272593548305948</v>
      </c>
      <c r="F498" s="87">
        <v>2.237448254629611E-2</v>
      </c>
      <c r="G498" s="6"/>
      <c r="H498" s="172"/>
    </row>
    <row r="499" spans="1:13" ht="15" thickBot="1" x14ac:dyDescent="0.35">
      <c r="A499" s="766"/>
      <c r="B499" s="192"/>
      <c r="C499" s="192"/>
      <c r="D499" s="192"/>
      <c r="E499" s="192"/>
      <c r="F499" s="192"/>
      <c r="G499" s="820"/>
      <c r="H499" s="174"/>
      <c r="L499" s="8"/>
      <c r="M499" s="8"/>
    </row>
    <row r="500" spans="1:13" ht="15" thickBot="1" x14ac:dyDescent="0.35">
      <c r="A500" s="189" t="s">
        <v>52</v>
      </c>
      <c r="B500" s="190"/>
      <c r="C500" s="190"/>
      <c r="D500" s="190"/>
      <c r="E500" s="190"/>
      <c r="F500" s="964"/>
      <c r="H500" s="174"/>
    </row>
    <row r="501" spans="1:13" ht="15" thickBot="1" x14ac:dyDescent="0.35">
      <c r="A501" s="61" t="s">
        <v>55</v>
      </c>
      <c r="B501" s="132">
        <v>2019</v>
      </c>
      <c r="C501" s="132">
        <v>2020</v>
      </c>
      <c r="D501" s="132">
        <v>2021</v>
      </c>
      <c r="E501" s="132">
        <v>2022</v>
      </c>
      <c r="F501" s="1536">
        <v>2023</v>
      </c>
      <c r="G501" s="1537"/>
      <c r="H501" s="174"/>
      <c r="I501" s="68">
        <v>2023</v>
      </c>
      <c r="K501" s="68">
        <v>2023</v>
      </c>
    </row>
    <row r="502" spans="1:13" x14ac:dyDescent="0.3">
      <c r="A502" s="46" t="s">
        <v>0</v>
      </c>
      <c r="B502" s="87">
        <v>0.49712496157785224</v>
      </c>
      <c r="C502" s="87">
        <v>0.50142095094917005</v>
      </c>
      <c r="D502" s="87">
        <v>0.50650521379320568</v>
      </c>
      <c r="E502" s="87">
        <v>0.51233769579008703</v>
      </c>
      <c r="F502" s="87">
        <v>0.52306403990554251</v>
      </c>
      <c r="G502" s="6"/>
      <c r="H502" s="172"/>
      <c r="I502" s="216">
        <v>0.51286877857124769</v>
      </c>
      <c r="J502" s="129"/>
      <c r="K502" s="216">
        <v>0.53325930123983734</v>
      </c>
    </row>
    <row r="503" spans="1:13" x14ac:dyDescent="0.3">
      <c r="A503" s="46" t="s">
        <v>171</v>
      </c>
      <c r="B503" s="87">
        <v>0.5186001025361906</v>
      </c>
      <c r="C503" s="87">
        <v>0.52099363788196607</v>
      </c>
      <c r="D503" s="87">
        <v>0.5028313791565846</v>
      </c>
      <c r="E503" s="87">
        <v>0.52300395370190123</v>
      </c>
      <c r="F503" s="87">
        <v>0.53804480382892439</v>
      </c>
      <c r="G503" s="863">
        <f>H503</f>
        <v>0</v>
      </c>
      <c r="H503" s="172">
        <v>0</v>
      </c>
      <c r="I503" s="216">
        <v>0.49770121902156073</v>
      </c>
      <c r="J503" s="129"/>
      <c r="K503" s="216">
        <v>0.57838838863628805</v>
      </c>
    </row>
    <row r="504" spans="1:13" x14ac:dyDescent="0.3">
      <c r="A504" s="44" t="s">
        <v>172</v>
      </c>
      <c r="B504" s="761">
        <v>0.46024939567687195</v>
      </c>
      <c r="C504" s="761">
        <v>0.48092177163900385</v>
      </c>
      <c r="D504" s="761">
        <v>0.40022758109424222</v>
      </c>
      <c r="E504" s="761">
        <v>0.48523539490786816</v>
      </c>
      <c r="F504" s="761">
        <v>0.44842827460533102</v>
      </c>
      <c r="G504" s="863">
        <f>H504</f>
        <v>0</v>
      </c>
      <c r="H504" s="172">
        <v>0</v>
      </c>
      <c r="I504" s="216">
        <v>0.35077849870339434</v>
      </c>
      <c r="J504" s="129"/>
      <c r="K504" s="216">
        <v>0.54607805050726765</v>
      </c>
    </row>
    <row r="505" spans="1:13" x14ac:dyDescent="0.3">
      <c r="A505" s="45" t="s">
        <v>173</v>
      </c>
      <c r="B505" s="87">
        <v>-4.3198677632636323E-2</v>
      </c>
      <c r="C505" s="87">
        <v>-3.9034441811307823E-2</v>
      </c>
      <c r="D505" s="87">
        <v>7.2533007293406017E-3</v>
      </c>
      <c r="E505" s="87">
        <v>-2.0818803690338509E-2</v>
      </c>
      <c r="F505" s="87">
        <v>-2.8640401137281737E-2</v>
      </c>
      <c r="G505" s="919"/>
      <c r="H505" s="172"/>
    </row>
    <row r="506" spans="1:13" ht="15" thickBot="1" x14ac:dyDescent="0.35">
      <c r="A506" s="47" t="s">
        <v>174</v>
      </c>
      <c r="B506" s="89">
        <v>0.11251580278128971</v>
      </c>
      <c r="C506" s="89">
        <v>7.6914310136049518E-2</v>
      </c>
      <c r="D506" s="89">
        <v>0.20405209840810465</v>
      </c>
      <c r="E506" s="89">
        <v>7.221467166108686E-2</v>
      </c>
      <c r="F506" s="89">
        <v>0.16655960356061286</v>
      </c>
      <c r="G506" s="918"/>
      <c r="H506" s="172"/>
    </row>
    <row r="507" spans="1:13" x14ac:dyDescent="0.3">
      <c r="A507" s="46" t="s">
        <v>176</v>
      </c>
      <c r="B507" s="130">
        <v>0.55564296700306137</v>
      </c>
      <c r="C507" s="130">
        <v>0.59728441120586262</v>
      </c>
      <c r="D507" s="130">
        <v>0.57261476210772622</v>
      </c>
      <c r="E507" s="130">
        <v>0.60631598845558343</v>
      </c>
      <c r="F507" s="130">
        <v>0.5789492559810967</v>
      </c>
      <c r="G507" s="6"/>
      <c r="H507" s="172"/>
      <c r="I507" s="216">
        <v>0.46043343388062585</v>
      </c>
      <c r="K507" s="216">
        <v>0.69746507808156744</v>
      </c>
    </row>
    <row r="508" spans="1:13" x14ac:dyDescent="0.3">
      <c r="A508" s="46" t="s">
        <v>177</v>
      </c>
      <c r="B508" s="87">
        <v>0.53101137155859568</v>
      </c>
      <c r="C508" s="87">
        <v>0.42695833030696595</v>
      </c>
      <c r="D508" s="87">
        <v>0.46026171825837858</v>
      </c>
      <c r="E508" s="87">
        <v>0.46029069177331539</v>
      </c>
      <c r="F508" s="87">
        <v>0.51771006236269101</v>
      </c>
      <c r="G508" s="6"/>
      <c r="H508" s="172"/>
      <c r="I508" s="216">
        <v>0.41740195214100978</v>
      </c>
      <c r="K508" s="216">
        <v>0.61801817258437231</v>
      </c>
    </row>
    <row r="509" spans="1:13" x14ac:dyDescent="0.3">
      <c r="A509" s="46" t="s">
        <v>178</v>
      </c>
      <c r="B509" s="87">
        <v>0.46674009228257146</v>
      </c>
      <c r="C509" s="87">
        <v>0.52101530352166681</v>
      </c>
      <c r="D509" s="87">
        <v>0.4326784660478295</v>
      </c>
      <c r="E509" s="87">
        <v>0.49768695436456267</v>
      </c>
      <c r="F509" s="87">
        <v>0.47873473096322711</v>
      </c>
      <c r="G509" s="6"/>
      <c r="H509" s="172"/>
      <c r="I509" s="216">
        <v>0.37957385572038954</v>
      </c>
      <c r="K509" s="216">
        <v>0.57789560620606462</v>
      </c>
    </row>
    <row r="510" spans="1:13" x14ac:dyDescent="0.3">
      <c r="A510" s="46" t="s">
        <v>179</v>
      </c>
      <c r="B510" s="87">
        <v>0.53417494327794302</v>
      </c>
      <c r="C510" s="87">
        <v>0.51474112792370252</v>
      </c>
      <c r="D510" s="87">
        <v>0.60547249447590501</v>
      </c>
      <c r="E510" s="87">
        <v>0.57425417811295698</v>
      </c>
      <c r="F510" s="87">
        <v>0.53223764064327683</v>
      </c>
      <c r="G510" s="6"/>
      <c r="H510" s="172"/>
      <c r="I510" s="216">
        <v>0.41783307863078573</v>
      </c>
      <c r="K510" s="216">
        <v>0.64664220265576788</v>
      </c>
    </row>
    <row r="511" spans="1:13" x14ac:dyDescent="0.3">
      <c r="A511" s="46" t="s">
        <v>180</v>
      </c>
      <c r="B511" s="87">
        <v>0.54356377206821205</v>
      </c>
      <c r="C511" s="87">
        <v>0.50514617268828277</v>
      </c>
      <c r="D511" s="87">
        <v>0.51279158827699789</v>
      </c>
      <c r="E511" s="87">
        <v>0.53542511028595186</v>
      </c>
      <c r="F511" s="87">
        <v>0.57689129682319307</v>
      </c>
      <c r="G511" s="6"/>
      <c r="H511" s="172"/>
      <c r="I511" s="216">
        <v>0.47294295722787993</v>
      </c>
      <c r="K511" s="216">
        <v>0.68083963641850609</v>
      </c>
    </row>
    <row r="512" spans="1:13" x14ac:dyDescent="0.3">
      <c r="A512" s="46" t="s">
        <v>181</v>
      </c>
      <c r="B512" s="87">
        <v>0.46233688386481137</v>
      </c>
      <c r="C512" s="87">
        <v>0.51107841371223295</v>
      </c>
      <c r="D512" s="87">
        <v>0.42432505325436687</v>
      </c>
      <c r="E512" s="87">
        <v>0.45876171771035112</v>
      </c>
      <c r="F512" s="87">
        <v>0.53496706444144748</v>
      </c>
      <c r="G512" s="6"/>
      <c r="H512" s="172"/>
      <c r="I512" s="216">
        <v>0.42670638009688394</v>
      </c>
      <c r="K512" s="216">
        <v>0.64322774878601097</v>
      </c>
    </row>
    <row r="513" spans="1:13" ht="15" thickBot="1" x14ac:dyDescent="0.35">
      <c r="A513" s="46" t="s">
        <v>182</v>
      </c>
      <c r="B513" s="87">
        <v>0.53777304243612856</v>
      </c>
      <c r="C513" s="87">
        <v>0.57854056384037522</v>
      </c>
      <c r="D513" s="87">
        <v>0.51806108212706492</v>
      </c>
      <c r="E513" s="87">
        <v>0.54004531920736443</v>
      </c>
      <c r="F513" s="87">
        <v>0.54661311710836102</v>
      </c>
      <c r="G513" s="6"/>
      <c r="H513" s="172"/>
      <c r="I513" s="216">
        <v>0.4412522730828054</v>
      </c>
      <c r="K513" s="216">
        <v>0.65197396113391659</v>
      </c>
    </row>
    <row r="514" spans="1:13" ht="15" thickBot="1" x14ac:dyDescent="0.35">
      <c r="A514" s="766"/>
      <c r="B514" s="192"/>
      <c r="C514" s="192"/>
      <c r="D514" s="192"/>
      <c r="E514" s="192"/>
      <c r="F514" s="192"/>
      <c r="G514" s="820"/>
      <c r="H514" s="174"/>
      <c r="L514" s="8"/>
      <c r="M514" s="8"/>
    </row>
    <row r="515" spans="1:13" ht="15" thickBot="1" x14ac:dyDescent="0.35">
      <c r="A515" s="189" t="s">
        <v>53</v>
      </c>
      <c r="B515" s="190"/>
      <c r="C515" s="190"/>
      <c r="D515" s="190"/>
      <c r="E515" s="190"/>
      <c r="F515" s="964"/>
      <c r="H515" s="174"/>
    </row>
    <row r="516" spans="1:13" ht="15" thickBot="1" x14ac:dyDescent="0.35">
      <c r="A516" s="61" t="s">
        <v>56</v>
      </c>
      <c r="B516" s="630" t="s">
        <v>443</v>
      </c>
      <c r="C516" s="630" t="s">
        <v>466</v>
      </c>
      <c r="D516" s="630" t="s">
        <v>524</v>
      </c>
      <c r="E516" s="630" t="s">
        <v>559</v>
      </c>
      <c r="F516" s="1557" t="s">
        <v>622</v>
      </c>
      <c r="G516" s="1558"/>
      <c r="H516" s="174"/>
      <c r="I516" s="68" t="s">
        <v>622</v>
      </c>
      <c r="K516" s="68" t="s">
        <v>622</v>
      </c>
    </row>
    <row r="517" spans="1:13" x14ac:dyDescent="0.3">
      <c r="A517" s="46" t="s">
        <v>0</v>
      </c>
      <c r="B517" s="211">
        <v>6.2209096366015154E-2</v>
      </c>
      <c r="C517" s="211">
        <v>6.0384145733729834E-2</v>
      </c>
      <c r="D517" s="211">
        <v>5.9552928993554577E-2</v>
      </c>
      <c r="E517" s="211">
        <v>5.9691783442980102E-2</v>
      </c>
      <c r="F517" s="211">
        <v>5.8105611322879808E-2</v>
      </c>
      <c r="G517" s="6"/>
      <c r="H517" s="172"/>
      <c r="I517" s="216">
        <v>5.6618639329415937E-2</v>
      </c>
      <c r="J517" s="129"/>
      <c r="K517" s="216">
        <v>5.9592583316343678E-2</v>
      </c>
    </row>
    <row r="518" spans="1:13" x14ac:dyDescent="0.3">
      <c r="A518" s="46" t="s">
        <v>171</v>
      </c>
      <c r="B518" s="211">
        <v>5.4633107800622908E-2</v>
      </c>
      <c r="C518" s="211">
        <v>5.1864454996444133E-2</v>
      </c>
      <c r="D518" s="211">
        <v>5.0269789995358437E-2</v>
      </c>
      <c r="E518" s="211">
        <v>4.9478198941331562E-2</v>
      </c>
      <c r="F518" s="211">
        <v>5.0601553298852457E-2</v>
      </c>
      <c r="G518" s="922">
        <f>H518</f>
        <v>-1</v>
      </c>
      <c r="H518" s="172">
        <v>-1</v>
      </c>
      <c r="I518" s="216">
        <v>4.5220601303600012E-2</v>
      </c>
      <c r="J518" s="129"/>
      <c r="K518" s="216">
        <v>5.5982505294104916E-2</v>
      </c>
    </row>
    <row r="519" spans="1:13" x14ac:dyDescent="0.3">
      <c r="A519" s="44" t="s">
        <v>172</v>
      </c>
      <c r="B519" s="213">
        <v>5.5040922096735563E-2</v>
      </c>
      <c r="C519" s="213">
        <v>5.2451613749163871E-2</v>
      </c>
      <c r="D519" s="213">
        <v>4.9051671325182067E-2</v>
      </c>
      <c r="E519" s="213">
        <v>5.1975534537694046E-2</v>
      </c>
      <c r="F519" s="213">
        <v>4.6790571894003881E-2</v>
      </c>
      <c r="G519" s="924">
        <f>H519</f>
        <v>0</v>
      </c>
      <c r="H519" s="172">
        <v>0</v>
      </c>
      <c r="I519" s="216">
        <v>3.3663172499952168E-2</v>
      </c>
      <c r="J519" s="129"/>
      <c r="K519" s="216">
        <v>5.9917971288055594E-2</v>
      </c>
    </row>
    <row r="520" spans="1:13" x14ac:dyDescent="0.3">
      <c r="A520" s="45" t="s">
        <v>173</v>
      </c>
      <c r="B520" s="166">
        <v>-0.12178264929003228</v>
      </c>
      <c r="C520" s="166">
        <v>-0.14109151721470339</v>
      </c>
      <c r="D520" s="166">
        <v>-0.15588047733472279</v>
      </c>
      <c r="E520" s="166">
        <v>-0.17110536681158053</v>
      </c>
      <c r="F520" s="166">
        <v>-0.12914515230429277</v>
      </c>
      <c r="G520" s="6"/>
      <c r="H520" s="172"/>
    </row>
    <row r="521" spans="1:13" ht="15" thickBot="1" x14ac:dyDescent="0.35">
      <c r="A521" s="47" t="s">
        <v>174</v>
      </c>
      <c r="B521" s="89">
        <v>7.4645999931200122E-3</v>
      </c>
      <c r="C521" s="89">
        <v>1.1321024249844987E-2</v>
      </c>
      <c r="D521" s="89">
        <v>-2.4231624406802627E-2</v>
      </c>
      <c r="E521" s="89">
        <v>5.0473453961484782E-2</v>
      </c>
      <c r="F521" s="89">
        <v>-7.5313526095551725E-2</v>
      </c>
      <c r="G521" s="918"/>
      <c r="H521" s="172"/>
    </row>
    <row r="522" spans="1:13" x14ac:dyDescent="0.3">
      <c r="A522" s="46" t="s">
        <v>176</v>
      </c>
      <c r="B522" s="209">
        <v>6.8260137909966045E-2</v>
      </c>
      <c r="C522" s="209">
        <v>6.3490836396361383E-2</v>
      </c>
      <c r="D522" s="209">
        <v>5.3528137091334985E-2</v>
      </c>
      <c r="E522" s="209">
        <v>5.1770309183341731E-2</v>
      </c>
      <c r="F522" s="209">
        <v>4.495074522799055E-2</v>
      </c>
      <c r="G522" s="927"/>
      <c r="H522" s="172"/>
      <c r="I522" s="216">
        <v>3.0719620637023829E-2</v>
      </c>
      <c r="K522" s="216">
        <v>5.9181869818957268E-2</v>
      </c>
    </row>
    <row r="523" spans="1:13" x14ac:dyDescent="0.3">
      <c r="A523" s="46" t="s">
        <v>177</v>
      </c>
      <c r="B523" s="211">
        <v>3.4874110898535905E-2</v>
      </c>
      <c r="C523" s="211">
        <v>3.0156569503090449E-2</v>
      </c>
      <c r="D523" s="211">
        <v>3.0338507761931015E-2</v>
      </c>
      <c r="E523" s="211">
        <v>3.3675312558797181E-2</v>
      </c>
      <c r="F523" s="211">
        <v>4.3076283875612964E-2</v>
      </c>
      <c r="G523" s="6"/>
      <c r="H523" s="172"/>
      <c r="I523" s="216">
        <v>2.9986430070644787E-2</v>
      </c>
      <c r="K523" s="216">
        <v>5.6166137680581138E-2</v>
      </c>
    </row>
    <row r="524" spans="1:13" x14ac:dyDescent="0.3">
      <c r="A524" s="46" t="s">
        <v>178</v>
      </c>
      <c r="B524" s="211">
        <v>4.3514266403999101E-2</v>
      </c>
      <c r="C524" s="211">
        <v>4.5385434951008677E-2</v>
      </c>
      <c r="D524" s="211">
        <v>5.1513639698437939E-2</v>
      </c>
      <c r="E524" s="211">
        <v>5.6957639570367598E-2</v>
      </c>
      <c r="F524" s="211">
        <v>5.8626016308956926E-2</v>
      </c>
      <c r="G524" s="6"/>
      <c r="H524" s="172"/>
      <c r="I524" s="216">
        <v>4.2988106783795596E-2</v>
      </c>
      <c r="K524" s="216">
        <v>7.4263925834118255E-2</v>
      </c>
    </row>
    <row r="525" spans="1:13" x14ac:dyDescent="0.3">
      <c r="A525" s="46" t="s">
        <v>179</v>
      </c>
      <c r="B525" s="211">
        <v>5.7161558690971982E-2</v>
      </c>
      <c r="C525" s="211">
        <v>5.6712786738685121E-2</v>
      </c>
      <c r="D525" s="211">
        <v>4.4375541785668167E-2</v>
      </c>
      <c r="E525" s="211">
        <v>4.1352284180897231E-2</v>
      </c>
      <c r="F525" s="211">
        <v>4.1640715589438451E-2</v>
      </c>
      <c r="G525" s="6"/>
      <c r="H525" s="172"/>
      <c r="I525" s="216">
        <v>2.8076956872667768E-2</v>
      </c>
      <c r="K525" s="216">
        <v>5.5204474306209145E-2</v>
      </c>
    </row>
    <row r="526" spans="1:13" x14ac:dyDescent="0.3">
      <c r="A526" s="46" t="s">
        <v>180</v>
      </c>
      <c r="B526" s="211">
        <v>6.5402114571100012E-2</v>
      </c>
      <c r="C526" s="211">
        <v>6.0063530753015265E-2</v>
      </c>
      <c r="D526" s="211">
        <v>6.167092885748765E-2</v>
      </c>
      <c r="E526" s="211">
        <v>5.1469976905475973E-2</v>
      </c>
      <c r="F526" s="211">
        <v>5.1380457080222076E-2</v>
      </c>
      <c r="G526" s="6"/>
      <c r="H526" s="172"/>
      <c r="I526" s="216">
        <v>3.8150764731761801E-2</v>
      </c>
      <c r="K526" s="216">
        <v>6.4610149428682345E-2</v>
      </c>
    </row>
    <row r="527" spans="1:13" x14ac:dyDescent="0.3">
      <c r="A527" s="46" t="s">
        <v>181</v>
      </c>
      <c r="B527" s="211">
        <v>5.4330681579799006E-2</v>
      </c>
      <c r="C527" s="211">
        <v>5.7174419835568507E-2</v>
      </c>
      <c r="D527" s="211">
        <v>5.975494341552192E-2</v>
      </c>
      <c r="E527" s="211">
        <v>5.90970320699876E-2</v>
      </c>
      <c r="F527" s="211">
        <v>6.3037492862191277E-2</v>
      </c>
      <c r="G527" s="6"/>
      <c r="H527" s="172"/>
      <c r="I527" s="216">
        <v>4.722765170437989E-2</v>
      </c>
      <c r="K527" s="216">
        <v>7.8847334020002671E-2</v>
      </c>
    </row>
    <row r="528" spans="1:13" ht="15" thickBot="1" x14ac:dyDescent="0.35">
      <c r="A528" s="46" t="s">
        <v>182</v>
      </c>
      <c r="B528" s="211">
        <v>5.1973335450852837E-2</v>
      </c>
      <c r="C528" s="211">
        <v>4.535572068283647E-2</v>
      </c>
      <c r="D528" s="211">
        <v>4.7748152632097855E-2</v>
      </c>
      <c r="E528" s="211">
        <v>5.0970519621944252E-2</v>
      </c>
      <c r="F528" s="211">
        <v>4.9542263117495461E-2</v>
      </c>
      <c r="G528" s="6"/>
      <c r="H528" s="172"/>
      <c r="I528" s="216">
        <v>3.5780372124824475E-2</v>
      </c>
      <c r="K528" s="216">
        <v>6.3304154110166447E-2</v>
      </c>
    </row>
    <row r="529" spans="1:13" ht="15" thickBot="1" x14ac:dyDescent="0.35">
      <c r="A529" s="766"/>
      <c r="B529" s="192"/>
      <c r="C529" s="192"/>
      <c r="D529" s="192"/>
      <c r="E529" s="192"/>
      <c r="F529" s="192"/>
      <c r="G529" s="820"/>
      <c r="H529" s="174"/>
      <c r="L529" s="8"/>
      <c r="M529" s="8"/>
    </row>
    <row r="530" spans="1:13" ht="15" thickBot="1" x14ac:dyDescent="0.35">
      <c r="A530" s="189" t="s">
        <v>433</v>
      </c>
      <c r="B530" s="854"/>
      <c r="C530" s="854"/>
      <c r="D530" s="854"/>
      <c r="E530" s="854"/>
      <c r="F530" s="965"/>
      <c r="H530" s="139"/>
      <c r="I530" s="121"/>
      <c r="J530" s="121"/>
      <c r="K530" s="121"/>
    </row>
    <row r="531" spans="1:13" ht="15" thickBot="1" x14ac:dyDescent="0.35">
      <c r="A531" s="61" t="s">
        <v>56</v>
      </c>
      <c r="B531" s="630">
        <v>2019</v>
      </c>
      <c r="C531" s="630">
        <v>2020</v>
      </c>
      <c r="D531" s="630">
        <v>2021</v>
      </c>
      <c r="E531" s="630">
        <v>2022</v>
      </c>
      <c r="F531" s="1557">
        <v>2023</v>
      </c>
      <c r="G531" s="1558"/>
      <c r="H531" s="143"/>
      <c r="I531" s="124">
        <v>2023</v>
      </c>
      <c r="J531" s="124"/>
      <c r="K531" s="124">
        <v>2023</v>
      </c>
    </row>
    <row r="532" spans="1:13" x14ac:dyDescent="0.3">
      <c r="A532" s="46" t="s">
        <v>0</v>
      </c>
      <c r="B532" s="211">
        <v>0.10269827546980967</v>
      </c>
      <c r="C532" s="211">
        <v>0.11275066212637104</v>
      </c>
      <c r="D532" s="211">
        <v>0.10683701337777245</v>
      </c>
      <c r="E532" s="211">
        <v>0.10947316349245588</v>
      </c>
      <c r="F532" s="211">
        <v>0.11632600258732338</v>
      </c>
      <c r="G532" s="6"/>
      <c r="H532" s="139"/>
      <c r="I532" s="129">
        <v>0.11151731301471626</v>
      </c>
      <c r="J532" s="195"/>
      <c r="K532" s="129">
        <v>0.1211346921599305</v>
      </c>
    </row>
    <row r="533" spans="1:13" x14ac:dyDescent="0.3">
      <c r="A533" s="46" t="s">
        <v>171</v>
      </c>
      <c r="B533" s="211">
        <v>8.7611054738982994E-2</v>
      </c>
      <c r="C533" s="211">
        <v>0.10701450628582415</v>
      </c>
      <c r="D533" s="211">
        <v>9.8670054542795274E-2</v>
      </c>
      <c r="E533" s="211">
        <v>0.12359732702636564</v>
      </c>
      <c r="F533" s="211">
        <v>0.11436681917201917</v>
      </c>
      <c r="G533" s="883">
        <f>H533</f>
        <v>0</v>
      </c>
      <c r="H533" s="139">
        <v>0</v>
      </c>
      <c r="I533" s="195">
        <v>9.279350606572459E-2</v>
      </c>
      <c r="J533" s="195"/>
      <c r="K533" s="195">
        <v>0.12779144230836678</v>
      </c>
    </row>
    <row r="534" spans="1:13" x14ac:dyDescent="0.3">
      <c r="A534" s="44" t="s">
        <v>172</v>
      </c>
      <c r="B534" s="213">
        <v>0.10240439676868009</v>
      </c>
      <c r="C534" s="213">
        <v>0.11958989182582321</v>
      </c>
      <c r="D534" s="213">
        <v>9.0425564691291677E-2</v>
      </c>
      <c r="E534" s="213">
        <v>0.19282981949811198</v>
      </c>
      <c r="F534" s="213">
        <v>0.14563975800358372</v>
      </c>
      <c r="G534" s="883">
        <f>H534</f>
        <v>0</v>
      </c>
      <c r="H534" s="139">
        <v>0</v>
      </c>
      <c r="I534" s="195">
        <v>0.11128571575191182</v>
      </c>
      <c r="J534" s="195"/>
      <c r="K534" s="195">
        <v>0.20593588214964392</v>
      </c>
    </row>
    <row r="535" spans="1:13" x14ac:dyDescent="0.3">
      <c r="A535" s="45" t="s">
        <v>173</v>
      </c>
      <c r="B535" s="87">
        <v>-0.14690821887522232</v>
      </c>
      <c r="C535" s="87">
        <v>-5.0874697605924481E-2</v>
      </c>
      <c r="D535" s="87">
        <v>-7.6443159320628451E-2</v>
      </c>
      <c r="E535" s="87">
        <v>0.12901941520017457</v>
      </c>
      <c r="F535" s="87">
        <v>-1.6842179493217733E-2</v>
      </c>
      <c r="G535" s="919"/>
      <c r="H535" s="139"/>
      <c r="I535" s="125"/>
      <c r="J535" s="125"/>
      <c r="K535" s="125"/>
    </row>
    <row r="536" spans="1:13" ht="15" thickBot="1" x14ac:dyDescent="0.35">
      <c r="A536" s="47" t="s">
        <v>174</v>
      </c>
      <c r="B536" s="89">
        <v>0.16885245901639304</v>
      </c>
      <c r="C536" s="89">
        <v>0.11751103636745809</v>
      </c>
      <c r="D536" s="89">
        <v>-8.3556149732620141E-2</v>
      </c>
      <c r="E536" s="89">
        <v>0.56014554794520555</v>
      </c>
      <c r="F536" s="89">
        <v>0.27344416027280533</v>
      </c>
      <c r="G536" s="918"/>
      <c r="H536" s="139"/>
      <c r="I536" s="125"/>
      <c r="J536" s="125"/>
      <c r="K536" s="125"/>
    </row>
    <row r="537" spans="1:13" x14ac:dyDescent="0.3">
      <c r="A537" s="46" t="s">
        <v>176</v>
      </c>
      <c r="B537" s="209">
        <v>0.14672566730690326</v>
      </c>
      <c r="C537" s="209">
        <v>0.1146369972095429</v>
      </c>
      <c r="D537" s="209">
        <v>8.9880832373874245E-2</v>
      </c>
      <c r="E537" s="209">
        <v>0.13801798823350414</v>
      </c>
      <c r="F537" s="209">
        <v>0.15951952017573734</v>
      </c>
      <c r="G537" s="6"/>
      <c r="H537" s="172"/>
      <c r="I537" s="216">
        <v>9.7309724413639609E-2</v>
      </c>
      <c r="K537" s="216">
        <v>0.22172931593783504</v>
      </c>
    </row>
    <row r="538" spans="1:13" x14ac:dyDescent="0.3">
      <c r="A538" s="46" t="s">
        <v>177</v>
      </c>
      <c r="B538" s="211">
        <v>7.7060164792485009E-2</v>
      </c>
      <c r="C538" s="211">
        <v>7.4190025484538485E-2</v>
      </c>
      <c r="D538" s="211">
        <v>0.10496635901350942</v>
      </c>
      <c r="E538" s="211">
        <v>8.8105822677362708E-2</v>
      </c>
      <c r="F538" s="211">
        <v>0.15440946386186402</v>
      </c>
      <c r="G538" s="6"/>
      <c r="H538" s="172"/>
      <c r="I538" s="216">
        <v>9.9629028704337944E-2</v>
      </c>
      <c r="K538" s="216">
        <v>0.20918989901939014</v>
      </c>
    </row>
    <row r="539" spans="1:13" x14ac:dyDescent="0.3">
      <c r="A539" s="46" t="s">
        <v>178</v>
      </c>
      <c r="B539" s="211">
        <v>7.229355666099109E-2</v>
      </c>
      <c r="C539" s="211">
        <v>0.11646108651642668</v>
      </c>
      <c r="D539" s="211">
        <v>8.6494018400365927E-2</v>
      </c>
      <c r="E539" s="211">
        <v>0.15161066889286443</v>
      </c>
      <c r="F539" s="211">
        <v>7.8777869101938472E-2</v>
      </c>
      <c r="G539" s="6"/>
      <c r="H539" s="172"/>
      <c r="I539" s="216">
        <v>3.8553358108485987E-2</v>
      </c>
      <c r="K539" s="216">
        <v>0.11900238009539094</v>
      </c>
    </row>
    <row r="540" spans="1:13" x14ac:dyDescent="0.3">
      <c r="A540" s="46" t="s">
        <v>179</v>
      </c>
      <c r="B540" s="211">
        <v>6.3697130435406688E-2</v>
      </c>
      <c r="C540" s="211">
        <v>0.14146403164424709</v>
      </c>
      <c r="D540" s="211">
        <v>8.1614868644447849E-2</v>
      </c>
      <c r="E540" s="211">
        <v>9.0966401335718663E-2</v>
      </c>
      <c r="F540" s="211">
        <v>9.4319081373749461E-2</v>
      </c>
      <c r="G540" s="6"/>
      <c r="H540" s="172"/>
      <c r="I540" s="216">
        <v>4.6159122633289348E-2</v>
      </c>
      <c r="K540" s="216">
        <v>0.14247904011420956</v>
      </c>
    </row>
    <row r="541" spans="1:13" x14ac:dyDescent="0.3">
      <c r="A541" s="46" t="s">
        <v>180</v>
      </c>
      <c r="B541" s="211">
        <v>6.61970578613858E-2</v>
      </c>
      <c r="C541" s="211">
        <v>9.7497511366849227E-2</v>
      </c>
      <c r="D541" s="211">
        <v>0.12901722828339104</v>
      </c>
      <c r="E541" s="211">
        <v>0.12128853511429154</v>
      </c>
      <c r="F541" s="211">
        <v>8.2101583786476209E-2</v>
      </c>
      <c r="G541" s="6"/>
      <c r="H541" s="172"/>
      <c r="I541" s="216">
        <v>4.2887497022461835E-2</v>
      </c>
      <c r="K541" s="216">
        <v>0.12131567055049058</v>
      </c>
    </row>
    <row r="542" spans="1:13" x14ac:dyDescent="0.3">
      <c r="A542" s="46" t="s">
        <v>181</v>
      </c>
      <c r="B542" s="211">
        <v>0.11448938769169202</v>
      </c>
      <c r="C542" s="211">
        <v>0.12390499101541477</v>
      </c>
      <c r="D542" s="211">
        <v>7.8527464074016437E-2</v>
      </c>
      <c r="E542" s="211">
        <v>0.15093307931122033</v>
      </c>
      <c r="F542" s="211">
        <v>0.12604459056310155</v>
      </c>
      <c r="G542" s="6"/>
      <c r="H542" s="172"/>
      <c r="I542" s="216">
        <v>7.3495509450071661E-2</v>
      </c>
      <c r="K542" s="216">
        <v>0.17859367167613144</v>
      </c>
    </row>
    <row r="543" spans="1:13" ht="15" thickBot="1" x14ac:dyDescent="0.35">
      <c r="A543" s="46" t="s">
        <v>182</v>
      </c>
      <c r="B543" s="211">
        <v>7.0833080768849851E-2</v>
      </c>
      <c r="C543" s="211">
        <v>8.7942322891428532E-2</v>
      </c>
      <c r="D543" s="211">
        <v>0.10603200732836739</v>
      </c>
      <c r="E543" s="211">
        <v>0.12112894493650957</v>
      </c>
      <c r="F543" s="211">
        <v>0.11127532072183925</v>
      </c>
      <c r="G543" s="6"/>
      <c r="H543" s="172"/>
      <c r="I543" s="216">
        <v>6.3738030861662839E-2</v>
      </c>
      <c r="K543" s="216">
        <v>0.15881261058201565</v>
      </c>
    </row>
    <row r="544" spans="1:13" ht="15" thickBot="1" x14ac:dyDescent="0.35">
      <c r="A544" s="766"/>
      <c r="B544" s="192"/>
      <c r="C544" s="192"/>
      <c r="D544" s="192"/>
      <c r="E544" s="192"/>
      <c r="F544" s="192"/>
      <c r="G544" s="820"/>
      <c r="H544" s="174"/>
      <c r="L544" s="8"/>
      <c r="M544" s="8"/>
    </row>
    <row r="545" spans="1:13" ht="15" thickBot="1" x14ac:dyDescent="0.35">
      <c r="A545" s="1539" t="s">
        <v>57</v>
      </c>
      <c r="B545" s="1539"/>
      <c r="C545" s="1539"/>
      <c r="D545" s="1539"/>
      <c r="E545" s="1539"/>
      <c r="F545" s="1539"/>
      <c r="H545" s="139"/>
      <c r="L545" s="8"/>
      <c r="M545" s="8"/>
    </row>
    <row r="546" spans="1:13" ht="15" thickBot="1" x14ac:dyDescent="0.35">
      <c r="A546" s="61" t="s">
        <v>58</v>
      </c>
      <c r="B546" s="71" t="s">
        <v>469</v>
      </c>
      <c r="C546" s="132" t="s">
        <v>527</v>
      </c>
      <c r="D546" s="132" t="s">
        <v>562</v>
      </c>
      <c r="E546" s="132" t="s">
        <v>625</v>
      </c>
      <c r="F546" s="1536" t="s">
        <v>724</v>
      </c>
      <c r="G546" s="1537"/>
      <c r="H546" s="139"/>
      <c r="I546" s="561" t="s">
        <v>724</v>
      </c>
      <c r="J546" s="561"/>
      <c r="K546" s="561" t="s">
        <v>724</v>
      </c>
      <c r="L546" s="8"/>
      <c r="M546" s="8"/>
    </row>
    <row r="547" spans="1:13" x14ac:dyDescent="0.3">
      <c r="A547" s="46" t="s">
        <v>0</v>
      </c>
      <c r="B547" s="74"/>
      <c r="C547" s="607">
        <v>6.0715655652364121E-2</v>
      </c>
      <c r="D547" s="607">
        <v>5.1300718307124578E-2</v>
      </c>
      <c r="E547" s="607">
        <v>5.6774693600736184E-2</v>
      </c>
      <c r="F547" s="607">
        <v>6.3043898665635298E-2</v>
      </c>
      <c r="G547" s="6"/>
      <c r="H547" s="139"/>
      <c r="I547" s="216">
        <v>5.9622116506375458E-2</v>
      </c>
      <c r="K547" s="216">
        <v>6.6465680824895124E-2</v>
      </c>
      <c r="L547" s="8"/>
      <c r="M547" s="8"/>
    </row>
    <row r="548" spans="1:13" x14ac:dyDescent="0.3">
      <c r="A548" s="46" t="s">
        <v>171</v>
      </c>
      <c r="B548" s="74"/>
      <c r="C548" s="607">
        <v>6.1218555941246734E-2</v>
      </c>
      <c r="D548" s="607">
        <v>4.4615720134257519E-2</v>
      </c>
      <c r="E548" s="607">
        <v>4.7541560605655647E-2</v>
      </c>
      <c r="F548" s="607">
        <v>5.8412968145540804E-2</v>
      </c>
      <c r="G548" s="883">
        <f>H548</f>
        <v>0</v>
      </c>
      <c r="H548" s="139">
        <v>0</v>
      </c>
      <c r="I548" s="216">
        <v>4.5652077779410265E-2</v>
      </c>
      <c r="K548" s="216">
        <v>7.1173858511671337E-2</v>
      </c>
      <c r="L548" s="8"/>
      <c r="M548" s="8"/>
    </row>
    <row r="549" spans="1:13" x14ac:dyDescent="0.3">
      <c r="A549" s="44" t="s">
        <v>172</v>
      </c>
      <c r="B549" s="76"/>
      <c r="C549" s="609">
        <v>5.4265736781567278E-2</v>
      </c>
      <c r="D549" s="609">
        <v>6.3776540645673896E-2</v>
      </c>
      <c r="E549" s="609">
        <v>6.9875250914485459E-2</v>
      </c>
      <c r="F549" s="609">
        <v>8.0975127810600372E-2</v>
      </c>
      <c r="G549" s="883">
        <f>H549</f>
        <v>0</v>
      </c>
      <c r="H549" s="139">
        <v>0</v>
      </c>
      <c r="I549" s="216">
        <v>4.2600499586521921E-2</v>
      </c>
      <c r="K549" s="216">
        <v>0.11934975603467879</v>
      </c>
      <c r="L549" s="8"/>
      <c r="M549" s="8"/>
    </row>
    <row r="550" spans="1:13" x14ac:dyDescent="0.3">
      <c r="A550" s="45" t="s">
        <v>173</v>
      </c>
      <c r="B550" s="78"/>
      <c r="C550" s="902">
        <v>8.2828766893672037E-3</v>
      </c>
      <c r="D550" s="902">
        <v>-0.13031003060903837</v>
      </c>
      <c r="E550" s="902">
        <v>-0.16262761469065529</v>
      </c>
      <c r="F550" s="902">
        <v>-7.3455649446038704E-2</v>
      </c>
      <c r="G550" s="919"/>
      <c r="H550" s="139"/>
      <c r="L550" s="8"/>
      <c r="M550" s="8"/>
    </row>
    <row r="551" spans="1:13" ht="15" thickBot="1" x14ac:dyDescent="0.35">
      <c r="A551" s="46" t="s">
        <v>174</v>
      </c>
      <c r="B551" s="74"/>
      <c r="C551" s="607">
        <v>5.4265736781567278E-2</v>
      </c>
      <c r="D551" s="607">
        <v>6.3776540645673896E-2</v>
      </c>
      <c r="E551" s="607">
        <v>6.9875250914485459E-2</v>
      </c>
      <c r="F551" s="607">
        <v>8.0975127810600372E-2</v>
      </c>
      <c r="G551" s="6"/>
      <c r="H551" s="139"/>
      <c r="L551" s="8"/>
      <c r="M551" s="8"/>
    </row>
    <row r="552" spans="1:13" ht="15" thickBot="1" x14ac:dyDescent="0.35">
      <c r="A552" s="191"/>
      <c r="B552" s="881"/>
      <c r="C552" s="881"/>
      <c r="D552" s="192"/>
      <c r="E552" s="192"/>
      <c r="F552" s="192"/>
      <c r="G552" s="820"/>
      <c r="H552" s="139"/>
      <c r="L552" s="8"/>
      <c r="M552" s="8"/>
    </row>
    <row r="553" spans="1:13" ht="15" thickBot="1" x14ac:dyDescent="0.35">
      <c r="A553" s="1539" t="s">
        <v>59</v>
      </c>
      <c r="B553" s="1539"/>
      <c r="C553" s="1539"/>
      <c r="D553" s="1539"/>
      <c r="E553" s="1539"/>
      <c r="F553" s="1539"/>
      <c r="H553" s="139"/>
      <c r="L553" s="8"/>
      <c r="M553" s="8"/>
    </row>
    <row r="554" spans="1:13" ht="15" thickBot="1" x14ac:dyDescent="0.35">
      <c r="A554" s="61" t="s">
        <v>58</v>
      </c>
      <c r="B554" s="71" t="s">
        <v>469</v>
      </c>
      <c r="C554" s="132" t="s">
        <v>527</v>
      </c>
      <c r="D554" s="132" t="s">
        <v>562</v>
      </c>
      <c r="E554" s="132" t="s">
        <v>625</v>
      </c>
      <c r="F554" s="1536" t="s">
        <v>724</v>
      </c>
      <c r="G554" s="1537"/>
      <c r="H554" s="139"/>
      <c r="I554" s="561" t="s">
        <v>724</v>
      </c>
      <c r="J554" s="561"/>
      <c r="K554" s="561" t="s">
        <v>724</v>
      </c>
      <c r="L554" s="8"/>
      <c r="M554" s="8"/>
    </row>
    <row r="555" spans="1:13" x14ac:dyDescent="0.3">
      <c r="A555" s="46" t="s">
        <v>0</v>
      </c>
      <c r="B555" s="381"/>
      <c r="C555" s="382">
        <v>0.21628582388076006</v>
      </c>
      <c r="D555" s="382">
        <v>0.20369831100757166</v>
      </c>
      <c r="E555" s="382">
        <v>0.2118878070047947</v>
      </c>
      <c r="F555" s="382">
        <v>0.23167665828659911</v>
      </c>
      <c r="G555" s="6"/>
      <c r="H555" s="139"/>
      <c r="I555" s="216">
        <v>0.22511713970571554</v>
      </c>
      <c r="K555" s="216">
        <v>0.23823617686748266</v>
      </c>
      <c r="L555" s="8"/>
      <c r="M555" s="8"/>
    </row>
    <row r="556" spans="1:13" x14ac:dyDescent="0.3">
      <c r="A556" s="46" t="s">
        <v>171</v>
      </c>
      <c r="B556" s="381"/>
      <c r="C556" s="382">
        <v>0.21337664933493317</v>
      </c>
      <c r="D556" s="382">
        <v>0.18906059269121789</v>
      </c>
      <c r="E556" s="382">
        <v>0.18903650847868531</v>
      </c>
      <c r="F556" s="382">
        <v>0.22987929363314213</v>
      </c>
      <c r="G556" s="883">
        <f>H556</f>
        <v>0</v>
      </c>
      <c r="H556" s="139">
        <v>0</v>
      </c>
      <c r="I556" s="216">
        <v>0.20456439066101895</v>
      </c>
      <c r="K556" s="216">
        <v>0.25519419660526521</v>
      </c>
      <c r="L556" s="8"/>
      <c r="M556" s="8"/>
    </row>
    <row r="557" spans="1:13" x14ac:dyDescent="0.3">
      <c r="A557" s="44" t="s">
        <v>172</v>
      </c>
      <c r="B557" s="840"/>
      <c r="C557" s="752">
        <v>0.21694139097046639</v>
      </c>
      <c r="D557" s="752">
        <v>0.23889190582883332</v>
      </c>
      <c r="E557" s="752">
        <v>0.27898743527807707</v>
      </c>
      <c r="F557" s="752">
        <v>0.22851909016845354</v>
      </c>
      <c r="G557" s="883">
        <f>H557</f>
        <v>0</v>
      </c>
      <c r="H557" s="139">
        <v>0</v>
      </c>
      <c r="I557" s="216">
        <v>0.16405325653265826</v>
      </c>
      <c r="K557" s="216">
        <v>0.29298492380424879</v>
      </c>
      <c r="L557" s="8"/>
      <c r="M557" s="8"/>
    </row>
    <row r="558" spans="1:13" x14ac:dyDescent="0.3">
      <c r="A558" s="45" t="s">
        <v>173</v>
      </c>
      <c r="B558" s="349"/>
      <c r="C558" s="207">
        <v>-1.3450602048846008E-2</v>
      </c>
      <c r="D558" s="207">
        <v>-7.1859792277853857E-2</v>
      </c>
      <c r="E558" s="207">
        <v>-0.10784621752960191</v>
      </c>
      <c r="F558" s="207">
        <v>-7.7580739758146963E-3</v>
      </c>
      <c r="G558" s="919"/>
      <c r="H558" s="139"/>
      <c r="L558" s="8"/>
      <c r="M558" s="8"/>
    </row>
    <row r="559" spans="1:13" ht="15" thickBot="1" x14ac:dyDescent="0.35">
      <c r="A559" s="46" t="s">
        <v>174</v>
      </c>
      <c r="B559" s="381"/>
      <c r="C559" s="382">
        <v>0.21694139097046639</v>
      </c>
      <c r="D559" s="382">
        <v>0.23889190582883332</v>
      </c>
      <c r="E559" s="382">
        <v>0.27898743527807707</v>
      </c>
      <c r="F559" s="382">
        <v>0.22851909016845354</v>
      </c>
      <c r="G559" s="6"/>
      <c r="H559" s="139"/>
      <c r="L559" s="8"/>
      <c r="M559" s="8"/>
    </row>
    <row r="560" spans="1:13" ht="15" thickBot="1" x14ac:dyDescent="0.35">
      <c r="A560" s="191"/>
      <c r="B560" s="881"/>
      <c r="C560" s="881"/>
      <c r="D560" s="192"/>
      <c r="E560" s="192"/>
      <c r="F560" s="192"/>
      <c r="G560" s="820"/>
      <c r="H560" s="139"/>
      <c r="L560" s="8"/>
      <c r="M560" s="8"/>
    </row>
    <row r="561" spans="1:13" ht="15" thickBot="1" x14ac:dyDescent="0.35">
      <c r="A561" s="1539" t="s">
        <v>60</v>
      </c>
      <c r="B561" s="1539"/>
      <c r="C561" s="1539"/>
      <c r="D561" s="1539"/>
      <c r="E561" s="1539"/>
      <c r="F561" s="1539"/>
      <c r="H561" s="139"/>
      <c r="L561" s="8"/>
      <c r="M561" s="8"/>
    </row>
    <row r="562" spans="1:13" ht="15" thickBot="1" x14ac:dyDescent="0.35">
      <c r="A562" s="61" t="s">
        <v>58</v>
      </c>
      <c r="B562" s="71" t="s">
        <v>469</v>
      </c>
      <c r="C562" s="132" t="s">
        <v>527</v>
      </c>
      <c r="D562" s="132" t="s">
        <v>562</v>
      </c>
      <c r="E562" s="132" t="s">
        <v>625</v>
      </c>
      <c r="F562" s="1536" t="s">
        <v>724</v>
      </c>
      <c r="G562" s="1537"/>
      <c r="H562" s="139"/>
      <c r="I562" s="561" t="s">
        <v>724</v>
      </c>
      <c r="J562" s="561"/>
      <c r="K562" s="561" t="s">
        <v>724</v>
      </c>
      <c r="L562" s="8"/>
      <c r="M562" s="8"/>
    </row>
    <row r="563" spans="1:13" x14ac:dyDescent="0.3">
      <c r="A563" s="46" t="s">
        <v>0</v>
      </c>
      <c r="B563" s="210"/>
      <c r="C563" s="635"/>
      <c r="D563" s="607">
        <v>5.6419396472251283E-2</v>
      </c>
      <c r="E563" s="607">
        <v>5.846279640228922E-2</v>
      </c>
      <c r="F563" s="607">
        <v>5.974710852759646E-2</v>
      </c>
      <c r="G563" s="6"/>
      <c r="H563" s="139"/>
      <c r="I563" s="216">
        <v>5.6038445248164412E-2</v>
      </c>
      <c r="K563" s="216">
        <v>6.3455771807028494E-2</v>
      </c>
      <c r="L563" s="8"/>
      <c r="M563" s="8"/>
    </row>
    <row r="564" spans="1:13" x14ac:dyDescent="0.3">
      <c r="A564" s="46" t="s">
        <v>171</v>
      </c>
      <c r="B564" s="210"/>
      <c r="C564" s="635"/>
      <c r="D564" s="607">
        <v>4.6008061897399699E-2</v>
      </c>
      <c r="E564" s="607">
        <v>5.9867671737778107E-2</v>
      </c>
      <c r="F564" s="607">
        <v>6.6460612688634763E-2</v>
      </c>
      <c r="G564" s="883">
        <f>H564</f>
        <v>0</v>
      </c>
      <c r="H564" s="139">
        <v>0</v>
      </c>
      <c r="I564" s="216">
        <v>5.134284384821855E-2</v>
      </c>
      <c r="K564" s="216">
        <v>8.1578381529050961E-2</v>
      </c>
      <c r="L564" s="8"/>
      <c r="M564" s="8"/>
    </row>
    <row r="565" spans="1:13" x14ac:dyDescent="0.3">
      <c r="A565" s="44" t="s">
        <v>172</v>
      </c>
      <c r="B565" s="212"/>
      <c r="C565" s="836"/>
      <c r="D565" s="609">
        <v>3.3489598947462708E-2</v>
      </c>
      <c r="E565" s="609">
        <v>7.4400307934301774E-2</v>
      </c>
      <c r="F565" s="609">
        <v>3.4752249055526069E-2</v>
      </c>
      <c r="G565" s="883">
        <f>H565</f>
        <v>0</v>
      </c>
      <c r="H565" s="139">
        <v>0</v>
      </c>
      <c r="I565" s="216">
        <v>6.9985572516772726E-3</v>
      </c>
      <c r="K565" s="216">
        <v>6.2505940859374859E-2</v>
      </c>
      <c r="L565" s="8"/>
      <c r="M565" s="8"/>
    </row>
    <row r="566" spans="1:13" x14ac:dyDescent="0.3">
      <c r="A566" s="45" t="s">
        <v>173</v>
      </c>
      <c r="B566" s="837"/>
      <c r="C566" s="835"/>
      <c r="D566" s="902">
        <v>-0.18453466761155773</v>
      </c>
      <c r="E566" s="902">
        <v>2.4030245248991819E-2</v>
      </c>
      <c r="F566" s="902">
        <v>0.11236533995511125</v>
      </c>
      <c r="G566" s="919"/>
      <c r="H566" s="139"/>
      <c r="L566" s="8"/>
      <c r="M566" s="8"/>
    </row>
    <row r="567" spans="1:13" ht="15" thickBot="1" x14ac:dyDescent="0.35">
      <c r="A567" s="46" t="s">
        <v>174</v>
      </c>
      <c r="B567" s="210"/>
      <c r="C567" s="635"/>
      <c r="D567" s="607">
        <v>3.3489598947462708E-2</v>
      </c>
      <c r="E567" s="607">
        <v>7.4400307934301774E-2</v>
      </c>
      <c r="F567" s="607">
        <v>3.4752249055526069E-2</v>
      </c>
      <c r="G567" s="6"/>
      <c r="H567" s="139"/>
      <c r="L567" s="8"/>
      <c r="M567" s="8"/>
    </row>
    <row r="568" spans="1:13" ht="15" thickBot="1" x14ac:dyDescent="0.35">
      <c r="A568" s="191"/>
      <c r="B568" s="881"/>
      <c r="C568" s="881"/>
      <c r="D568" s="192"/>
      <c r="E568" s="192"/>
      <c r="F568" s="192"/>
      <c r="G568" s="820"/>
      <c r="H568" s="139"/>
      <c r="L568" s="8"/>
      <c r="M568" s="8"/>
    </row>
    <row r="569" spans="1:13" ht="15" thickBot="1" x14ac:dyDescent="0.35">
      <c r="A569" s="1539" t="s">
        <v>61</v>
      </c>
      <c r="B569" s="1539"/>
      <c r="C569" s="1539"/>
      <c r="D569" s="1539"/>
      <c r="E569" s="1539"/>
      <c r="F569" s="1539"/>
      <c r="H569" s="139"/>
      <c r="L569" s="8"/>
      <c r="M569" s="8"/>
    </row>
    <row r="570" spans="1:13" ht="15" thickBot="1" x14ac:dyDescent="0.35">
      <c r="A570" s="61" t="s">
        <v>58</v>
      </c>
      <c r="B570" s="71" t="s">
        <v>469</v>
      </c>
      <c r="C570" s="132" t="s">
        <v>527</v>
      </c>
      <c r="D570" s="132" t="s">
        <v>562</v>
      </c>
      <c r="E570" s="132" t="s">
        <v>625</v>
      </c>
      <c r="F570" s="1536" t="s">
        <v>724</v>
      </c>
      <c r="G570" s="1537"/>
      <c r="H570" s="139"/>
      <c r="I570" s="561" t="s">
        <v>724</v>
      </c>
      <c r="J570" s="561"/>
      <c r="K570" s="561" t="s">
        <v>724</v>
      </c>
      <c r="L570" s="8"/>
      <c r="M570" s="8"/>
    </row>
    <row r="571" spans="1:13" x14ac:dyDescent="0.3">
      <c r="A571" s="46" t="s">
        <v>0</v>
      </c>
      <c r="B571" s="131"/>
      <c r="C571" s="381"/>
      <c r="D571" s="382">
        <v>0.26027902403048297</v>
      </c>
      <c r="E571" s="382">
        <v>0.26620721878285269</v>
      </c>
      <c r="F571" s="382">
        <v>0.26457721579672794</v>
      </c>
      <c r="G571" s="6"/>
      <c r="H571" s="139"/>
      <c r="I571" s="216">
        <v>0.25677289380927976</v>
      </c>
      <c r="K571" s="216">
        <v>0.27238153778417618</v>
      </c>
      <c r="L571" s="8"/>
      <c r="M571" s="8"/>
    </row>
    <row r="572" spans="1:13" x14ac:dyDescent="0.3">
      <c r="A572" s="46" t="s">
        <v>171</v>
      </c>
      <c r="B572" s="131"/>
      <c r="C572" s="381"/>
      <c r="D572" s="382">
        <v>0.273764881164823</v>
      </c>
      <c r="E572" s="382">
        <v>0.29204611652277163</v>
      </c>
      <c r="F572" s="382">
        <v>0.30693015960146297</v>
      </c>
      <c r="G572" s="883">
        <f>H572</f>
        <v>0</v>
      </c>
      <c r="H572" s="139">
        <v>0</v>
      </c>
      <c r="I572" s="216">
        <v>0.2744419848352348</v>
      </c>
      <c r="K572" s="216">
        <v>0.33941833436769114</v>
      </c>
      <c r="L572" s="8"/>
      <c r="M572" s="8"/>
    </row>
    <row r="573" spans="1:13" x14ac:dyDescent="0.3">
      <c r="A573" s="44" t="s">
        <v>172</v>
      </c>
      <c r="B573" s="760"/>
      <c r="C573" s="840"/>
      <c r="D573" s="752">
        <v>0.32196493706294216</v>
      </c>
      <c r="E573" s="752">
        <v>0.36000872883321244</v>
      </c>
      <c r="F573" s="752">
        <v>0.31234321775191765</v>
      </c>
      <c r="G573" s="883">
        <f>H573</f>
        <v>0</v>
      </c>
      <c r="H573" s="139">
        <v>0</v>
      </c>
      <c r="I573" s="216">
        <v>0.22913899973219612</v>
      </c>
      <c r="K573" s="216">
        <v>0.39554743577163926</v>
      </c>
      <c r="L573" s="8"/>
      <c r="M573" s="8"/>
    </row>
    <row r="574" spans="1:13" x14ac:dyDescent="0.3">
      <c r="A574" s="45" t="s">
        <v>173</v>
      </c>
      <c r="B574" s="86"/>
      <c r="C574" s="349"/>
      <c r="D574" s="207">
        <v>5.1813077079775019E-2</v>
      </c>
      <c r="E574" s="207">
        <v>9.7063099408269321E-2</v>
      </c>
      <c r="F574" s="207">
        <v>0.16007781954011635</v>
      </c>
      <c r="G574" s="919"/>
      <c r="H574" s="139"/>
      <c r="L574" s="8"/>
      <c r="M574" s="8"/>
    </row>
    <row r="575" spans="1:13" ht="15" thickBot="1" x14ac:dyDescent="0.35">
      <c r="A575" s="46" t="s">
        <v>174</v>
      </c>
      <c r="B575" s="131"/>
      <c r="C575" s="381"/>
      <c r="D575" s="382">
        <v>0.32196493706294216</v>
      </c>
      <c r="E575" s="382">
        <v>0.36000872883321244</v>
      </c>
      <c r="F575" s="382">
        <v>0.31234321775191765</v>
      </c>
      <c r="G575" s="6"/>
      <c r="H575" s="139"/>
      <c r="L575" s="8"/>
      <c r="M575" s="8"/>
    </row>
    <row r="576" spans="1:13" ht="15" thickBot="1" x14ac:dyDescent="0.35">
      <c r="A576" s="766"/>
      <c r="B576" s="192"/>
      <c r="C576" s="192"/>
      <c r="D576" s="192"/>
      <c r="E576" s="192"/>
      <c r="F576" s="192"/>
      <c r="G576" s="820"/>
      <c r="H576" s="174"/>
      <c r="L576" s="8"/>
      <c r="M576" s="8"/>
    </row>
    <row r="577" spans="1:11" ht="15" thickBot="1" x14ac:dyDescent="0.35">
      <c r="A577" s="189" t="s">
        <v>594</v>
      </c>
      <c r="B577" s="190"/>
      <c r="C577" s="190"/>
      <c r="D577" s="190"/>
      <c r="E577" s="190"/>
      <c r="F577" s="964"/>
      <c r="H577" s="386"/>
      <c r="I577" s="121"/>
      <c r="J577" s="121"/>
      <c r="K577" s="121"/>
    </row>
    <row r="578" spans="1:11" ht="15" thickBot="1" x14ac:dyDescent="0.35">
      <c r="A578" s="61" t="s">
        <v>567</v>
      </c>
      <c r="B578" s="71" t="s">
        <v>469</v>
      </c>
      <c r="C578" s="132" t="s">
        <v>527</v>
      </c>
      <c r="D578" s="132" t="s">
        <v>562</v>
      </c>
      <c r="E578" s="132" t="s">
        <v>625</v>
      </c>
      <c r="F578" s="1536" t="s">
        <v>724</v>
      </c>
      <c r="G578" s="1537"/>
      <c r="H578" s="139"/>
      <c r="I578" s="561" t="s">
        <v>724</v>
      </c>
      <c r="J578" s="561"/>
      <c r="K578" s="561" t="s">
        <v>724</v>
      </c>
    </row>
    <row r="579" spans="1:11" x14ac:dyDescent="0.3">
      <c r="A579" s="46" t="s">
        <v>0</v>
      </c>
      <c r="B579" s="424">
        <v>13132.518509931853</v>
      </c>
      <c r="C579" s="424">
        <v>24797.030429282662</v>
      </c>
      <c r="D579" s="424">
        <v>35776.735329024916</v>
      </c>
      <c r="E579" s="424">
        <v>33663.260899506873</v>
      </c>
      <c r="F579" s="424">
        <v>30922.232485146713</v>
      </c>
      <c r="H579" s="571"/>
      <c r="I579" s="123">
        <v>30843.548159251182</v>
      </c>
      <c r="J579" s="170"/>
      <c r="K579" s="123">
        <v>31000.916811042243</v>
      </c>
    </row>
    <row r="580" spans="1:11" x14ac:dyDescent="0.3">
      <c r="A580" s="46" t="s">
        <v>171</v>
      </c>
      <c r="B580" s="424">
        <v>12418.492113980212</v>
      </c>
      <c r="C580" s="424">
        <v>22872.434449616503</v>
      </c>
      <c r="D580" s="424">
        <v>29187.239168940861</v>
      </c>
      <c r="E580" s="424">
        <v>26367.989661597891</v>
      </c>
      <c r="F580" s="424">
        <v>24975.256737005719</v>
      </c>
      <c r="G580" s="812">
        <f>H580</f>
        <v>-1</v>
      </c>
      <c r="H580" s="571">
        <v>-1</v>
      </c>
      <c r="I580" s="123">
        <v>24684.40802525499</v>
      </c>
      <c r="J580" s="170"/>
      <c r="K580" s="123">
        <v>25266.105448756447</v>
      </c>
    </row>
    <row r="581" spans="1:11" x14ac:dyDescent="0.3">
      <c r="A581" s="44" t="s">
        <v>172</v>
      </c>
      <c r="B581" s="423">
        <v>14735.376131919553</v>
      </c>
      <c r="C581" s="423">
        <v>25894.621711863289</v>
      </c>
      <c r="D581" s="423">
        <v>34601.329399247981</v>
      </c>
      <c r="E581" s="423">
        <v>28695.423709351795</v>
      </c>
      <c r="F581" s="423">
        <v>27420.293144636424</v>
      </c>
      <c r="G581" s="812">
        <f>H581</f>
        <v>1</v>
      </c>
      <c r="H581" s="571">
        <v>1</v>
      </c>
      <c r="I581" s="123">
        <v>26633.943269311338</v>
      </c>
      <c r="J581" s="170"/>
      <c r="K581" s="123">
        <v>28206.64301996151</v>
      </c>
    </row>
    <row r="582" spans="1:11" x14ac:dyDescent="0.3">
      <c r="A582" s="45" t="s">
        <v>173</v>
      </c>
      <c r="B582" s="166">
        <v>-5.4370865376023494E-2</v>
      </c>
      <c r="C582" s="166">
        <v>-7.7613970154805936E-2</v>
      </c>
      <c r="D582" s="166">
        <v>-0.18418383062297286</v>
      </c>
      <c r="E582" s="166">
        <v>-0.21671314789399532</v>
      </c>
      <c r="F582" s="166">
        <v>-0.19232038796026724</v>
      </c>
      <c r="G582" s="955"/>
      <c r="H582" s="572"/>
      <c r="I582" s="125"/>
      <c r="J582" s="169"/>
      <c r="K582" s="125"/>
    </row>
    <row r="583" spans="1:11" ht="15" thickBot="1" x14ac:dyDescent="0.35">
      <c r="A583" s="47" t="s">
        <v>174</v>
      </c>
      <c r="B583" s="87">
        <v>0.18656725765691723</v>
      </c>
      <c r="C583" s="87">
        <v>0.13213229527027709</v>
      </c>
      <c r="D583" s="87">
        <v>0.18549511308587344</v>
      </c>
      <c r="E583" s="87">
        <v>8.8267405957897463E-2</v>
      </c>
      <c r="F583" s="87">
        <v>9.7898349289355105E-2</v>
      </c>
      <c r="G583" s="956"/>
      <c r="H583" s="572"/>
      <c r="I583" s="125"/>
      <c r="J583" s="169"/>
      <c r="K583" s="125"/>
    </row>
    <row r="584" spans="1:11" x14ac:dyDescent="0.3">
      <c r="A584" s="45" t="s">
        <v>176</v>
      </c>
      <c r="B584" s="460">
        <v>14326.831440632644</v>
      </c>
      <c r="C584" s="460">
        <v>25199.379056801674</v>
      </c>
      <c r="D584" s="460">
        <v>26908.557733110403</v>
      </c>
      <c r="E584" s="460">
        <v>24689.98205580506</v>
      </c>
      <c r="F584" s="460">
        <v>22002.765090792611</v>
      </c>
      <c r="H584" s="571">
        <v>-1</v>
      </c>
      <c r="I584" s="123">
        <v>21317.099241020562</v>
      </c>
      <c r="J584" s="170"/>
      <c r="K584" s="123">
        <v>22688.43094056466</v>
      </c>
    </row>
    <row r="585" spans="1:11" x14ac:dyDescent="0.3">
      <c r="A585" s="46" t="s">
        <v>177</v>
      </c>
      <c r="B585" s="424">
        <v>15896.973283649173</v>
      </c>
      <c r="C585" s="424">
        <v>29343.346996103097</v>
      </c>
      <c r="D585" s="424">
        <v>31237.65796621441</v>
      </c>
      <c r="E585" s="424">
        <v>29211.133292420505</v>
      </c>
      <c r="F585" s="424">
        <v>25468.321409772325</v>
      </c>
      <c r="H585" s="571">
        <v>0</v>
      </c>
      <c r="I585" s="123">
        <v>24681.783401452125</v>
      </c>
      <c r="J585" s="170"/>
      <c r="K585" s="123">
        <v>26254.859418092525</v>
      </c>
    </row>
    <row r="586" spans="1:11" x14ac:dyDescent="0.3">
      <c r="A586" s="46" t="s">
        <v>178</v>
      </c>
      <c r="B586" s="424">
        <v>12883.526634513395</v>
      </c>
      <c r="C586" s="424">
        <v>23619.405036124037</v>
      </c>
      <c r="D586" s="424">
        <v>28080.00252076321</v>
      </c>
      <c r="E586" s="424">
        <v>28175.882876251191</v>
      </c>
      <c r="F586" s="424">
        <v>24502.650882214297</v>
      </c>
      <c r="H586" s="571">
        <v>0</v>
      </c>
      <c r="I586" s="123">
        <v>23713.858073836385</v>
      </c>
      <c r="J586" s="170"/>
      <c r="K586" s="123">
        <v>25291.443690592208</v>
      </c>
    </row>
    <row r="587" spans="1:11" x14ac:dyDescent="0.3">
      <c r="A587" s="46" t="s">
        <v>179</v>
      </c>
      <c r="B587" s="424">
        <v>12499.134522471895</v>
      </c>
      <c r="C587" s="424">
        <v>24382.292567456429</v>
      </c>
      <c r="D587" s="424">
        <v>25441.272526355649</v>
      </c>
      <c r="E587" s="424">
        <v>23232.963096300056</v>
      </c>
      <c r="F587" s="424">
        <v>19798.485048528986</v>
      </c>
      <c r="H587" s="571">
        <v>-1</v>
      </c>
      <c r="I587" s="123">
        <v>19074.267188836155</v>
      </c>
      <c r="J587" s="170"/>
      <c r="K587" s="123">
        <v>20522.702908221818</v>
      </c>
    </row>
    <row r="588" spans="1:11" x14ac:dyDescent="0.3">
      <c r="A588" s="46" t="s">
        <v>180</v>
      </c>
      <c r="B588" s="424">
        <v>10326.562628253818</v>
      </c>
      <c r="C588" s="424">
        <v>18820.949886847091</v>
      </c>
      <c r="D588" s="424">
        <v>27660.755958134643</v>
      </c>
      <c r="E588" s="424">
        <v>24657.996735815897</v>
      </c>
      <c r="F588" s="424">
        <v>25394.766141483447</v>
      </c>
      <c r="H588" s="571">
        <v>0</v>
      </c>
      <c r="I588" s="123">
        <v>24628.764883693766</v>
      </c>
      <c r="J588" s="170"/>
      <c r="K588" s="123">
        <v>26160.767399273129</v>
      </c>
    </row>
    <row r="589" spans="1:11" x14ac:dyDescent="0.3">
      <c r="A589" s="46" t="s">
        <v>181</v>
      </c>
      <c r="B589" s="424">
        <v>10265.79758021148</v>
      </c>
      <c r="C589" s="424">
        <v>18612.528412842497</v>
      </c>
      <c r="D589" s="424">
        <v>29913.290733508988</v>
      </c>
      <c r="E589" s="424">
        <v>24454.140061783361</v>
      </c>
      <c r="F589" s="424">
        <v>26719.201163798185</v>
      </c>
      <c r="H589" s="571">
        <v>1</v>
      </c>
      <c r="I589" s="123">
        <v>25959.006780009411</v>
      </c>
      <c r="J589" s="170"/>
      <c r="K589" s="123">
        <v>27479.395547586959</v>
      </c>
    </row>
    <row r="590" spans="1:11" ht="15" thickBot="1" x14ac:dyDescent="0.35">
      <c r="A590" s="46" t="s">
        <v>182</v>
      </c>
      <c r="B590" s="424">
        <v>11034.943288015898</v>
      </c>
      <c r="C590" s="424">
        <v>21316.690711645777</v>
      </c>
      <c r="D590" s="424">
        <v>34471.994893384101</v>
      </c>
      <c r="E590" s="424">
        <v>30044.458774600262</v>
      </c>
      <c r="F590" s="424">
        <v>29976.998692742451</v>
      </c>
      <c r="H590" s="571">
        <v>1</v>
      </c>
      <c r="I590" s="123">
        <v>29116.412146983341</v>
      </c>
      <c r="J590" s="170"/>
      <c r="K590" s="123">
        <v>30837.585238501561</v>
      </c>
    </row>
    <row r="591" spans="1:11" ht="15" thickBot="1" x14ac:dyDescent="0.35">
      <c r="A591" s="766"/>
      <c r="B591" s="379"/>
      <c r="C591" s="379"/>
      <c r="D591" s="379"/>
      <c r="E591" s="379"/>
      <c r="F591" s="379"/>
      <c r="G591" s="820"/>
      <c r="H591" s="174"/>
    </row>
    <row r="592" spans="1:11" ht="15" thickBot="1" x14ac:dyDescent="0.35">
      <c r="A592" s="189" t="s">
        <v>595</v>
      </c>
      <c r="B592" s="190"/>
      <c r="C592" s="190"/>
      <c r="D592" s="190"/>
      <c r="E592" s="190"/>
      <c r="F592" s="964"/>
      <c r="H592" s="386"/>
      <c r="I592" s="121"/>
      <c r="J592" s="121"/>
      <c r="K592" s="121"/>
    </row>
    <row r="593" spans="1:11" ht="15" thickBot="1" x14ac:dyDescent="0.35">
      <c r="A593" s="61" t="s">
        <v>567</v>
      </c>
      <c r="B593" s="71" t="s">
        <v>469</v>
      </c>
      <c r="C593" s="132" t="s">
        <v>527</v>
      </c>
      <c r="D593" s="132" t="s">
        <v>562</v>
      </c>
      <c r="E593" s="132" t="s">
        <v>625</v>
      </c>
      <c r="F593" s="1536" t="s">
        <v>724</v>
      </c>
      <c r="G593" s="1537"/>
      <c r="H593" s="139"/>
      <c r="I593" s="561" t="s">
        <v>724</v>
      </c>
      <c r="J593" s="561"/>
      <c r="K593" s="561" t="s">
        <v>724</v>
      </c>
    </row>
    <row r="594" spans="1:11" x14ac:dyDescent="0.3">
      <c r="A594" s="46" t="s">
        <v>0</v>
      </c>
      <c r="B594" s="424">
        <v>10519.540573270608</v>
      </c>
      <c r="C594" s="424">
        <v>20914.94267450822</v>
      </c>
      <c r="D594" s="424">
        <v>33275.777523905708</v>
      </c>
      <c r="E594" s="424">
        <v>30907.274038056028</v>
      </c>
      <c r="F594" s="424">
        <v>30491.770899522107</v>
      </c>
      <c r="G594" s="6"/>
      <c r="H594" s="571"/>
      <c r="I594" s="123">
        <v>30326.268053437725</v>
      </c>
      <c r="J594" s="170"/>
      <c r="K594" s="123">
        <v>30657.27374560649</v>
      </c>
    </row>
    <row r="595" spans="1:11" x14ac:dyDescent="0.3">
      <c r="A595" s="46" t="s">
        <v>171</v>
      </c>
      <c r="B595" s="424">
        <v>14257.987953959062</v>
      </c>
      <c r="C595" s="424">
        <v>28581.152148371366</v>
      </c>
      <c r="D595" s="424">
        <v>42674.446325943762</v>
      </c>
      <c r="E595" s="424">
        <v>36411.287310225904</v>
      </c>
      <c r="F595" s="424">
        <v>36558.5565534419</v>
      </c>
      <c r="G595" s="883">
        <f>H595</f>
        <v>1</v>
      </c>
      <c r="H595" s="571">
        <v>1</v>
      </c>
      <c r="I595" s="123">
        <v>35839.978557294664</v>
      </c>
      <c r="J595" s="170"/>
      <c r="K595" s="123">
        <v>37277.134549589136</v>
      </c>
    </row>
    <row r="596" spans="1:11" x14ac:dyDescent="0.3">
      <c r="A596" s="44" t="s">
        <v>172</v>
      </c>
      <c r="B596" s="423">
        <v>16715.69008169468</v>
      </c>
      <c r="C596" s="423">
        <v>28649.488564060448</v>
      </c>
      <c r="D596" s="423">
        <v>48520.844273504692</v>
      </c>
      <c r="E596" s="423">
        <v>36200.875003659552</v>
      </c>
      <c r="F596" s="423">
        <v>34739.758803353317</v>
      </c>
      <c r="G596" s="883">
        <f>H596</f>
        <v>0</v>
      </c>
      <c r="H596" s="571">
        <v>0</v>
      </c>
      <c r="I596" s="123">
        <v>32953.417380681196</v>
      </c>
      <c r="J596" s="170"/>
      <c r="K596" s="123">
        <v>36526.100226025439</v>
      </c>
    </row>
    <row r="597" spans="1:11" x14ac:dyDescent="0.3">
      <c r="A597" s="45" t="s">
        <v>173</v>
      </c>
      <c r="B597" s="166">
        <v>0.35538124071573801</v>
      </c>
      <c r="C597" s="166">
        <v>0.36654221783772611</v>
      </c>
      <c r="D597" s="166">
        <v>0.28244775934344252</v>
      </c>
      <c r="E597" s="166">
        <v>0.17808148545849761</v>
      </c>
      <c r="F597" s="166">
        <v>0.19896468702691442</v>
      </c>
      <c r="G597" s="919"/>
      <c r="H597" s="572"/>
      <c r="I597" s="125"/>
      <c r="J597" s="169"/>
      <c r="K597" s="125"/>
    </row>
    <row r="598" spans="1:11" ht="15" thickBot="1" x14ac:dyDescent="0.35">
      <c r="A598" s="47" t="s">
        <v>174</v>
      </c>
      <c r="B598" s="87">
        <v>0.17237369926751689</v>
      </c>
      <c r="C598" s="87">
        <v>2.390960844906879E-3</v>
      </c>
      <c r="D598" s="87">
        <v>0.13699997190137264</v>
      </c>
      <c r="E598" s="87">
        <v>-5.7787659297412015E-3</v>
      </c>
      <c r="F598" s="87">
        <v>-4.9750261540819705E-2</v>
      </c>
      <c r="G598" s="918"/>
      <c r="H598" s="572"/>
      <c r="I598" s="125"/>
      <c r="J598" s="169"/>
      <c r="K598" s="125"/>
    </row>
    <row r="599" spans="1:11" x14ac:dyDescent="0.3">
      <c r="A599" s="45" t="s">
        <v>176</v>
      </c>
      <c r="B599" s="460">
        <v>13315.207090478834</v>
      </c>
      <c r="C599" s="460">
        <v>26827.794559739592</v>
      </c>
      <c r="D599" s="460">
        <v>24918.811090338706</v>
      </c>
      <c r="E599" s="460">
        <v>22946.549346473734</v>
      </c>
      <c r="F599" s="460">
        <v>21221.918269556714</v>
      </c>
      <c r="G599" s="6"/>
      <c r="H599" s="571">
        <v>-1</v>
      </c>
      <c r="I599" s="123">
        <v>19778.115359086267</v>
      </c>
      <c r="J599" s="170"/>
      <c r="K599" s="123">
        <v>22665.721180027162</v>
      </c>
    </row>
    <row r="600" spans="1:11" x14ac:dyDescent="0.3">
      <c r="A600" s="46" t="s">
        <v>177</v>
      </c>
      <c r="B600" s="424">
        <v>13970.772901009819</v>
      </c>
      <c r="C600" s="424">
        <v>22433.15641643756</v>
      </c>
      <c r="D600" s="424">
        <v>28149.033589608753</v>
      </c>
      <c r="E600" s="424">
        <v>26533.750220267237</v>
      </c>
      <c r="F600" s="424">
        <v>19685.581697479516</v>
      </c>
      <c r="G600" s="6"/>
      <c r="H600" s="571">
        <v>-1</v>
      </c>
      <c r="I600" s="123">
        <v>18277.182107882498</v>
      </c>
      <c r="J600" s="170"/>
      <c r="K600" s="123">
        <v>21093.981287076534</v>
      </c>
    </row>
    <row r="601" spans="1:11" x14ac:dyDescent="0.3">
      <c r="A601" s="46" t="s">
        <v>178</v>
      </c>
      <c r="B601" s="424">
        <v>14008.491617407657</v>
      </c>
      <c r="C601" s="424">
        <v>23150.716678901314</v>
      </c>
      <c r="D601" s="424">
        <v>30907.31478738819</v>
      </c>
      <c r="E601" s="424">
        <v>25434.642201045095</v>
      </c>
      <c r="F601" s="424">
        <v>25837.476679651259</v>
      </c>
      <c r="G601" s="6"/>
      <c r="H601" s="571">
        <v>-1</v>
      </c>
      <c r="I601" s="123">
        <v>24170.69413777328</v>
      </c>
      <c r="J601" s="170"/>
      <c r="K601" s="123">
        <v>27504.259221529239</v>
      </c>
    </row>
    <row r="602" spans="1:11" x14ac:dyDescent="0.3">
      <c r="A602" s="46" t="s">
        <v>179</v>
      </c>
      <c r="B602" s="424">
        <v>16414.937418669448</v>
      </c>
      <c r="C602" s="424">
        <v>32381.757705402229</v>
      </c>
      <c r="D602" s="424">
        <v>32620.915207189741</v>
      </c>
      <c r="E602" s="424">
        <v>26841.614582978731</v>
      </c>
      <c r="F602" s="424">
        <v>26194.508975859811</v>
      </c>
      <c r="G602" s="6"/>
      <c r="H602" s="571">
        <v>-1</v>
      </c>
      <c r="I602" s="123">
        <v>24488.311670805146</v>
      </c>
      <c r="J602" s="170"/>
      <c r="K602" s="123">
        <v>27900.706280914477</v>
      </c>
    </row>
    <row r="603" spans="1:11" x14ac:dyDescent="0.3">
      <c r="A603" s="46" t="s">
        <v>180</v>
      </c>
      <c r="B603" s="424">
        <v>13777.206183655859</v>
      </c>
      <c r="C603" s="424">
        <v>29347.383692157007</v>
      </c>
      <c r="D603" s="424">
        <v>53568.170089048101</v>
      </c>
      <c r="E603" s="424">
        <v>45634.417991755188</v>
      </c>
      <c r="F603" s="424">
        <v>49044.387919232322</v>
      </c>
      <c r="G603" s="6"/>
      <c r="H603" s="571">
        <v>1</v>
      </c>
      <c r="I603" s="123">
        <v>47013.533962191061</v>
      </c>
      <c r="J603" s="170"/>
      <c r="K603" s="123">
        <v>51075.241876273583</v>
      </c>
    </row>
    <row r="604" spans="1:11" x14ac:dyDescent="0.3">
      <c r="A604" s="46" t="s">
        <v>181</v>
      </c>
      <c r="B604" s="424">
        <v>11370.109169185051</v>
      </c>
      <c r="C604" s="424">
        <v>28766.43740129975</v>
      </c>
      <c r="D604" s="424">
        <v>53782.587564655638</v>
      </c>
      <c r="E604" s="424">
        <v>41220.29788033056</v>
      </c>
      <c r="F604" s="424">
        <v>47929.477739086396</v>
      </c>
      <c r="G604" s="6"/>
      <c r="H604" s="571">
        <v>1</v>
      </c>
      <c r="I604" s="123">
        <v>45748.873281040382</v>
      </c>
      <c r="J604" s="170"/>
      <c r="K604" s="123">
        <v>50110.082197132411</v>
      </c>
    </row>
    <row r="605" spans="1:11" ht="15" thickBot="1" x14ac:dyDescent="0.35">
      <c r="A605" s="46" t="s">
        <v>182</v>
      </c>
      <c r="B605" s="424">
        <v>17222.691048274206</v>
      </c>
      <c r="C605" s="424">
        <v>36364.991065969662</v>
      </c>
      <c r="D605" s="424">
        <v>69276.38965930976</v>
      </c>
      <c r="E605" s="424">
        <v>61467.715390819227</v>
      </c>
      <c r="F605" s="424">
        <v>60426.488321652214</v>
      </c>
      <c r="G605" s="6"/>
      <c r="H605" s="571">
        <v>1</v>
      </c>
      <c r="I605" s="123">
        <v>58025.375355392753</v>
      </c>
      <c r="J605" s="170"/>
      <c r="K605" s="123">
        <v>62827.601287911675</v>
      </c>
    </row>
    <row r="606" spans="1:11" ht="15" thickBot="1" x14ac:dyDescent="0.35">
      <c r="A606" s="766"/>
      <c r="B606" s="379"/>
      <c r="C606" s="379"/>
      <c r="D606" s="379"/>
      <c r="E606" s="379"/>
      <c r="F606" s="379"/>
      <c r="G606" s="820"/>
    </row>
    <row r="607" spans="1:11" ht="15" thickBot="1" x14ac:dyDescent="0.35">
      <c r="A607" s="189" t="s">
        <v>596</v>
      </c>
      <c r="B607" s="190"/>
      <c r="C607" s="190"/>
      <c r="D607" s="190"/>
      <c r="E607" s="190"/>
      <c r="F607" s="964"/>
      <c r="H607" s="386"/>
      <c r="I607" s="121"/>
      <c r="J607" s="121"/>
      <c r="K607" s="121"/>
    </row>
    <row r="608" spans="1:11" ht="15" thickBot="1" x14ac:dyDescent="0.35">
      <c r="A608" s="61" t="s">
        <v>566</v>
      </c>
      <c r="B608" s="71" t="s">
        <v>469</v>
      </c>
      <c r="C608" s="132" t="s">
        <v>527</v>
      </c>
      <c r="D608" s="132" t="s">
        <v>562</v>
      </c>
      <c r="E608" s="132" t="s">
        <v>625</v>
      </c>
      <c r="F608" s="1536" t="s">
        <v>724</v>
      </c>
      <c r="G608" s="1537"/>
      <c r="H608" s="139"/>
      <c r="I608" s="561" t="s">
        <v>724</v>
      </c>
      <c r="J608" s="561"/>
      <c r="K608" s="561" t="s">
        <v>724</v>
      </c>
    </row>
    <row r="609" spans="1:11" x14ac:dyDescent="0.3">
      <c r="A609" s="46" t="s">
        <v>0</v>
      </c>
      <c r="B609" s="424">
        <v>4758.9284360828369</v>
      </c>
      <c r="C609" s="424">
        <v>6711.362009268064</v>
      </c>
      <c r="D609" s="424">
        <v>7641.7689670501331</v>
      </c>
      <c r="E609" s="424">
        <v>7104.8271379535008</v>
      </c>
      <c r="F609" s="424">
        <v>6747.7077145616859</v>
      </c>
      <c r="G609" s="6"/>
      <c r="H609" s="571"/>
      <c r="I609" s="123">
        <v>6710.961173388343</v>
      </c>
      <c r="J609" s="170"/>
      <c r="K609" s="123">
        <v>6784.4542557350287</v>
      </c>
    </row>
    <row r="610" spans="1:11" x14ac:dyDescent="0.3">
      <c r="A610" s="46" t="s">
        <v>171</v>
      </c>
      <c r="B610" s="424">
        <v>3816.5827278921479</v>
      </c>
      <c r="C610" s="424">
        <v>5195.2306159143855</v>
      </c>
      <c r="D610" s="424">
        <v>5768.7608757272828</v>
      </c>
      <c r="E610" s="424">
        <v>5291.2098439130841</v>
      </c>
      <c r="F610" s="424">
        <v>5195.9578335387241</v>
      </c>
      <c r="G610" s="883">
        <f>H610</f>
        <v>-1</v>
      </c>
      <c r="H610" s="571">
        <v>-1</v>
      </c>
      <c r="I610" s="123">
        <v>5063.6385905205816</v>
      </c>
      <c r="J610" s="170"/>
      <c r="K610" s="123">
        <v>5328.2770765568666</v>
      </c>
    </row>
    <row r="611" spans="1:11" x14ac:dyDescent="0.3">
      <c r="A611" s="44" t="s">
        <v>172</v>
      </c>
      <c r="B611" s="423">
        <v>5012.9165836658503</v>
      </c>
      <c r="C611" s="423">
        <v>6736.5230751727649</v>
      </c>
      <c r="D611" s="423">
        <v>7631.7495098327317</v>
      </c>
      <c r="E611" s="423">
        <v>6860.8142210476108</v>
      </c>
      <c r="F611" s="423">
        <v>6758.8167165919822</v>
      </c>
      <c r="G611" s="883">
        <f>H611</f>
        <v>1</v>
      </c>
      <c r="H611" s="571">
        <v>1</v>
      </c>
      <c r="I611" s="123">
        <v>6370.6955404044566</v>
      </c>
      <c r="J611" s="170"/>
      <c r="K611" s="123">
        <v>7146.9378927795078</v>
      </c>
    </row>
    <row r="612" spans="1:11" x14ac:dyDescent="0.3">
      <c r="A612" s="45" t="s">
        <v>173</v>
      </c>
      <c r="B612" s="166">
        <v>-0.19801636457604549</v>
      </c>
      <c r="C612" s="166">
        <v>-0.21144666003564511</v>
      </c>
      <c r="D612" s="166">
        <v>-0.24510137631730403</v>
      </c>
      <c r="E612" s="166">
        <v>-0.25526550594766723</v>
      </c>
      <c r="F612" s="166">
        <v>-0.22996696754873586</v>
      </c>
      <c r="G612" s="919"/>
      <c r="H612" s="572"/>
      <c r="I612" s="125"/>
      <c r="J612" s="169"/>
      <c r="K612" s="125"/>
    </row>
    <row r="613" spans="1:11" ht="15" thickBot="1" x14ac:dyDescent="0.35">
      <c r="A613" s="47" t="s">
        <v>174</v>
      </c>
      <c r="B613" s="87">
        <v>0.3134568123024607</v>
      </c>
      <c r="C613" s="87">
        <v>0.29667450267500872</v>
      </c>
      <c r="D613" s="87">
        <v>0.32294433314859444</v>
      </c>
      <c r="E613" s="87">
        <v>0.29664375888251193</v>
      </c>
      <c r="F613" s="87">
        <v>0.30078359623424195</v>
      </c>
      <c r="G613" s="918"/>
      <c r="H613" s="572"/>
      <c r="I613" s="125"/>
      <c r="J613" s="169"/>
      <c r="K613" s="125"/>
    </row>
    <row r="614" spans="1:11" x14ac:dyDescent="0.3">
      <c r="A614" s="45" t="s">
        <v>176</v>
      </c>
      <c r="B614" s="460">
        <v>4243.3208232283778</v>
      </c>
      <c r="C614" s="460">
        <v>5359.6147086869751</v>
      </c>
      <c r="D614" s="460">
        <v>5584.9268830329593</v>
      </c>
      <c r="E614" s="460">
        <v>5082.3007521111322</v>
      </c>
      <c r="F614" s="460">
        <v>5152.6267841692279</v>
      </c>
      <c r="G614" s="6"/>
      <c r="H614" s="571">
        <v>0</v>
      </c>
      <c r="I614" s="123">
        <v>4817.1140873187087</v>
      </c>
      <c r="J614" s="170"/>
      <c r="K614" s="123">
        <v>5488.1394810197471</v>
      </c>
    </row>
    <row r="615" spans="1:11" x14ac:dyDescent="0.3">
      <c r="A615" s="46" t="s">
        <v>177</v>
      </c>
      <c r="B615" s="424">
        <v>5035.1172316775846</v>
      </c>
      <c r="C615" s="424">
        <v>6921.5511443092419</v>
      </c>
      <c r="D615" s="424">
        <v>7647.0775800151059</v>
      </c>
      <c r="E615" s="424">
        <v>7295.3619386576165</v>
      </c>
      <c r="F615" s="424">
        <v>7077.1446052238434</v>
      </c>
      <c r="G615" s="6"/>
      <c r="H615" s="571">
        <v>1</v>
      </c>
      <c r="I615" s="123">
        <v>6659.5658635767131</v>
      </c>
      <c r="J615" s="170"/>
      <c r="K615" s="123">
        <v>7494.7233468709737</v>
      </c>
    </row>
    <row r="616" spans="1:11" x14ac:dyDescent="0.3">
      <c r="A616" s="46" t="s">
        <v>178</v>
      </c>
      <c r="B616" s="424">
        <v>3532.4894523888775</v>
      </c>
      <c r="C616" s="424">
        <v>5386.1205033099386</v>
      </c>
      <c r="D616" s="424">
        <v>5839.1511891585951</v>
      </c>
      <c r="E616" s="424">
        <v>6078.7312728906818</v>
      </c>
      <c r="F616" s="424">
        <v>5784.9810623576104</v>
      </c>
      <c r="G616" s="6"/>
      <c r="H616" s="571">
        <v>1</v>
      </c>
      <c r="I616" s="123">
        <v>5401.7868014236392</v>
      </c>
      <c r="J616" s="170"/>
      <c r="K616" s="123">
        <v>6168.1753232915817</v>
      </c>
    </row>
    <row r="617" spans="1:11" x14ac:dyDescent="0.3">
      <c r="A617" s="46" t="s">
        <v>179</v>
      </c>
      <c r="B617" s="424">
        <v>3414.6788825985745</v>
      </c>
      <c r="C617" s="424">
        <v>4253.2217005730708</v>
      </c>
      <c r="D617" s="424">
        <v>5324.0961619483978</v>
      </c>
      <c r="E617" s="424">
        <v>5126.8065832034254</v>
      </c>
      <c r="F617" s="424">
        <v>4429.434979506148</v>
      </c>
      <c r="G617" s="6"/>
      <c r="H617" s="571">
        <v>-1</v>
      </c>
      <c r="I617" s="123">
        <v>4083.2747246804906</v>
      </c>
      <c r="J617" s="170"/>
      <c r="K617" s="123">
        <v>4775.5952343318058</v>
      </c>
    </row>
    <row r="618" spans="1:11" x14ac:dyDescent="0.3">
      <c r="A618" s="46" t="s">
        <v>180</v>
      </c>
      <c r="B618" s="424">
        <v>3216.7785149791307</v>
      </c>
      <c r="C618" s="424">
        <v>4753.2446693497168</v>
      </c>
      <c r="D618" s="424">
        <v>4606.7497985853952</v>
      </c>
      <c r="E618" s="424">
        <v>3988.3297844259719</v>
      </c>
      <c r="F618" s="424">
        <v>3959.3155275258728</v>
      </c>
      <c r="G618" s="6"/>
      <c r="H618" s="571">
        <v>-1</v>
      </c>
      <c r="I618" s="123">
        <v>3658.5633812793158</v>
      </c>
      <c r="J618" s="170"/>
      <c r="K618" s="123">
        <v>4260.0676737724298</v>
      </c>
    </row>
    <row r="619" spans="1:11" x14ac:dyDescent="0.3">
      <c r="A619" s="46" t="s">
        <v>181</v>
      </c>
      <c r="B619" s="424">
        <v>3756.2027385281367</v>
      </c>
      <c r="C619" s="424">
        <v>5133.8968548645908</v>
      </c>
      <c r="D619" s="424">
        <v>6343.4213820619971</v>
      </c>
      <c r="E619" s="424">
        <v>5224.4320821121119</v>
      </c>
      <c r="F619" s="424">
        <v>5084.011405345922</v>
      </c>
      <c r="G619" s="6"/>
      <c r="H619" s="571">
        <v>0</v>
      </c>
      <c r="I619" s="123">
        <v>4755.0870045955389</v>
      </c>
      <c r="J619" s="170"/>
      <c r="K619" s="123">
        <v>5412.935806096305</v>
      </c>
    </row>
    <row r="620" spans="1:11" ht="15" thickBot="1" x14ac:dyDescent="0.35">
      <c r="A620" s="46" t="s">
        <v>182</v>
      </c>
      <c r="B620" s="424">
        <v>3518.3899657878405</v>
      </c>
      <c r="C620" s="424">
        <v>4628.6907701996197</v>
      </c>
      <c r="D620" s="424">
        <v>5110.4867534072227</v>
      </c>
      <c r="E620" s="424">
        <v>4517.062709732425</v>
      </c>
      <c r="F620" s="424">
        <v>5007.5046578740375</v>
      </c>
      <c r="G620" s="6"/>
      <c r="H620" s="571">
        <v>0</v>
      </c>
      <c r="I620" s="123">
        <v>4661.4595327239394</v>
      </c>
      <c r="J620" s="170"/>
      <c r="K620" s="123">
        <v>5353.5497830241356</v>
      </c>
    </row>
    <row r="621" spans="1:11" ht="15" thickBot="1" x14ac:dyDescent="0.35">
      <c r="A621" s="766"/>
      <c r="B621" s="379"/>
      <c r="C621" s="379"/>
      <c r="D621" s="379"/>
      <c r="E621" s="379"/>
      <c r="F621" s="379"/>
      <c r="G621" s="820"/>
      <c r="H621" s="174"/>
    </row>
    <row r="622" spans="1:11" ht="15" thickBot="1" x14ac:dyDescent="0.35">
      <c r="A622" s="189" t="s">
        <v>597</v>
      </c>
      <c r="B622" s="190"/>
      <c r="C622" s="190"/>
      <c r="D622" s="190"/>
      <c r="E622" s="190"/>
      <c r="F622" s="964"/>
      <c r="H622" s="386"/>
      <c r="I622" s="121"/>
      <c r="J622" s="121"/>
      <c r="K622" s="121"/>
    </row>
    <row r="623" spans="1:11" ht="15" thickBot="1" x14ac:dyDescent="0.35">
      <c r="A623" s="61" t="s">
        <v>566</v>
      </c>
      <c r="B623" s="71" t="s">
        <v>469</v>
      </c>
      <c r="C623" s="132" t="s">
        <v>527</v>
      </c>
      <c r="D623" s="132" t="s">
        <v>562</v>
      </c>
      <c r="E623" s="132" t="s">
        <v>625</v>
      </c>
      <c r="F623" s="1536" t="s">
        <v>724</v>
      </c>
      <c r="G623" s="1537"/>
      <c r="H623" s="139"/>
      <c r="I623" s="561" t="s">
        <v>724</v>
      </c>
      <c r="J623" s="561"/>
      <c r="K623" s="561" t="s">
        <v>724</v>
      </c>
    </row>
    <row r="624" spans="1:11" x14ac:dyDescent="0.3">
      <c r="A624" s="46" t="s">
        <v>0</v>
      </c>
      <c r="B624" s="424">
        <v>3329.9556333117171</v>
      </c>
      <c r="C624" s="424">
        <v>4991.0089152595065</v>
      </c>
      <c r="D624" s="424">
        <v>6072.6676748129667</v>
      </c>
      <c r="E624" s="424">
        <v>6335.7349082131213</v>
      </c>
      <c r="F624" s="424">
        <v>6312.4719196875758</v>
      </c>
      <c r="G624" s="6"/>
      <c r="H624" s="571"/>
      <c r="I624" s="123">
        <v>6236.7708161417013</v>
      </c>
      <c r="J624" s="170"/>
      <c r="K624" s="123">
        <v>6388.1730232334503</v>
      </c>
    </row>
    <row r="625" spans="1:11" x14ac:dyDescent="0.3">
      <c r="A625" s="46" t="s">
        <v>171</v>
      </c>
      <c r="B625" s="424">
        <v>3208.242344584798</v>
      </c>
      <c r="C625" s="424">
        <v>4968.3673942637397</v>
      </c>
      <c r="D625" s="424">
        <v>5683.7035767422985</v>
      </c>
      <c r="E625" s="424">
        <v>6125.2781829803735</v>
      </c>
      <c r="F625" s="424">
        <v>6026.8799950233752</v>
      </c>
      <c r="G625" s="883">
        <f>H625</f>
        <v>0</v>
      </c>
      <c r="H625" s="571">
        <v>0</v>
      </c>
      <c r="I625" s="123">
        <v>5734.6687614083194</v>
      </c>
      <c r="J625" s="170"/>
      <c r="K625" s="123">
        <v>6319.0912286384309</v>
      </c>
    </row>
    <row r="626" spans="1:11" x14ac:dyDescent="0.3">
      <c r="A626" s="44" t="s">
        <v>172</v>
      </c>
      <c r="B626" s="423">
        <v>2715.9058545258508</v>
      </c>
      <c r="C626" s="423">
        <v>3915.1790387844021</v>
      </c>
      <c r="D626" s="423">
        <v>5824.9903130735602</v>
      </c>
      <c r="E626" s="423">
        <v>7157.4883050998515</v>
      </c>
      <c r="F626" s="423">
        <v>5640.703542360905</v>
      </c>
      <c r="G626" s="883">
        <f>H626</f>
        <v>0</v>
      </c>
      <c r="H626" s="571">
        <v>0</v>
      </c>
      <c r="I626" s="123">
        <v>4923.1930369459824</v>
      </c>
      <c r="J626" s="170"/>
      <c r="K626" s="123">
        <v>6358.2140477758276</v>
      </c>
    </row>
    <row r="627" spans="1:11" x14ac:dyDescent="0.3">
      <c r="A627" s="45" t="s">
        <v>173</v>
      </c>
      <c r="B627" s="166">
        <v>-3.6551024136580575E-2</v>
      </c>
      <c r="C627" s="166">
        <v>-1.8657332607638019E-3</v>
      </c>
      <c r="D627" s="166">
        <v>-6.4051602837405047E-2</v>
      </c>
      <c r="E627" s="166">
        <v>-3.3217413335890872E-2</v>
      </c>
      <c r="F627" s="166">
        <v>-4.5242486350471636E-2</v>
      </c>
      <c r="G627" s="919"/>
      <c r="H627" s="572"/>
      <c r="I627" s="125"/>
      <c r="J627" s="169"/>
      <c r="K627" s="125"/>
    </row>
    <row r="628" spans="1:11" ht="15" thickBot="1" x14ac:dyDescent="0.35">
      <c r="A628" s="47" t="s">
        <v>174</v>
      </c>
      <c r="B628" s="87">
        <v>-0.15345988151112197</v>
      </c>
      <c r="C628" s="87">
        <v>-0.21197875919870637</v>
      </c>
      <c r="D628" s="87">
        <v>2.4858216904450583E-2</v>
      </c>
      <c r="E628" s="87">
        <v>0.16851644795293788</v>
      </c>
      <c r="F628" s="87">
        <v>-6.4075683103255884E-2</v>
      </c>
      <c r="G628" s="918"/>
      <c r="H628" s="572"/>
      <c r="I628" s="125"/>
      <c r="J628" s="169"/>
      <c r="K628" s="125"/>
    </row>
    <row r="629" spans="1:11" x14ac:dyDescent="0.3">
      <c r="A629" s="45" t="s">
        <v>176</v>
      </c>
      <c r="B629" s="460">
        <v>3600.9858577576292</v>
      </c>
      <c r="C629" s="460">
        <v>4178.0295389493649</v>
      </c>
      <c r="D629" s="460">
        <v>3962.7227352163454</v>
      </c>
      <c r="E629" s="460">
        <v>4984.9240546352603</v>
      </c>
      <c r="F629" s="460">
        <v>5639.6761662215395</v>
      </c>
      <c r="G629" s="6"/>
      <c r="H629" s="571">
        <v>0</v>
      </c>
      <c r="I629" s="123">
        <v>4891.4567915372581</v>
      </c>
      <c r="J629" s="170"/>
      <c r="K629" s="123">
        <v>6387.8955409058208</v>
      </c>
    </row>
    <row r="630" spans="1:11" x14ac:dyDescent="0.3">
      <c r="A630" s="46" t="s">
        <v>177</v>
      </c>
      <c r="B630" s="424">
        <v>2330.3149034350408</v>
      </c>
      <c r="C630" s="424">
        <v>3745.3625862640274</v>
      </c>
      <c r="D630" s="424">
        <v>5167.590309936968</v>
      </c>
      <c r="E630" s="424">
        <v>5170.842917562044</v>
      </c>
      <c r="F630" s="424">
        <v>4644.8448658325315</v>
      </c>
      <c r="G630" s="6"/>
      <c r="H630" s="571">
        <v>-1</v>
      </c>
      <c r="I630" s="123">
        <v>3959.5714246721959</v>
      </c>
      <c r="J630" s="170"/>
      <c r="K630" s="123">
        <v>5330.1183069928666</v>
      </c>
    </row>
    <row r="631" spans="1:11" x14ac:dyDescent="0.3">
      <c r="A631" s="46" t="s">
        <v>178</v>
      </c>
      <c r="B631" s="424">
        <v>2873.5622973367131</v>
      </c>
      <c r="C631" s="424">
        <v>3868.8976757927162</v>
      </c>
      <c r="D631" s="424">
        <v>5410.525350691054</v>
      </c>
      <c r="E631" s="424">
        <v>6069.6291605426468</v>
      </c>
      <c r="F631" s="424">
        <v>5177.0691776721178</v>
      </c>
      <c r="G631" s="6"/>
      <c r="H631" s="571">
        <v>0</v>
      </c>
      <c r="I631" s="123">
        <v>4430.414916751799</v>
      </c>
      <c r="J631" s="170"/>
      <c r="K631" s="123">
        <v>5923.7234385924367</v>
      </c>
    </row>
    <row r="632" spans="1:11" x14ac:dyDescent="0.3">
      <c r="A632" s="46" t="s">
        <v>179</v>
      </c>
      <c r="B632" s="424">
        <v>3110.4830317025589</v>
      </c>
      <c r="C632" s="424">
        <v>5388.7893162553837</v>
      </c>
      <c r="D632" s="424">
        <v>5708.7268671261136</v>
      </c>
      <c r="E632" s="424">
        <v>5294.5048474102286</v>
      </c>
      <c r="F632" s="424">
        <v>6153.7012643805856</v>
      </c>
      <c r="G632" s="6"/>
      <c r="H632" s="571">
        <v>0</v>
      </c>
      <c r="I632" s="123">
        <v>5324.4238961562014</v>
      </c>
      <c r="J632" s="170"/>
      <c r="K632" s="123">
        <v>6982.9786326049698</v>
      </c>
    </row>
    <row r="633" spans="1:11" x14ac:dyDescent="0.3">
      <c r="A633" s="46" t="s">
        <v>180</v>
      </c>
      <c r="B633" s="424">
        <v>3660.8447749772968</v>
      </c>
      <c r="C633" s="424">
        <v>5577.6627771304293</v>
      </c>
      <c r="D633" s="424">
        <v>6714.1665692444076</v>
      </c>
      <c r="E633" s="424">
        <v>7038.9772019095153</v>
      </c>
      <c r="F633" s="424">
        <v>7092.4472482377132</v>
      </c>
      <c r="G633" s="6"/>
      <c r="H633" s="571">
        <v>0</v>
      </c>
      <c r="I633" s="123">
        <v>6316.7009657570252</v>
      </c>
      <c r="J633" s="170"/>
      <c r="K633" s="123">
        <v>7868.1935307184012</v>
      </c>
    </row>
    <row r="634" spans="1:11" x14ac:dyDescent="0.3">
      <c r="A634" s="46" t="s">
        <v>181</v>
      </c>
      <c r="B634" s="424">
        <v>2940.1794349082484</v>
      </c>
      <c r="C634" s="424">
        <v>5559.422363300715</v>
      </c>
      <c r="D634" s="424">
        <v>6054.8812588804612</v>
      </c>
      <c r="E634" s="424">
        <v>7563.9487928751569</v>
      </c>
      <c r="F634" s="424">
        <v>5977.9172261126459</v>
      </c>
      <c r="G634" s="6"/>
      <c r="H634" s="571">
        <v>0</v>
      </c>
      <c r="I634" s="123">
        <v>5209.3334275491779</v>
      </c>
      <c r="J634" s="170"/>
      <c r="K634" s="123">
        <v>6746.501024676114</v>
      </c>
    </row>
    <row r="635" spans="1:11" ht="15" thickBot="1" x14ac:dyDescent="0.35">
      <c r="A635" s="46" t="s">
        <v>182</v>
      </c>
      <c r="B635" s="424">
        <v>3994.6429037184298</v>
      </c>
      <c r="C635" s="424">
        <v>6192.5779242617828</v>
      </c>
      <c r="D635" s="424">
        <v>6561.569131711859</v>
      </c>
      <c r="E635" s="424">
        <v>6495.6924250808388</v>
      </c>
      <c r="F635" s="424">
        <v>7114.7276960817426</v>
      </c>
      <c r="G635" s="6"/>
      <c r="H635" s="571">
        <v>0</v>
      </c>
      <c r="I635" s="123">
        <v>6287.8641738919696</v>
      </c>
      <c r="J635" s="170"/>
      <c r="K635" s="123">
        <v>7941.5912182715156</v>
      </c>
    </row>
    <row r="636" spans="1:11" ht="15" thickBot="1" x14ac:dyDescent="0.35">
      <c r="A636" s="766"/>
      <c r="B636" s="379"/>
      <c r="C636" s="379"/>
      <c r="D636" s="379"/>
      <c r="E636" s="379"/>
      <c r="F636" s="379"/>
      <c r="G636" s="820"/>
    </row>
    <row r="637" spans="1:11" ht="15" thickBot="1" x14ac:dyDescent="0.35">
      <c r="A637" s="189" t="s">
        <v>598</v>
      </c>
      <c r="B637" s="190"/>
      <c r="C637" s="190"/>
      <c r="D637" s="190"/>
      <c r="E637" s="190"/>
      <c r="F637" s="964"/>
      <c r="H637" s="386"/>
      <c r="I637" s="121"/>
      <c r="J637" s="121"/>
      <c r="K637" s="121"/>
    </row>
    <row r="638" spans="1:11" ht="15" thickBot="1" x14ac:dyDescent="0.35">
      <c r="A638" s="61" t="s">
        <v>568</v>
      </c>
      <c r="B638" s="71" t="s">
        <v>469</v>
      </c>
      <c r="C638" s="132" t="s">
        <v>527</v>
      </c>
      <c r="D638" s="132" t="s">
        <v>562</v>
      </c>
      <c r="E638" s="132" t="s">
        <v>625</v>
      </c>
      <c r="F638" s="1536" t="s">
        <v>724</v>
      </c>
      <c r="G638" s="1537"/>
      <c r="H638" s="139"/>
      <c r="I638" s="561" t="s">
        <v>724</v>
      </c>
      <c r="J638" s="561"/>
      <c r="K638" s="561" t="s">
        <v>724</v>
      </c>
    </row>
    <row r="639" spans="1:11" x14ac:dyDescent="0.3">
      <c r="A639" s="46" t="s">
        <v>0</v>
      </c>
      <c r="B639" s="424">
        <v>411.13934224916852</v>
      </c>
      <c r="C639" s="424">
        <v>702.76382012852127</v>
      </c>
      <c r="D639" s="424">
        <v>994.84841032979682</v>
      </c>
      <c r="E639" s="424">
        <v>963.34506508253969</v>
      </c>
      <c r="F639" s="424">
        <v>858.14844358292339</v>
      </c>
      <c r="G639" s="6"/>
      <c r="H639" s="571"/>
      <c r="I639" s="123">
        <v>845.31094679167188</v>
      </c>
      <c r="J639" s="170"/>
      <c r="K639" s="123">
        <v>870.9859403741749</v>
      </c>
    </row>
    <row r="640" spans="1:11" x14ac:dyDescent="0.3">
      <c r="A640" s="46" t="s">
        <v>171</v>
      </c>
      <c r="B640" s="424">
        <v>149.5399282368063</v>
      </c>
      <c r="C640" s="424">
        <v>265.28583898514552</v>
      </c>
      <c r="D640" s="424">
        <v>290.75890919745831</v>
      </c>
      <c r="E640" s="424">
        <v>232.70019834529367</v>
      </c>
      <c r="F640" s="424">
        <v>189.95787635538997</v>
      </c>
      <c r="G640" s="883">
        <f>H640</f>
        <v>-1</v>
      </c>
      <c r="H640" s="571">
        <v>-1</v>
      </c>
      <c r="I640" s="123">
        <v>165.23982480983506</v>
      </c>
      <c r="J640" s="170"/>
      <c r="K640" s="123">
        <v>214.67592790094488</v>
      </c>
    </row>
    <row r="641" spans="1:11" x14ac:dyDescent="0.3">
      <c r="A641" s="44" t="s">
        <v>172</v>
      </c>
      <c r="B641" s="423">
        <v>125.75955771982659</v>
      </c>
      <c r="C641" s="423">
        <v>248.1266326122028</v>
      </c>
      <c r="D641" s="423">
        <v>228.22028429363181</v>
      </c>
      <c r="E641" s="423">
        <v>115.14867595656666</v>
      </c>
      <c r="F641" s="423">
        <v>266.41193906313634</v>
      </c>
      <c r="G641" s="883">
        <f>H641</f>
        <v>0</v>
      </c>
      <c r="H641" s="571">
        <v>0</v>
      </c>
      <c r="I641" s="123">
        <v>190.59935185556643</v>
      </c>
      <c r="J641" s="170"/>
      <c r="K641" s="123">
        <v>342.22452627070629</v>
      </c>
    </row>
    <row r="642" spans="1:11" x14ac:dyDescent="0.3">
      <c r="A642" s="45" t="s">
        <v>173</v>
      </c>
      <c r="B642" s="166">
        <v>-0.63627920544227912</v>
      </c>
      <c r="C642" s="166">
        <v>-0.62191994099241366</v>
      </c>
      <c r="D642" s="166">
        <v>-0.70773546383707797</v>
      </c>
      <c r="E642" s="166">
        <v>-0.75844564239776757</v>
      </c>
      <c r="F642" s="166">
        <v>-0.77864217108839373</v>
      </c>
      <c r="G642" s="919"/>
      <c r="H642" s="572"/>
      <c r="I642" s="125"/>
      <c r="J642" s="169"/>
      <c r="K642" s="125"/>
    </row>
    <row r="643" spans="1:11" ht="15" thickBot="1" x14ac:dyDescent="0.35">
      <c r="A643" s="47" t="s">
        <v>174</v>
      </c>
      <c r="B643" s="87">
        <v>-0.15902355175215771</v>
      </c>
      <c r="C643" s="87">
        <v>-6.4681953769509484E-2</v>
      </c>
      <c r="D643" s="87">
        <v>-0.21508756198199822</v>
      </c>
      <c r="E643" s="87">
        <v>-0.5051629660164596</v>
      </c>
      <c r="F643" s="87">
        <v>0.40247903469245655</v>
      </c>
      <c r="G643" s="918"/>
      <c r="H643" s="572"/>
      <c r="I643" s="125"/>
      <c r="J643" s="169"/>
      <c r="K643" s="125"/>
    </row>
    <row r="644" spans="1:11" x14ac:dyDescent="0.3">
      <c r="A644" s="45" t="s">
        <v>176</v>
      </c>
      <c r="B644" s="460">
        <v>202.19631843801949</v>
      </c>
      <c r="C644" s="460">
        <v>330.01369820423685</v>
      </c>
      <c r="D644" s="460">
        <v>345.17125360552944</v>
      </c>
      <c r="E644" s="460">
        <v>318.61794280737416</v>
      </c>
      <c r="F644" s="460">
        <v>163.16896552761455</v>
      </c>
      <c r="G644" s="6"/>
      <c r="H644" s="571">
        <v>0</v>
      </c>
      <c r="I644" s="123">
        <v>104.35358976240764</v>
      </c>
      <c r="J644" s="170"/>
      <c r="K644" s="123">
        <v>221.98434129282145</v>
      </c>
    </row>
    <row r="645" spans="1:11" x14ac:dyDescent="0.3">
      <c r="A645" s="46" t="s">
        <v>177</v>
      </c>
      <c r="B645" s="424">
        <v>231.809776959158</v>
      </c>
      <c r="C645" s="424">
        <v>419.69647658390608</v>
      </c>
      <c r="D645" s="424">
        <v>245.17785567637605</v>
      </c>
      <c r="E645" s="424">
        <v>342.46993499198555</v>
      </c>
      <c r="F645" s="424">
        <v>260.75058636178863</v>
      </c>
      <c r="G645" s="6"/>
      <c r="H645" s="571">
        <v>0</v>
      </c>
      <c r="I645" s="123">
        <v>180.81352584801502</v>
      </c>
      <c r="J645" s="170"/>
      <c r="K645" s="123">
        <v>340.68764687556222</v>
      </c>
    </row>
    <row r="646" spans="1:11" x14ac:dyDescent="0.3">
      <c r="A646" s="46" t="s">
        <v>178</v>
      </c>
      <c r="B646" s="424">
        <v>137.55824871319251</v>
      </c>
      <c r="C646" s="424">
        <v>220.81092359257229</v>
      </c>
      <c r="D646" s="424">
        <v>332.80810643303022</v>
      </c>
      <c r="E646" s="424">
        <v>246.19637335154621</v>
      </c>
      <c r="F646" s="424">
        <v>211.8310664002318</v>
      </c>
      <c r="G646" s="6"/>
      <c r="H646" s="571">
        <v>0</v>
      </c>
      <c r="I646" s="123">
        <v>140.01901602503517</v>
      </c>
      <c r="J646" s="170"/>
      <c r="K646" s="123">
        <v>283.64311677542844</v>
      </c>
    </row>
    <row r="647" spans="1:11" x14ac:dyDescent="0.3">
      <c r="A647" s="46" t="s">
        <v>179</v>
      </c>
      <c r="B647" s="424">
        <v>220.57594143849619</v>
      </c>
      <c r="C647" s="424">
        <v>406.25630135201999</v>
      </c>
      <c r="D647" s="424">
        <v>388.3812349819533</v>
      </c>
      <c r="E647" s="424">
        <v>339.48233907123102</v>
      </c>
      <c r="F647" s="424">
        <v>232.03298346264526</v>
      </c>
      <c r="G647" s="6"/>
      <c r="H647" s="571">
        <v>0</v>
      </c>
      <c r="I647" s="123">
        <v>156.13482219035382</v>
      </c>
      <c r="J647" s="170"/>
      <c r="K647" s="123">
        <v>307.93114473493671</v>
      </c>
    </row>
    <row r="648" spans="1:11" x14ac:dyDescent="0.3">
      <c r="A648" s="46" t="s">
        <v>180</v>
      </c>
      <c r="B648" s="424">
        <v>107.25839341967334</v>
      </c>
      <c r="C648" s="424">
        <v>263.80287011682896</v>
      </c>
      <c r="D648" s="424">
        <v>313.08385879739774</v>
      </c>
      <c r="E648" s="424">
        <v>219.64002729343585</v>
      </c>
      <c r="F648" s="424">
        <v>226.88620654615545</v>
      </c>
      <c r="G648" s="6"/>
      <c r="H648" s="571">
        <v>0</v>
      </c>
      <c r="I648" s="123">
        <v>160.00208047484099</v>
      </c>
      <c r="J648" s="170"/>
      <c r="K648" s="123">
        <v>293.77033261746988</v>
      </c>
    </row>
    <row r="649" spans="1:11" x14ac:dyDescent="0.3">
      <c r="A649" s="46" t="s">
        <v>181</v>
      </c>
      <c r="B649" s="424">
        <v>71.993138170141194</v>
      </c>
      <c r="C649" s="424">
        <v>116.57484822543833</v>
      </c>
      <c r="D649" s="424">
        <v>223.06224436884614</v>
      </c>
      <c r="E649" s="424">
        <v>73.473527886072461</v>
      </c>
      <c r="F649" s="424">
        <v>130.20173373170533</v>
      </c>
      <c r="G649" s="6"/>
      <c r="H649" s="571">
        <v>0</v>
      </c>
      <c r="I649" s="123">
        <v>77.922112329641408</v>
      </c>
      <c r="J649" s="170"/>
      <c r="K649" s="123">
        <v>182.48135513376926</v>
      </c>
    </row>
    <row r="650" spans="1:11" ht="15" thickBot="1" x14ac:dyDescent="0.35">
      <c r="A650" s="46" t="s">
        <v>182</v>
      </c>
      <c r="B650" s="424">
        <v>95.233473615571214</v>
      </c>
      <c r="C650" s="424">
        <v>125.90333954624263</v>
      </c>
      <c r="D650" s="424">
        <v>195.85703289622438</v>
      </c>
      <c r="E650" s="424">
        <v>123.26802337319252</v>
      </c>
      <c r="F650" s="424">
        <v>127.78506958732453</v>
      </c>
      <c r="G650" s="6"/>
      <c r="H650" s="571">
        <v>0</v>
      </c>
      <c r="I650" s="123">
        <v>74.10132289149341</v>
      </c>
      <c r="J650" s="170"/>
      <c r="K650" s="123">
        <v>181.46881628315566</v>
      </c>
    </row>
    <row r="651" spans="1:11" ht="15" thickBot="1" x14ac:dyDescent="0.35">
      <c r="A651" s="766"/>
      <c r="B651" s="379"/>
      <c r="C651" s="379"/>
      <c r="D651" s="379"/>
      <c r="E651" s="379"/>
      <c r="F651" s="379"/>
      <c r="G651" s="820"/>
      <c r="H651" s="174"/>
    </row>
    <row r="652" spans="1:11" ht="15" thickBot="1" x14ac:dyDescent="0.35">
      <c r="A652" s="189" t="s">
        <v>480</v>
      </c>
      <c r="B652" s="190"/>
      <c r="C652" s="190"/>
      <c r="D652" s="190"/>
      <c r="E652" s="190"/>
      <c r="F652" s="964"/>
      <c r="H652" s="386"/>
      <c r="I652" s="121"/>
      <c r="J652" s="121"/>
      <c r="K652" s="121"/>
    </row>
    <row r="653" spans="1:11" ht="15" thickBot="1" x14ac:dyDescent="0.35">
      <c r="A653" s="61" t="s">
        <v>508</v>
      </c>
      <c r="B653" s="71" t="s">
        <v>469</v>
      </c>
      <c r="C653" s="132" t="s">
        <v>527</v>
      </c>
      <c r="D653" s="132" t="s">
        <v>562</v>
      </c>
      <c r="E653" s="132" t="s">
        <v>625</v>
      </c>
      <c r="F653" s="1536" t="s">
        <v>724</v>
      </c>
      <c r="G653" s="1537"/>
      <c r="H653" s="139"/>
      <c r="I653" s="561" t="s">
        <v>724</v>
      </c>
      <c r="J653" s="561"/>
      <c r="K653" s="561" t="s">
        <v>724</v>
      </c>
    </row>
    <row r="654" spans="1:11" x14ac:dyDescent="0.3">
      <c r="A654" s="46" t="s">
        <v>0</v>
      </c>
      <c r="B654" s="424">
        <v>65074.694492470204</v>
      </c>
      <c r="C654" s="424">
        <v>67314.012810431333</v>
      </c>
      <c r="D654" s="424">
        <v>69828.94750009125</v>
      </c>
      <c r="E654" s="424">
        <v>67027.139505634826</v>
      </c>
      <c r="F654" s="424">
        <v>53108.824193333094</v>
      </c>
      <c r="G654" s="6"/>
      <c r="H654" s="571"/>
      <c r="I654" s="123">
        <v>53005.133316391933</v>
      </c>
      <c r="J654" s="170"/>
      <c r="K654" s="123">
        <v>53212.515070274254</v>
      </c>
    </row>
    <row r="655" spans="1:11" x14ac:dyDescent="0.3">
      <c r="A655" s="46" t="s">
        <v>171</v>
      </c>
      <c r="B655" s="424">
        <v>51769.086860279946</v>
      </c>
      <c r="C655" s="424">
        <v>54958.657429230378</v>
      </c>
      <c r="D655" s="424">
        <v>57647.038789100116</v>
      </c>
      <c r="E655" s="424">
        <v>54861.773827281962</v>
      </c>
      <c r="F655" s="424">
        <v>41660.007716944194</v>
      </c>
      <c r="G655" s="883">
        <f>H655</f>
        <v>-1</v>
      </c>
      <c r="H655" s="571">
        <v>-1</v>
      </c>
      <c r="I655" s="123">
        <v>41284.112618873354</v>
      </c>
      <c r="J655" s="170"/>
      <c r="K655" s="123">
        <v>42035.902815015033</v>
      </c>
    </row>
    <row r="656" spans="1:11" x14ac:dyDescent="0.3">
      <c r="A656" s="44" t="s">
        <v>172</v>
      </c>
      <c r="B656" s="423">
        <v>55589.849753091061</v>
      </c>
      <c r="C656" s="423">
        <v>59019.23575813842</v>
      </c>
      <c r="D656" s="423">
        <v>62251.87348159949</v>
      </c>
      <c r="E656" s="423">
        <v>59718.92984785619</v>
      </c>
      <c r="F656" s="423">
        <v>44763.318954079354</v>
      </c>
      <c r="G656" s="883">
        <f>H656</f>
        <v>1</v>
      </c>
      <c r="H656" s="571">
        <v>1</v>
      </c>
      <c r="I656" s="123">
        <v>43753.991800062417</v>
      </c>
      <c r="J656" s="170"/>
      <c r="K656" s="123">
        <v>45772.646108096291</v>
      </c>
    </row>
    <row r="657" spans="1:11" x14ac:dyDescent="0.3">
      <c r="A657" s="45" t="s">
        <v>173</v>
      </c>
      <c r="B657" s="166">
        <v>0.20446669378877916</v>
      </c>
      <c r="C657" s="166">
        <v>0.18279198409093403</v>
      </c>
      <c r="D657" s="166">
        <v>0.17445356327295661</v>
      </c>
      <c r="E657" s="166">
        <v>0.18149910272286271</v>
      </c>
      <c r="F657" s="166">
        <v>0.21557277251538368</v>
      </c>
      <c r="G657" s="919"/>
      <c r="H657" s="572"/>
      <c r="I657" s="125"/>
      <c r="J657" s="169"/>
      <c r="K657" s="125"/>
    </row>
    <row r="658" spans="1:11" ht="15" thickBot="1" x14ac:dyDescent="0.35">
      <c r="A658" s="47" t="s">
        <v>174</v>
      </c>
      <c r="B658" s="87">
        <v>-7.380394603294832E-2</v>
      </c>
      <c r="C658" s="87">
        <v>-7.3884234419969261E-2</v>
      </c>
      <c r="D658" s="87">
        <v>-7.9879813243244252E-2</v>
      </c>
      <c r="E658" s="87">
        <v>-8.8534432660994908E-2</v>
      </c>
      <c r="F658" s="87">
        <v>-7.4491374514867495E-2</v>
      </c>
      <c r="G658" s="918"/>
      <c r="H658" s="572"/>
      <c r="I658" s="125"/>
      <c r="J658" s="169"/>
      <c r="K658" s="125"/>
    </row>
    <row r="659" spans="1:11" x14ac:dyDescent="0.3">
      <c r="A659" s="45" t="s">
        <v>176</v>
      </c>
      <c r="B659" s="460">
        <v>56190.074113001865</v>
      </c>
      <c r="C659" s="460">
        <v>58911.877279036074</v>
      </c>
      <c r="D659" s="460">
        <v>59763.365762065347</v>
      </c>
      <c r="E659" s="460">
        <v>54281.522581367339</v>
      </c>
      <c r="F659" s="460">
        <v>44577.958903541577</v>
      </c>
      <c r="G659" s="6"/>
      <c r="H659" s="571">
        <v>1</v>
      </c>
      <c r="I659" s="123">
        <v>43602.370673710218</v>
      </c>
      <c r="J659" s="170"/>
      <c r="K659" s="123">
        <v>45553.547133372937</v>
      </c>
    </row>
    <row r="660" spans="1:11" x14ac:dyDescent="0.3">
      <c r="A660" s="46" t="s">
        <v>177</v>
      </c>
      <c r="B660" s="424">
        <v>62905.194039239221</v>
      </c>
      <c r="C660" s="424">
        <v>68137.310361982018</v>
      </c>
      <c r="D660" s="424">
        <v>72095.506896013016</v>
      </c>
      <c r="E660" s="424">
        <v>71128.429232121183</v>
      </c>
      <c r="F660" s="424">
        <v>55338.942008142265</v>
      </c>
      <c r="G660" s="6"/>
      <c r="H660" s="571">
        <v>1</v>
      </c>
      <c r="I660" s="123">
        <v>54164.117373329034</v>
      </c>
      <c r="J660" s="170"/>
      <c r="K660" s="123">
        <v>56513.766642955496</v>
      </c>
    </row>
    <row r="661" spans="1:11" x14ac:dyDescent="0.3">
      <c r="A661" s="46" t="s">
        <v>178</v>
      </c>
      <c r="B661" s="424">
        <v>55341.924926941698</v>
      </c>
      <c r="C661" s="424">
        <v>58569.46313019839</v>
      </c>
      <c r="D661" s="424">
        <v>61062.507806538488</v>
      </c>
      <c r="E661" s="424">
        <v>58270.33770441966</v>
      </c>
      <c r="F661" s="424">
        <v>47805.759466563337</v>
      </c>
      <c r="G661" s="6"/>
      <c r="H661" s="571">
        <v>1</v>
      </c>
      <c r="I661" s="123">
        <v>46702.579180215886</v>
      </c>
      <c r="J661" s="170"/>
      <c r="K661" s="123">
        <v>48908.939752910788</v>
      </c>
    </row>
    <row r="662" spans="1:11" x14ac:dyDescent="0.3">
      <c r="A662" s="46" t="s">
        <v>179</v>
      </c>
      <c r="B662" s="424">
        <v>49290.308785432957</v>
      </c>
      <c r="C662" s="424">
        <v>53107.15763267209</v>
      </c>
      <c r="D662" s="424">
        <v>54958.486232202791</v>
      </c>
      <c r="E662" s="424">
        <v>50562.001479563842</v>
      </c>
      <c r="F662" s="424">
        <v>42254.696120008957</v>
      </c>
      <c r="G662" s="6"/>
      <c r="H662" s="571">
        <v>0</v>
      </c>
      <c r="I662" s="123">
        <v>41198.514161193896</v>
      </c>
      <c r="J662" s="170"/>
      <c r="K662" s="123">
        <v>43310.878078824018</v>
      </c>
    </row>
    <row r="663" spans="1:11" x14ac:dyDescent="0.3">
      <c r="A663" s="46" t="s">
        <v>180</v>
      </c>
      <c r="B663" s="424">
        <v>46235.46679964073</v>
      </c>
      <c r="C663" s="424">
        <v>49184.808581619982</v>
      </c>
      <c r="D663" s="424">
        <v>52811.183401924478</v>
      </c>
      <c r="E663" s="424">
        <v>50707.401547342823</v>
      </c>
      <c r="F663" s="424">
        <v>36607.339573238292</v>
      </c>
      <c r="G663" s="6"/>
      <c r="H663" s="571">
        <v>-1</v>
      </c>
      <c r="I663" s="123">
        <v>35686.879797689304</v>
      </c>
      <c r="J663" s="170"/>
      <c r="K663" s="123">
        <v>37527.799348787281</v>
      </c>
    </row>
    <row r="664" spans="1:11" x14ac:dyDescent="0.3">
      <c r="A664" s="46" t="s">
        <v>181</v>
      </c>
      <c r="B664" s="424">
        <v>45489.507019687422</v>
      </c>
      <c r="C664" s="424">
        <v>47711.227400202675</v>
      </c>
      <c r="D664" s="424">
        <v>50678.871926009808</v>
      </c>
      <c r="E664" s="424">
        <v>48309.544619303902</v>
      </c>
      <c r="F664" s="424">
        <v>30128.412349621798</v>
      </c>
      <c r="G664" s="6"/>
      <c r="H664" s="571">
        <v>-1</v>
      </c>
      <c r="I664" s="123">
        <v>29320.857029442363</v>
      </c>
      <c r="J664" s="170"/>
      <c r="K664" s="123">
        <v>30935.967669801234</v>
      </c>
    </row>
    <row r="665" spans="1:11" ht="15" thickBot="1" x14ac:dyDescent="0.35">
      <c r="A665" s="46" t="s">
        <v>182</v>
      </c>
      <c r="B665" s="424">
        <v>48411.208603551189</v>
      </c>
      <c r="C665" s="424">
        <v>50925.191950235567</v>
      </c>
      <c r="D665" s="424">
        <v>54045.761435322056</v>
      </c>
      <c r="E665" s="424">
        <v>52771.249139498199</v>
      </c>
      <c r="F665" s="424">
        <v>37513.158167673821</v>
      </c>
      <c r="G665" s="6"/>
      <c r="H665" s="571">
        <v>-1</v>
      </c>
      <c r="I665" s="123">
        <v>36553.632919742406</v>
      </c>
      <c r="J665" s="170"/>
      <c r="K665" s="123">
        <v>38472.683415605235</v>
      </c>
    </row>
    <row r="666" spans="1:11" ht="15" thickBot="1" x14ac:dyDescent="0.35">
      <c r="A666" s="766"/>
      <c r="B666" s="379"/>
      <c r="C666" s="379"/>
      <c r="D666" s="379"/>
      <c r="E666" s="379"/>
      <c r="F666" s="379"/>
      <c r="G666" s="820"/>
      <c r="H666" s="174"/>
    </row>
    <row r="667" spans="1:11" ht="15" thickBot="1" x14ac:dyDescent="0.35">
      <c r="A667" s="189" t="s">
        <v>482</v>
      </c>
      <c r="B667" s="190"/>
      <c r="C667" s="190"/>
      <c r="D667" s="190"/>
      <c r="E667" s="190"/>
      <c r="F667" s="964"/>
      <c r="H667" s="386"/>
      <c r="I667" s="121"/>
      <c r="J667" s="121"/>
      <c r="K667" s="121"/>
    </row>
    <row r="668" spans="1:11" ht="15" thickBot="1" x14ac:dyDescent="0.35">
      <c r="A668" s="61" t="s">
        <v>508</v>
      </c>
      <c r="B668" s="71" t="s">
        <v>469</v>
      </c>
      <c r="C668" s="132" t="s">
        <v>527</v>
      </c>
      <c r="D668" s="132" t="s">
        <v>562</v>
      </c>
      <c r="E668" s="132" t="s">
        <v>625</v>
      </c>
      <c r="F668" s="1536" t="s">
        <v>724</v>
      </c>
      <c r="G668" s="1537"/>
      <c r="H668" s="139"/>
      <c r="I668" s="561" t="s">
        <v>724</v>
      </c>
      <c r="J668" s="561"/>
      <c r="K668" s="561" t="s">
        <v>724</v>
      </c>
    </row>
    <row r="669" spans="1:11" x14ac:dyDescent="0.3">
      <c r="A669" s="46" t="s">
        <v>0</v>
      </c>
      <c r="B669" s="424">
        <v>73865.051586872665</v>
      </c>
      <c r="C669" s="424">
        <v>73640.284209916703</v>
      </c>
      <c r="D669" s="424">
        <v>75760.73423598407</v>
      </c>
      <c r="E669" s="424">
        <v>75010.613387602643</v>
      </c>
      <c r="F669" s="424">
        <v>74943.72711856573</v>
      </c>
      <c r="G669" s="6"/>
      <c r="H669" s="571"/>
      <c r="I669" s="123">
        <v>74685.179642393923</v>
      </c>
      <c r="J669" s="170"/>
      <c r="K669" s="123">
        <v>75202.274594737537</v>
      </c>
    </row>
    <row r="670" spans="1:11" x14ac:dyDescent="0.3">
      <c r="A670" s="46" t="s">
        <v>171</v>
      </c>
      <c r="B670" s="424">
        <v>74400.188011543796</v>
      </c>
      <c r="C670" s="424">
        <v>75480.783804695806</v>
      </c>
      <c r="D670" s="424">
        <v>77794.834929924255</v>
      </c>
      <c r="E670" s="424">
        <v>77177.188820739728</v>
      </c>
      <c r="F670" s="424">
        <v>76933.826382024476</v>
      </c>
      <c r="G670" s="883">
        <f>H670</f>
        <v>1</v>
      </c>
      <c r="H670" s="571">
        <v>1</v>
      </c>
      <c r="I670" s="123">
        <v>75897.062568478039</v>
      </c>
      <c r="J670" s="170"/>
      <c r="K670" s="123">
        <v>77970.590195570912</v>
      </c>
    </row>
    <row r="671" spans="1:11" x14ac:dyDescent="0.3">
      <c r="A671" s="44" t="s">
        <v>172</v>
      </c>
      <c r="B671" s="423">
        <v>72206.707030418314</v>
      </c>
      <c r="C671" s="423">
        <v>72785.720318178326</v>
      </c>
      <c r="D671" s="423">
        <v>75735.017458905553</v>
      </c>
      <c r="E671" s="423">
        <v>75576.932886942217</v>
      </c>
      <c r="F671" s="423">
        <v>75263.551574241807</v>
      </c>
      <c r="G671" s="883">
        <f>H671</f>
        <v>0</v>
      </c>
      <c r="H671" s="571">
        <v>0</v>
      </c>
      <c r="I671" s="123">
        <v>72632.11055499113</v>
      </c>
      <c r="J671" s="170"/>
      <c r="K671" s="123">
        <v>77894.992593492483</v>
      </c>
    </row>
    <row r="672" spans="1:11" x14ac:dyDescent="0.3">
      <c r="A672" s="45" t="s">
        <v>173</v>
      </c>
      <c r="B672" s="166">
        <v>-7.2447850935534403E-3</v>
      </c>
      <c r="C672" s="166">
        <v>-2.6095240608676407E-2</v>
      </c>
      <c r="D672" s="166">
        <v>-2.6849009773377411E-2</v>
      </c>
      <c r="E672" s="166">
        <v>-2.8883585072711385E-2</v>
      </c>
      <c r="F672" s="166">
        <v>-2.6554580883204306E-2</v>
      </c>
      <c r="G672" s="919"/>
      <c r="H672" s="572"/>
      <c r="I672" s="125"/>
      <c r="J672" s="169"/>
      <c r="K672" s="125"/>
    </row>
    <row r="673" spans="1:11" ht="15" thickBot="1" x14ac:dyDescent="0.35">
      <c r="A673" s="47" t="s">
        <v>174</v>
      </c>
      <c r="B673" s="87">
        <v>2.9482196749088124E-2</v>
      </c>
      <c r="C673" s="87">
        <v>3.5705292799964469E-2</v>
      </c>
      <c r="D673" s="87">
        <v>2.647756079017503E-2</v>
      </c>
      <c r="E673" s="87">
        <v>2.0734830566508999E-2</v>
      </c>
      <c r="F673" s="87">
        <v>2.1710538606109515E-2</v>
      </c>
      <c r="G673" s="918"/>
      <c r="H673" s="572"/>
      <c r="I673" s="125"/>
      <c r="J673" s="169"/>
      <c r="K673" s="125"/>
    </row>
    <row r="674" spans="1:11" x14ac:dyDescent="0.3">
      <c r="A674" s="45" t="s">
        <v>176</v>
      </c>
      <c r="B674" s="460">
        <v>73441.444280762837</v>
      </c>
      <c r="C674" s="460">
        <v>74233.335178999085</v>
      </c>
      <c r="D674" s="460">
        <v>74492.389628658842</v>
      </c>
      <c r="E674" s="460">
        <v>71326.706870081936</v>
      </c>
      <c r="F674" s="460">
        <v>71019.093176057009</v>
      </c>
      <c r="G674" s="6"/>
      <c r="H674" s="571">
        <v>-1</v>
      </c>
      <c r="I674" s="123">
        <v>68391.353090722812</v>
      </c>
      <c r="J674" s="170"/>
      <c r="K674" s="123">
        <v>73646.833261391206</v>
      </c>
    </row>
    <row r="675" spans="1:11" x14ac:dyDescent="0.3">
      <c r="A675" s="46" t="s">
        <v>177</v>
      </c>
      <c r="B675" s="424">
        <v>73815.634768827236</v>
      </c>
      <c r="C675" s="424">
        <v>77134.380589230204</v>
      </c>
      <c r="D675" s="424">
        <v>80081.314461027199</v>
      </c>
      <c r="E675" s="424">
        <v>81996.550099207845</v>
      </c>
      <c r="F675" s="424">
        <v>81678.848682975964</v>
      </c>
      <c r="G675" s="6"/>
      <c r="H675" s="571">
        <v>1</v>
      </c>
      <c r="I675" s="123">
        <v>78814.154251187647</v>
      </c>
      <c r="J675" s="170"/>
      <c r="K675" s="123">
        <v>84543.543114764281</v>
      </c>
    </row>
    <row r="676" spans="1:11" x14ac:dyDescent="0.3">
      <c r="A676" s="46" t="s">
        <v>178</v>
      </c>
      <c r="B676" s="424">
        <v>73684.393323494704</v>
      </c>
      <c r="C676" s="424">
        <v>74370.446109955883</v>
      </c>
      <c r="D676" s="424">
        <v>76112.624250941823</v>
      </c>
      <c r="E676" s="424">
        <v>75384.615092563938</v>
      </c>
      <c r="F676" s="424">
        <v>75153.187101405201</v>
      </c>
      <c r="G676" s="6"/>
      <c r="H676" s="571">
        <v>0</v>
      </c>
      <c r="I676" s="123">
        <v>72314.319683181704</v>
      </c>
      <c r="J676" s="170"/>
      <c r="K676" s="123">
        <v>77992.054519628698</v>
      </c>
    </row>
    <row r="677" spans="1:11" x14ac:dyDescent="0.3">
      <c r="A677" s="46" t="s">
        <v>179</v>
      </c>
      <c r="B677" s="424">
        <v>72915.173180882324</v>
      </c>
      <c r="C677" s="424">
        <v>75648.827236022335</v>
      </c>
      <c r="D677" s="424">
        <v>78202.499537817828</v>
      </c>
      <c r="E677" s="424">
        <v>76340.187320443249</v>
      </c>
      <c r="F677" s="424">
        <v>76091.898597707128</v>
      </c>
      <c r="G677" s="6"/>
      <c r="H677" s="571">
        <v>0</v>
      </c>
      <c r="I677" s="123">
        <v>73193.526062287085</v>
      </c>
      <c r="J677" s="170"/>
      <c r="K677" s="123">
        <v>78990.271133127171</v>
      </c>
    </row>
    <row r="678" spans="1:11" x14ac:dyDescent="0.3">
      <c r="A678" s="46" t="s">
        <v>180</v>
      </c>
      <c r="B678" s="424">
        <v>75383.155758952853</v>
      </c>
      <c r="C678" s="424">
        <v>75826.620552477529</v>
      </c>
      <c r="D678" s="424">
        <v>78925.332783638631</v>
      </c>
      <c r="E678" s="424">
        <v>79095.764309654929</v>
      </c>
      <c r="F678" s="424">
        <v>78884.796926351992</v>
      </c>
      <c r="G678" s="6"/>
      <c r="H678" s="571">
        <v>0</v>
      </c>
      <c r="I678" s="123">
        <v>76323.159284074587</v>
      </c>
      <c r="J678" s="170"/>
      <c r="K678" s="123">
        <v>81446.434568629396</v>
      </c>
    </row>
    <row r="679" spans="1:11" x14ac:dyDescent="0.3">
      <c r="A679" s="46" t="s">
        <v>181</v>
      </c>
      <c r="B679" s="424">
        <v>72111.817945102288</v>
      </c>
      <c r="C679" s="424">
        <v>71805.606607711088</v>
      </c>
      <c r="D679" s="424">
        <v>73899.024801768741</v>
      </c>
      <c r="E679" s="424">
        <v>71694.640288525814</v>
      </c>
      <c r="F679" s="424">
        <v>71497.95972792503</v>
      </c>
      <c r="G679" s="6"/>
      <c r="H679" s="571">
        <v>-1</v>
      </c>
      <c r="I679" s="123">
        <v>68863.805212587104</v>
      </c>
      <c r="J679" s="170"/>
      <c r="K679" s="123">
        <v>74132.114243262957</v>
      </c>
    </row>
    <row r="680" spans="1:11" ht="15" thickBot="1" x14ac:dyDescent="0.35">
      <c r="A680" s="47" t="s">
        <v>182</v>
      </c>
      <c r="B680" s="642">
        <v>78978.369413096545</v>
      </c>
      <c r="C680" s="642">
        <v>79239.174278905324</v>
      </c>
      <c r="D680" s="642">
        <v>82652.652211930486</v>
      </c>
      <c r="E680" s="642">
        <v>83947.799687191233</v>
      </c>
      <c r="F680" s="642">
        <v>83738.91083089824</v>
      </c>
      <c r="G680" s="918"/>
      <c r="H680" s="571">
        <v>1</v>
      </c>
      <c r="I680" s="123">
        <v>80932.505073810884</v>
      </c>
      <c r="J680" s="170"/>
      <c r="K680" s="123">
        <v>86545.316587985595</v>
      </c>
    </row>
  </sheetData>
  <mergeCells count="62">
    <mergeCell ref="F638:G638"/>
    <mergeCell ref="F653:G653"/>
    <mergeCell ref="F668:G668"/>
    <mergeCell ref="F570:G570"/>
    <mergeCell ref="F578:G578"/>
    <mergeCell ref="F593:G593"/>
    <mergeCell ref="F608:G608"/>
    <mergeCell ref="F623:G623"/>
    <mergeCell ref="F501:G501"/>
    <mergeCell ref="F516:G516"/>
    <mergeCell ref="F531:G531"/>
    <mergeCell ref="F546:G546"/>
    <mergeCell ref="F554:G554"/>
    <mergeCell ref="A545:F545"/>
    <mergeCell ref="A553:F553"/>
    <mergeCell ref="F447:G447"/>
    <mergeCell ref="F455:G455"/>
    <mergeCell ref="F470:G470"/>
    <mergeCell ref="F478:G478"/>
    <mergeCell ref="F493:G493"/>
    <mergeCell ref="F379:G379"/>
    <mergeCell ref="F394:G394"/>
    <mergeCell ref="F409:G409"/>
    <mergeCell ref="F417:G417"/>
    <mergeCell ref="F432:G432"/>
    <mergeCell ref="F326:G326"/>
    <mergeCell ref="F341:G341"/>
    <mergeCell ref="F356:G356"/>
    <mergeCell ref="F364:G364"/>
    <mergeCell ref="F311:G311"/>
    <mergeCell ref="A569:F569"/>
    <mergeCell ref="A68:F68"/>
    <mergeCell ref="A106:F106"/>
    <mergeCell ref="A121:F121"/>
    <mergeCell ref="A144:F144"/>
    <mergeCell ref="A152:F152"/>
    <mergeCell ref="F77:G77"/>
    <mergeCell ref="F92:G92"/>
    <mergeCell ref="F107:G107"/>
    <mergeCell ref="F122:G122"/>
    <mergeCell ref="F137:G137"/>
    <mergeCell ref="F145:G145"/>
    <mergeCell ref="F153:G153"/>
    <mergeCell ref="F69:G69"/>
    <mergeCell ref="F191:G191"/>
    <mergeCell ref="F562:G562"/>
    <mergeCell ref="F161:G161"/>
    <mergeCell ref="F176:G176"/>
    <mergeCell ref="A6:F6"/>
    <mergeCell ref="H3:H4"/>
    <mergeCell ref="A561:F561"/>
    <mergeCell ref="F9:G9"/>
    <mergeCell ref="F24:G24"/>
    <mergeCell ref="F39:G39"/>
    <mergeCell ref="F54:G54"/>
    <mergeCell ref="F221:G221"/>
    <mergeCell ref="F236:G236"/>
    <mergeCell ref="F251:G251"/>
    <mergeCell ref="F266:G266"/>
    <mergeCell ref="F281:G281"/>
    <mergeCell ref="F296:G296"/>
    <mergeCell ref="F206:G206"/>
  </mergeCells>
  <conditionalFormatting sqref="A15:A21">
    <cfRule type="cellIs" dxfId="1162" priority="2998" operator="equal">
      <formula>"Declined"</formula>
    </cfRule>
    <cfRule type="cellIs" dxfId="1161" priority="3000" operator="equal">
      <formula>"Improved"</formula>
    </cfRule>
    <cfRule type="cellIs" dxfId="1160" priority="2999" operator="equal">
      <formula>"No Change"</formula>
    </cfRule>
    <cfRule type="cellIs" dxfId="1159" priority="2997" operator="equal">
      <formula>"fluctuated"</formula>
    </cfRule>
    <cfRule type="cellIs" dxfId="1158" priority="2996" operator="equal">
      <formula>"Narrowed"</formula>
    </cfRule>
    <cfRule type="cellIs" dxfId="1157" priority="2995" operator="equal">
      <formula>"Widened"</formula>
    </cfRule>
  </conditionalFormatting>
  <conditionalFormatting sqref="A30:A36">
    <cfRule type="cellIs" dxfId="1156" priority="310" operator="equal">
      <formula>"fluctuated"</formula>
    </cfRule>
    <cfRule type="cellIs" dxfId="1155" priority="308" operator="equal">
      <formula>"Widened"</formula>
    </cfRule>
    <cfRule type="cellIs" dxfId="1154" priority="311" operator="equal">
      <formula>"Declined"</formula>
    </cfRule>
    <cfRule type="cellIs" dxfId="1153" priority="309" operator="equal">
      <formula>"Narrowed"</formula>
    </cfRule>
    <cfRule type="cellIs" dxfId="1152" priority="313" operator="equal">
      <formula>"Improved"</formula>
    </cfRule>
    <cfRule type="cellIs" dxfId="1151" priority="312" operator="equal">
      <formula>"No Change"</formula>
    </cfRule>
  </conditionalFormatting>
  <conditionalFormatting sqref="A45:A51">
    <cfRule type="cellIs" dxfId="1150" priority="307" operator="equal">
      <formula>"Improved"</formula>
    </cfRule>
    <cfRule type="cellIs" dxfId="1149" priority="306" operator="equal">
      <formula>"No Change"</formula>
    </cfRule>
    <cfRule type="cellIs" dxfId="1148" priority="305" operator="equal">
      <formula>"Declined"</formula>
    </cfRule>
    <cfRule type="cellIs" dxfId="1147" priority="303" operator="equal">
      <formula>"Narrowed"</formula>
    </cfRule>
    <cfRule type="cellIs" dxfId="1146" priority="304" operator="equal">
      <formula>"fluctuated"</formula>
    </cfRule>
    <cfRule type="cellIs" dxfId="1145" priority="302" operator="equal">
      <formula>"Widened"</formula>
    </cfRule>
  </conditionalFormatting>
  <conditionalFormatting sqref="A60:A66">
    <cfRule type="cellIs" dxfId="1144" priority="296" operator="equal">
      <formula>"Widened"</formula>
    </cfRule>
    <cfRule type="cellIs" dxfId="1143" priority="301" operator="equal">
      <formula>"Improved"</formula>
    </cfRule>
    <cfRule type="cellIs" dxfId="1142" priority="300" operator="equal">
      <formula>"No Change"</formula>
    </cfRule>
    <cfRule type="cellIs" dxfId="1141" priority="299" operator="equal">
      <formula>"Declined"</formula>
    </cfRule>
    <cfRule type="cellIs" dxfId="1140" priority="298" operator="equal">
      <formula>"fluctuated"</formula>
    </cfRule>
    <cfRule type="cellIs" dxfId="1139" priority="297" operator="equal">
      <formula>"Narrowed"</formula>
    </cfRule>
  </conditionalFormatting>
  <conditionalFormatting sqref="A83:A89">
    <cfRule type="cellIs" dxfId="1138" priority="295" operator="equal">
      <formula>"Improved"</formula>
    </cfRule>
    <cfRule type="cellIs" dxfId="1137" priority="294" operator="equal">
      <formula>"No Change"</formula>
    </cfRule>
    <cfRule type="cellIs" dxfId="1136" priority="293" operator="equal">
      <formula>"Declined"</formula>
    </cfRule>
    <cfRule type="cellIs" dxfId="1135" priority="292" operator="equal">
      <formula>"fluctuated"</formula>
    </cfRule>
    <cfRule type="cellIs" dxfId="1134" priority="291" operator="equal">
      <formula>"Narrowed"</formula>
    </cfRule>
    <cfRule type="cellIs" dxfId="1133" priority="290" operator="equal">
      <formula>"Widened"</formula>
    </cfRule>
  </conditionalFormatting>
  <conditionalFormatting sqref="A98:A104">
    <cfRule type="cellIs" dxfId="1132" priority="284" operator="equal">
      <formula>"Widened"</formula>
    </cfRule>
    <cfRule type="cellIs" dxfId="1131" priority="288" operator="equal">
      <formula>"No Change"</formula>
    </cfRule>
    <cfRule type="cellIs" dxfId="1130" priority="287" operator="equal">
      <formula>"Declined"</formula>
    </cfRule>
    <cfRule type="cellIs" dxfId="1129" priority="286" operator="equal">
      <formula>"fluctuated"</formula>
    </cfRule>
    <cfRule type="cellIs" dxfId="1128" priority="285" operator="equal">
      <formula>"Narrowed"</formula>
    </cfRule>
    <cfRule type="cellIs" dxfId="1127" priority="289" operator="equal">
      <formula>"Improved"</formula>
    </cfRule>
  </conditionalFormatting>
  <conditionalFormatting sqref="A113:A119">
    <cfRule type="cellIs" dxfId="1126" priority="282" operator="equal">
      <formula>"No Change"</formula>
    </cfRule>
    <cfRule type="cellIs" dxfId="1125" priority="281" operator="equal">
      <formula>"Declined"</formula>
    </cfRule>
    <cfRule type="cellIs" dxfId="1124" priority="280" operator="equal">
      <formula>"fluctuated"</formula>
    </cfRule>
    <cfRule type="cellIs" dxfId="1123" priority="279" operator="equal">
      <formula>"Narrowed"</formula>
    </cfRule>
    <cfRule type="cellIs" dxfId="1122" priority="278" operator="equal">
      <formula>"Widened"</formula>
    </cfRule>
    <cfRule type="cellIs" dxfId="1121" priority="283" operator="equal">
      <formula>"Improved"</formula>
    </cfRule>
  </conditionalFormatting>
  <conditionalFormatting sqref="A128:A134">
    <cfRule type="cellIs" dxfId="1120" priority="272" operator="equal">
      <formula>"Widened"</formula>
    </cfRule>
    <cfRule type="cellIs" dxfId="1119" priority="277" operator="equal">
      <formula>"Improved"</formula>
    </cfRule>
    <cfRule type="cellIs" dxfId="1118" priority="276" operator="equal">
      <formula>"No Change"</formula>
    </cfRule>
    <cfRule type="cellIs" dxfId="1117" priority="273" operator="equal">
      <formula>"Narrowed"</formula>
    </cfRule>
    <cfRule type="cellIs" dxfId="1116" priority="275" operator="equal">
      <formula>"Declined"</formula>
    </cfRule>
    <cfRule type="cellIs" dxfId="1115" priority="274" operator="equal">
      <formula>"fluctuated"</formula>
    </cfRule>
  </conditionalFormatting>
  <conditionalFormatting sqref="A167:A173">
    <cfRule type="cellIs" dxfId="1114" priority="269" operator="equal">
      <formula>"Declined"</formula>
    </cfRule>
    <cfRule type="cellIs" dxfId="1113" priority="270" operator="equal">
      <formula>"No Change"</formula>
    </cfRule>
    <cfRule type="cellIs" dxfId="1112" priority="271" operator="equal">
      <formula>"Improved"</formula>
    </cfRule>
    <cfRule type="cellIs" dxfId="1111" priority="267" operator="equal">
      <formula>"Narrowed"</formula>
    </cfRule>
    <cfRule type="cellIs" dxfId="1110" priority="266" operator="equal">
      <formula>"Widened"</formula>
    </cfRule>
    <cfRule type="cellIs" dxfId="1109" priority="268" operator="equal">
      <formula>"fluctuated"</formula>
    </cfRule>
  </conditionalFormatting>
  <conditionalFormatting sqref="A182:A188">
    <cfRule type="cellIs" dxfId="1108" priority="260" operator="equal">
      <formula>"Widened"</formula>
    </cfRule>
    <cfRule type="cellIs" dxfId="1107" priority="265" operator="equal">
      <formula>"Improved"</formula>
    </cfRule>
    <cfRule type="cellIs" dxfId="1106" priority="264" operator="equal">
      <formula>"No Change"</formula>
    </cfRule>
    <cfRule type="cellIs" dxfId="1105" priority="263" operator="equal">
      <formula>"Declined"</formula>
    </cfRule>
    <cfRule type="cellIs" dxfId="1104" priority="262" operator="equal">
      <formula>"fluctuated"</formula>
    </cfRule>
    <cfRule type="cellIs" dxfId="1103" priority="261" operator="equal">
      <formula>"Narrowed"</formula>
    </cfRule>
  </conditionalFormatting>
  <conditionalFormatting sqref="A197:A203">
    <cfRule type="cellIs" dxfId="1102" priority="254" operator="equal">
      <formula>"Widened"</formula>
    </cfRule>
    <cfRule type="cellIs" dxfId="1101" priority="255" operator="equal">
      <formula>"Narrowed"</formula>
    </cfRule>
    <cfRule type="cellIs" dxfId="1100" priority="256" operator="equal">
      <formula>"fluctuated"</formula>
    </cfRule>
    <cfRule type="cellIs" dxfId="1099" priority="257" operator="equal">
      <formula>"Declined"</formula>
    </cfRule>
    <cfRule type="cellIs" dxfId="1098" priority="258" operator="equal">
      <formula>"No Change"</formula>
    </cfRule>
    <cfRule type="cellIs" dxfId="1097" priority="259" operator="equal">
      <formula>"Improved"</formula>
    </cfRule>
  </conditionalFormatting>
  <conditionalFormatting sqref="A212:A218">
    <cfRule type="cellIs" dxfId="1096" priority="249" operator="equal">
      <formula>"Narrowed"</formula>
    </cfRule>
    <cfRule type="cellIs" dxfId="1095" priority="250" operator="equal">
      <formula>"fluctuated"</formula>
    </cfRule>
    <cfRule type="cellIs" dxfId="1094" priority="251" operator="equal">
      <formula>"Declined"</formula>
    </cfRule>
    <cfRule type="cellIs" dxfId="1093" priority="252" operator="equal">
      <formula>"No Change"</formula>
    </cfRule>
    <cfRule type="cellIs" dxfId="1092" priority="253" operator="equal">
      <formula>"Improved"</formula>
    </cfRule>
    <cfRule type="cellIs" dxfId="1091" priority="248" operator="equal">
      <formula>"Widened"</formula>
    </cfRule>
  </conditionalFormatting>
  <conditionalFormatting sqref="A227:A233">
    <cfRule type="cellIs" dxfId="1090" priority="242" operator="equal">
      <formula>"Widened"</formula>
    </cfRule>
    <cfRule type="cellIs" dxfId="1089" priority="247" operator="equal">
      <formula>"Improved"</formula>
    </cfRule>
    <cfRule type="cellIs" dxfId="1088" priority="246" operator="equal">
      <formula>"No Change"</formula>
    </cfRule>
    <cfRule type="cellIs" dxfId="1087" priority="245" operator="equal">
      <formula>"Declined"</formula>
    </cfRule>
    <cfRule type="cellIs" dxfId="1086" priority="244" operator="equal">
      <formula>"fluctuated"</formula>
    </cfRule>
    <cfRule type="cellIs" dxfId="1085" priority="243" operator="equal">
      <formula>"Narrowed"</formula>
    </cfRule>
  </conditionalFormatting>
  <conditionalFormatting sqref="A242:A248">
    <cfRule type="cellIs" dxfId="1084" priority="236" operator="equal">
      <formula>"Widened"</formula>
    </cfRule>
    <cfRule type="cellIs" dxfId="1083" priority="238" operator="equal">
      <formula>"fluctuated"</formula>
    </cfRule>
    <cfRule type="cellIs" dxfId="1082" priority="240" operator="equal">
      <formula>"No Change"</formula>
    </cfRule>
    <cfRule type="cellIs" dxfId="1081" priority="239" operator="equal">
      <formula>"Declined"</formula>
    </cfRule>
    <cfRule type="cellIs" dxfId="1080" priority="237" operator="equal">
      <formula>"Narrowed"</formula>
    </cfRule>
    <cfRule type="cellIs" dxfId="1079" priority="241" operator="equal">
      <formula>"Improved"</formula>
    </cfRule>
  </conditionalFormatting>
  <conditionalFormatting sqref="A257:A263">
    <cfRule type="cellIs" dxfId="1078" priority="234" operator="equal">
      <formula>"No Change"</formula>
    </cfRule>
    <cfRule type="cellIs" dxfId="1077" priority="233" operator="equal">
      <formula>"Declined"</formula>
    </cfRule>
    <cfRule type="cellIs" dxfId="1076" priority="232" operator="equal">
      <formula>"fluctuated"</formula>
    </cfRule>
    <cfRule type="cellIs" dxfId="1075" priority="231" operator="equal">
      <formula>"Narrowed"</formula>
    </cfRule>
    <cfRule type="cellIs" dxfId="1074" priority="230" operator="equal">
      <formula>"Widened"</formula>
    </cfRule>
    <cfRule type="cellIs" dxfId="1073" priority="235" operator="equal">
      <formula>"Improved"</formula>
    </cfRule>
  </conditionalFormatting>
  <conditionalFormatting sqref="A272:A278">
    <cfRule type="cellIs" dxfId="1072" priority="226" operator="equal">
      <formula>"fluctuated"</formula>
    </cfRule>
    <cfRule type="cellIs" dxfId="1071" priority="227" operator="equal">
      <formula>"Declined"</formula>
    </cfRule>
    <cfRule type="cellIs" dxfId="1070" priority="229" operator="equal">
      <formula>"Improved"</formula>
    </cfRule>
    <cfRule type="cellIs" dxfId="1069" priority="224" operator="equal">
      <formula>"Widened"</formula>
    </cfRule>
    <cfRule type="cellIs" dxfId="1068" priority="228" operator="equal">
      <formula>"No Change"</formula>
    </cfRule>
    <cfRule type="cellIs" dxfId="1067" priority="225" operator="equal">
      <formula>"Narrowed"</formula>
    </cfRule>
  </conditionalFormatting>
  <conditionalFormatting sqref="A287:A293">
    <cfRule type="cellIs" dxfId="1066" priority="221" operator="equal">
      <formula>"Declined"</formula>
    </cfRule>
    <cfRule type="cellIs" dxfId="1065" priority="223" operator="equal">
      <formula>"Improved"</formula>
    </cfRule>
    <cfRule type="cellIs" dxfId="1064" priority="222" operator="equal">
      <formula>"No Change"</formula>
    </cfRule>
    <cfRule type="cellIs" dxfId="1063" priority="220" operator="equal">
      <formula>"fluctuated"</formula>
    </cfRule>
    <cfRule type="cellIs" dxfId="1062" priority="219" operator="equal">
      <formula>"Narrowed"</formula>
    </cfRule>
    <cfRule type="cellIs" dxfId="1061" priority="218" operator="equal">
      <formula>"Widened"</formula>
    </cfRule>
  </conditionalFormatting>
  <conditionalFormatting sqref="A302:A308">
    <cfRule type="cellIs" dxfId="1060" priority="212" operator="equal">
      <formula>"Widened"</formula>
    </cfRule>
    <cfRule type="cellIs" dxfId="1059" priority="217" operator="equal">
      <formula>"Improved"</formula>
    </cfRule>
    <cfRule type="cellIs" dxfId="1058" priority="216" operator="equal">
      <formula>"No Change"</formula>
    </cfRule>
    <cfRule type="cellIs" dxfId="1057" priority="215" operator="equal">
      <formula>"Declined"</formula>
    </cfRule>
    <cfRule type="cellIs" dxfId="1056" priority="214" operator="equal">
      <formula>"fluctuated"</formula>
    </cfRule>
    <cfRule type="cellIs" dxfId="1055" priority="213" operator="equal">
      <formula>"Narrowed"</formula>
    </cfRule>
  </conditionalFormatting>
  <conditionalFormatting sqref="A317:A323">
    <cfRule type="cellIs" dxfId="1054" priority="114" operator="equal">
      <formula>"Narrowed"</formula>
    </cfRule>
    <cfRule type="cellIs" dxfId="1053" priority="115" operator="equal">
      <formula>"fluctuated"</formula>
    </cfRule>
    <cfRule type="cellIs" dxfId="1052" priority="116" operator="equal">
      <formula>"Declined"</formula>
    </cfRule>
    <cfRule type="cellIs" dxfId="1051" priority="117" operator="equal">
      <formula>"No Change"</formula>
    </cfRule>
    <cfRule type="cellIs" dxfId="1050" priority="118" operator="equal">
      <formula>"Improved"</formula>
    </cfRule>
    <cfRule type="cellIs" dxfId="1049" priority="113" operator="equal">
      <formula>"Widened"</formula>
    </cfRule>
  </conditionalFormatting>
  <conditionalFormatting sqref="A332:A338">
    <cfRule type="cellIs" dxfId="1048" priority="210" operator="equal">
      <formula>"No Change"</formula>
    </cfRule>
    <cfRule type="cellIs" dxfId="1047" priority="206" operator="equal">
      <formula>"Widened"</formula>
    </cfRule>
    <cfRule type="cellIs" dxfId="1046" priority="211" operator="equal">
      <formula>"Improved"</formula>
    </cfRule>
    <cfRule type="cellIs" dxfId="1045" priority="208" operator="equal">
      <formula>"fluctuated"</formula>
    </cfRule>
    <cfRule type="cellIs" dxfId="1044" priority="209" operator="equal">
      <formula>"Declined"</formula>
    </cfRule>
    <cfRule type="cellIs" dxfId="1043" priority="207" operator="equal">
      <formula>"Narrowed"</formula>
    </cfRule>
  </conditionalFormatting>
  <conditionalFormatting sqref="A347:A353">
    <cfRule type="cellIs" dxfId="1042" priority="201" operator="equal">
      <formula>"Narrowed"</formula>
    </cfRule>
    <cfRule type="cellIs" dxfId="1041" priority="200" operator="equal">
      <formula>"Widened"</formula>
    </cfRule>
    <cfRule type="cellIs" dxfId="1040" priority="205" operator="equal">
      <formula>"Improved"</formula>
    </cfRule>
    <cfRule type="cellIs" dxfId="1039" priority="204" operator="equal">
      <formula>"No Change"</formula>
    </cfRule>
    <cfRule type="cellIs" dxfId="1038" priority="203" operator="equal">
      <formula>"Declined"</formula>
    </cfRule>
    <cfRule type="cellIs" dxfId="1037" priority="202" operator="equal">
      <formula>"fluctuated"</formula>
    </cfRule>
  </conditionalFormatting>
  <conditionalFormatting sqref="A370:A376">
    <cfRule type="cellIs" dxfId="1036" priority="199" operator="equal">
      <formula>"Improved"</formula>
    </cfRule>
    <cfRule type="cellIs" dxfId="1035" priority="198" operator="equal">
      <formula>"No Change"</formula>
    </cfRule>
    <cfRule type="cellIs" dxfId="1034" priority="197" operator="equal">
      <formula>"Declined"</formula>
    </cfRule>
    <cfRule type="cellIs" dxfId="1033" priority="195" operator="equal">
      <formula>"Narrowed"</formula>
    </cfRule>
    <cfRule type="cellIs" dxfId="1032" priority="194" operator="equal">
      <formula>"Widened"</formula>
    </cfRule>
    <cfRule type="cellIs" dxfId="1031" priority="196" operator="equal">
      <formula>"fluctuated"</formula>
    </cfRule>
  </conditionalFormatting>
  <conditionalFormatting sqref="A385:A391">
    <cfRule type="cellIs" dxfId="1030" priority="189" operator="equal">
      <formula>"Narrowed"</formula>
    </cfRule>
    <cfRule type="cellIs" dxfId="1029" priority="188" operator="equal">
      <formula>"Widened"</formula>
    </cfRule>
    <cfRule type="cellIs" dxfId="1028" priority="193" operator="equal">
      <formula>"Improved"</formula>
    </cfRule>
    <cfRule type="cellIs" dxfId="1027" priority="192" operator="equal">
      <formula>"No Change"</formula>
    </cfRule>
    <cfRule type="cellIs" dxfId="1026" priority="191" operator="equal">
      <formula>"Declined"</formula>
    </cfRule>
    <cfRule type="cellIs" dxfId="1025" priority="190" operator="equal">
      <formula>"fluctuated"</formula>
    </cfRule>
  </conditionalFormatting>
  <conditionalFormatting sqref="A400:A406">
    <cfRule type="cellIs" dxfId="1024" priority="185" operator="equal">
      <formula>"Declined"</formula>
    </cfRule>
    <cfRule type="cellIs" dxfId="1023" priority="186" operator="equal">
      <formula>"No Change"</formula>
    </cfRule>
    <cfRule type="cellIs" dxfId="1022" priority="183" operator="equal">
      <formula>"Narrowed"</formula>
    </cfRule>
    <cfRule type="cellIs" dxfId="1021" priority="182" operator="equal">
      <formula>"Widened"</formula>
    </cfRule>
    <cfRule type="cellIs" dxfId="1020" priority="187" operator="equal">
      <formula>"Improved"</formula>
    </cfRule>
    <cfRule type="cellIs" dxfId="1019" priority="184" operator="equal">
      <formula>"fluctuated"</formula>
    </cfRule>
  </conditionalFormatting>
  <conditionalFormatting sqref="A423:A429">
    <cfRule type="cellIs" dxfId="1018" priority="179" operator="equal">
      <formula>"Declined"</formula>
    </cfRule>
    <cfRule type="cellIs" dxfId="1017" priority="178" operator="equal">
      <formula>"fluctuated"</formula>
    </cfRule>
    <cfRule type="cellIs" dxfId="1016" priority="177" operator="equal">
      <formula>"Narrowed"</formula>
    </cfRule>
    <cfRule type="cellIs" dxfId="1015" priority="176" operator="equal">
      <formula>"Widened"</formula>
    </cfRule>
    <cfRule type="cellIs" dxfId="1014" priority="181" operator="equal">
      <formula>"Improved"</formula>
    </cfRule>
    <cfRule type="cellIs" dxfId="1013" priority="180" operator="equal">
      <formula>"No Change"</formula>
    </cfRule>
  </conditionalFormatting>
  <conditionalFormatting sqref="A438:A444">
    <cfRule type="cellIs" dxfId="1012" priority="171" operator="equal">
      <formula>"Narrowed"</formula>
    </cfRule>
    <cfRule type="cellIs" dxfId="1011" priority="172" operator="equal">
      <formula>"fluctuated"</formula>
    </cfRule>
    <cfRule type="cellIs" dxfId="1010" priority="173" operator="equal">
      <formula>"Declined"</formula>
    </cfRule>
    <cfRule type="cellIs" dxfId="1009" priority="170" operator="equal">
      <formula>"Widened"</formula>
    </cfRule>
    <cfRule type="cellIs" dxfId="1008" priority="175" operator="equal">
      <formula>"Improved"</formula>
    </cfRule>
    <cfRule type="cellIs" dxfId="1007" priority="174" operator="equal">
      <formula>"No Change"</formula>
    </cfRule>
  </conditionalFormatting>
  <conditionalFormatting sqref="A461:A467">
    <cfRule type="cellIs" dxfId="1006" priority="164" operator="equal">
      <formula>"Widened"</formula>
    </cfRule>
    <cfRule type="cellIs" dxfId="1005" priority="165" operator="equal">
      <formula>"Narrowed"</formula>
    </cfRule>
    <cfRule type="cellIs" dxfId="1004" priority="167" operator="equal">
      <formula>"Declined"</formula>
    </cfRule>
    <cfRule type="cellIs" dxfId="1003" priority="168" operator="equal">
      <formula>"No Change"</formula>
    </cfRule>
    <cfRule type="cellIs" dxfId="1002" priority="169" operator="equal">
      <formula>"Improved"</formula>
    </cfRule>
    <cfRule type="cellIs" dxfId="1001" priority="166" operator="equal">
      <formula>"fluctuated"</formula>
    </cfRule>
  </conditionalFormatting>
  <conditionalFormatting sqref="A484:A490">
    <cfRule type="cellIs" dxfId="1000" priority="158" operator="equal">
      <formula>"Widened"</formula>
    </cfRule>
    <cfRule type="cellIs" dxfId="999" priority="162" operator="equal">
      <formula>"No Change"</formula>
    </cfRule>
    <cfRule type="cellIs" dxfId="998" priority="161" operator="equal">
      <formula>"Declined"</formula>
    </cfRule>
    <cfRule type="cellIs" dxfId="997" priority="160" operator="equal">
      <formula>"fluctuated"</formula>
    </cfRule>
    <cfRule type="cellIs" dxfId="996" priority="159" operator="equal">
      <formula>"Narrowed"</formula>
    </cfRule>
    <cfRule type="cellIs" dxfId="995" priority="163" operator="equal">
      <formula>"Improved"</formula>
    </cfRule>
  </conditionalFormatting>
  <conditionalFormatting sqref="A507:A513">
    <cfRule type="cellIs" dxfId="994" priority="155" operator="equal">
      <formula>"Declined"</formula>
    </cfRule>
    <cfRule type="cellIs" dxfId="993" priority="154" operator="equal">
      <formula>"fluctuated"</formula>
    </cfRule>
    <cfRule type="cellIs" dxfId="992" priority="153" operator="equal">
      <formula>"Narrowed"</formula>
    </cfRule>
    <cfRule type="cellIs" dxfId="991" priority="152" operator="equal">
      <formula>"Widened"</formula>
    </cfRule>
    <cfRule type="cellIs" dxfId="990" priority="157" operator="equal">
      <formula>"Improved"</formula>
    </cfRule>
    <cfRule type="cellIs" dxfId="989" priority="156" operator="equal">
      <formula>"No Change"</formula>
    </cfRule>
  </conditionalFormatting>
  <conditionalFormatting sqref="A522:A528">
    <cfRule type="cellIs" dxfId="988" priority="146" operator="equal">
      <formula>"Widened"</formula>
    </cfRule>
    <cfRule type="cellIs" dxfId="987" priority="148" operator="equal">
      <formula>"fluctuated"</formula>
    </cfRule>
    <cfRule type="cellIs" dxfId="986" priority="149" operator="equal">
      <formula>"Declined"</formula>
    </cfRule>
    <cfRule type="cellIs" dxfId="985" priority="150" operator="equal">
      <formula>"No Change"</formula>
    </cfRule>
    <cfRule type="cellIs" dxfId="984" priority="151" operator="equal">
      <formula>"Improved"</formula>
    </cfRule>
    <cfRule type="cellIs" dxfId="983" priority="147" operator="equal">
      <formula>"Narrowed"</formula>
    </cfRule>
  </conditionalFormatting>
  <conditionalFormatting sqref="A537:A543">
    <cfRule type="cellIs" dxfId="982" priority="139" operator="equal">
      <formula>"Improved"</formula>
    </cfRule>
    <cfRule type="cellIs" dxfId="981" priority="138" operator="equal">
      <formula>"No Change"</formula>
    </cfRule>
    <cfRule type="cellIs" dxfId="980" priority="137" operator="equal">
      <formula>"Declined"</formula>
    </cfRule>
    <cfRule type="cellIs" dxfId="979" priority="136" operator="equal">
      <formula>"fluctuated"</formula>
    </cfRule>
    <cfRule type="cellIs" dxfId="978" priority="135" operator="equal">
      <formula>"Narrowed"</formula>
    </cfRule>
    <cfRule type="cellIs" dxfId="977" priority="134" operator="equal">
      <formula>"Widened"</formula>
    </cfRule>
  </conditionalFormatting>
  <conditionalFormatting sqref="A584:A590">
    <cfRule type="cellIs" dxfId="976" priority="396" operator="equal">
      <formula>"Widened"</formula>
    </cfRule>
    <cfRule type="cellIs" dxfId="975" priority="397" operator="equal">
      <formula>"Narrowed"</formula>
    </cfRule>
    <cfRule type="cellIs" dxfId="974" priority="401" operator="equal">
      <formula>"Improved"</formula>
    </cfRule>
    <cfRule type="cellIs" dxfId="973" priority="398" operator="equal">
      <formula>"fluctuated"</formula>
    </cfRule>
    <cfRule type="cellIs" dxfId="972" priority="399" operator="equal">
      <formula>"Declined"</formula>
    </cfRule>
    <cfRule type="cellIs" dxfId="971" priority="400" operator="equal">
      <formula>"No Change"</formula>
    </cfRule>
  </conditionalFormatting>
  <conditionalFormatting sqref="A599:A605">
    <cfRule type="cellIs" dxfId="970" priority="393" operator="equal">
      <formula>"Declined"</formula>
    </cfRule>
    <cfRule type="cellIs" dxfId="969" priority="394" operator="equal">
      <formula>"No Change"</formula>
    </cfRule>
    <cfRule type="cellIs" dxfId="968" priority="395" operator="equal">
      <formula>"Improved"</formula>
    </cfRule>
    <cfRule type="cellIs" dxfId="967" priority="390" operator="equal">
      <formula>"Widened"</formula>
    </cfRule>
    <cfRule type="cellIs" dxfId="966" priority="391" operator="equal">
      <formula>"Narrowed"</formula>
    </cfRule>
    <cfRule type="cellIs" dxfId="965" priority="392" operator="equal">
      <formula>"fluctuated"</formula>
    </cfRule>
  </conditionalFormatting>
  <conditionalFormatting sqref="A614:A620">
    <cfRule type="cellIs" dxfId="964" priority="376" operator="equal">
      <formula>"No Change"</formula>
    </cfRule>
    <cfRule type="cellIs" dxfId="963" priority="377" operator="equal">
      <formula>"Improved"</formula>
    </cfRule>
    <cfRule type="cellIs" dxfId="962" priority="374" operator="equal">
      <formula>"fluctuated"</formula>
    </cfRule>
    <cfRule type="cellIs" dxfId="961" priority="372" operator="equal">
      <formula>"Widened"</formula>
    </cfRule>
    <cfRule type="cellIs" dxfId="960" priority="373" operator="equal">
      <formula>"Narrowed"</formula>
    </cfRule>
    <cfRule type="cellIs" dxfId="959" priority="375" operator="equal">
      <formula>"Declined"</formula>
    </cfRule>
  </conditionalFormatting>
  <conditionalFormatting sqref="A629:A635">
    <cfRule type="cellIs" dxfId="958" priority="368" operator="equal">
      <formula>"fluctuated"</formula>
    </cfRule>
    <cfRule type="cellIs" dxfId="957" priority="371" operator="equal">
      <formula>"Improved"</formula>
    </cfRule>
    <cfRule type="cellIs" dxfId="956" priority="370" operator="equal">
      <formula>"No Change"</formula>
    </cfRule>
    <cfRule type="cellIs" dxfId="955" priority="366" operator="equal">
      <formula>"Widened"</formula>
    </cfRule>
    <cfRule type="cellIs" dxfId="954" priority="369" operator="equal">
      <formula>"Declined"</formula>
    </cfRule>
    <cfRule type="cellIs" dxfId="953" priority="367" operator="equal">
      <formula>"Narrowed"</formula>
    </cfRule>
  </conditionalFormatting>
  <conditionalFormatting sqref="A644:A650">
    <cfRule type="cellIs" dxfId="952" priority="353" operator="equal">
      <formula>"Improved"</formula>
    </cfRule>
    <cfRule type="cellIs" dxfId="951" priority="348" operator="equal">
      <formula>"Widened"</formula>
    </cfRule>
    <cfRule type="cellIs" dxfId="950" priority="351" operator="equal">
      <formula>"Declined"</formula>
    </cfRule>
    <cfRule type="cellIs" dxfId="949" priority="349" operator="equal">
      <formula>"Narrowed"</formula>
    </cfRule>
    <cfRule type="cellIs" dxfId="948" priority="350" operator="equal">
      <formula>"fluctuated"</formula>
    </cfRule>
    <cfRule type="cellIs" dxfId="947" priority="352" operator="equal">
      <formula>"No Change"</formula>
    </cfRule>
  </conditionalFormatting>
  <conditionalFormatting sqref="A659:A665">
    <cfRule type="cellIs" dxfId="946" priority="336" operator="equal">
      <formula>"Widened"</formula>
    </cfRule>
    <cfRule type="cellIs" dxfId="945" priority="338" operator="equal">
      <formula>"fluctuated"</formula>
    </cfRule>
    <cfRule type="cellIs" dxfId="944" priority="339" operator="equal">
      <formula>"Declined"</formula>
    </cfRule>
    <cfRule type="cellIs" dxfId="943" priority="340" operator="equal">
      <formula>"No Change"</formula>
    </cfRule>
    <cfRule type="cellIs" dxfId="942" priority="341" operator="equal">
      <formula>"Improved"</formula>
    </cfRule>
    <cfRule type="cellIs" dxfId="941" priority="337" operator="equal">
      <formula>"Narrowed"</formula>
    </cfRule>
  </conditionalFormatting>
  <conditionalFormatting sqref="A674:A680">
    <cfRule type="cellIs" dxfId="940" priority="330" operator="equal">
      <formula>"Widened"</formula>
    </cfRule>
    <cfRule type="cellIs" dxfId="939" priority="331" operator="equal">
      <formula>"Narrowed"</formula>
    </cfRule>
    <cfRule type="cellIs" dxfId="938" priority="333" operator="equal">
      <formula>"Declined"</formula>
    </cfRule>
    <cfRule type="cellIs" dxfId="937" priority="334" operator="equal">
      <formula>"No Change"</formula>
    </cfRule>
    <cfRule type="cellIs" dxfId="936" priority="332" operator="equal">
      <formula>"fluctuated"</formula>
    </cfRule>
    <cfRule type="cellIs" dxfId="935" priority="335" operator="equal">
      <formula>"Improved"</formula>
    </cfRule>
  </conditionalFormatting>
  <conditionalFormatting sqref="B4:F4">
    <cfRule type="iconSet" priority="3">
      <iconSet showValue="0">
        <cfvo type="percent" val="0"/>
        <cfvo type="num" val="0"/>
        <cfvo type="num" val="1"/>
      </iconSet>
    </cfRule>
  </conditionalFormatting>
  <conditionalFormatting sqref="C5:F5">
    <cfRule type="iconSet" priority="2">
      <iconSet iconSet="3ArrowsGray" showValue="0">
        <cfvo type="percent" val="0"/>
        <cfvo type="num" val="0"/>
        <cfvo type="num" val="1"/>
      </iconSet>
    </cfRule>
  </conditionalFormatting>
  <conditionalFormatting sqref="G4">
    <cfRule type="iconSet" priority="5316">
      <iconSet showValue="0">
        <cfvo type="percent" val="0"/>
        <cfvo type="num" val="0"/>
        <cfvo type="num" val="1"/>
      </iconSet>
    </cfRule>
  </conditionalFormatting>
  <conditionalFormatting sqref="G5">
    <cfRule type="iconSet" priority="5317">
      <iconSet iconSet="3ArrowsGray" showValue="0">
        <cfvo type="percent" val="0"/>
        <cfvo type="num" val="0"/>
        <cfvo type="num" val="1"/>
      </iconSet>
    </cfRule>
  </conditionalFormatting>
  <conditionalFormatting sqref="G11:G12 G19:G20 G28 G35:G36 G323:G324 G427:G428">
    <cfRule type="iconSet" priority="5296">
      <iconSet showValue="0">
        <cfvo type="percent" val="0"/>
        <cfvo type="num" val="0"/>
        <cfvo type="num" val="1"/>
      </iconSet>
    </cfRule>
  </conditionalFormatting>
  <conditionalFormatting sqref="G26:G27">
    <cfRule type="iconSet" priority="5318">
      <iconSet showValue="0">
        <cfvo type="percent" val="0"/>
        <cfvo type="num" val="0"/>
        <cfvo type="num" val="1"/>
      </iconSet>
    </cfRule>
  </conditionalFormatting>
  <conditionalFormatting sqref="G41:G42">
    <cfRule type="iconSet" priority="5319">
      <iconSet showValue="0">
        <cfvo type="percent" val="0"/>
        <cfvo type="num" val="0"/>
        <cfvo type="num" val="1"/>
      </iconSet>
    </cfRule>
  </conditionalFormatting>
  <conditionalFormatting sqref="G56:G57">
    <cfRule type="iconSet" priority="5320">
      <iconSet showValue="0">
        <cfvo type="percent" val="0"/>
        <cfvo type="num" val="0"/>
        <cfvo type="num" val="1"/>
      </iconSet>
    </cfRule>
  </conditionalFormatting>
  <conditionalFormatting sqref="G115:G116 G123 G180 G187:G188 G195:G196 G203:G204 G211:G212 G219:G220 G243:G244 G380 G387:G388 G395 G403:G404 G427:G428">
    <cfRule type="iconSet" priority="5302">
      <iconSet iconSet="3ArrowsGray" showValue="0">
        <cfvo type="percent" val="0"/>
        <cfvo type="num" val="0"/>
        <cfvo type="num" val="1"/>
      </iconSet>
    </cfRule>
  </conditionalFormatting>
  <conditionalFormatting sqref="G163:G164">
    <cfRule type="iconSet" priority="5342">
      <iconSet iconSet="3ArrowsGray" showValue="0">
        <cfvo type="percent" val="0"/>
        <cfvo type="num" val="0"/>
        <cfvo type="num" val="1"/>
      </iconSet>
    </cfRule>
  </conditionalFormatting>
  <conditionalFormatting sqref="G178:G179">
    <cfRule type="iconSet" priority="5341">
      <iconSet iconSet="3ArrowsGray" showValue="0">
        <cfvo type="percent" val="0"/>
        <cfvo type="num" val="0"/>
        <cfvo type="num" val="1"/>
      </iconSet>
    </cfRule>
  </conditionalFormatting>
  <conditionalFormatting sqref="G223:G224">
    <cfRule type="iconSet" priority="5340">
      <iconSet iconSet="3ArrowsGray" showValue="0">
        <cfvo type="percent" val="0"/>
        <cfvo type="num" val="0"/>
        <cfvo type="num" val="1"/>
      </iconSet>
    </cfRule>
  </conditionalFormatting>
  <conditionalFormatting sqref="G238:G239">
    <cfRule type="iconSet" priority="5339">
      <iconSet iconSet="3ArrowsGray" showValue="0">
        <cfvo type="percent" val="0"/>
        <cfvo type="num" val="0"/>
        <cfvo type="num" val="1"/>
      </iconSet>
    </cfRule>
  </conditionalFormatting>
  <conditionalFormatting sqref="G283:G284">
    <cfRule type="iconSet" priority="5338">
      <iconSet iconSet="3ArrowsGray" showValue="0">
        <cfvo type="percent" val="0"/>
        <cfvo type="num" val="0"/>
        <cfvo type="num" val="1"/>
      </iconSet>
    </cfRule>
  </conditionalFormatting>
  <conditionalFormatting sqref="G298:G299">
    <cfRule type="iconSet" priority="5337">
      <iconSet iconSet="3ArrowsGray" showValue="0">
        <cfvo type="percent" val="0"/>
        <cfvo type="num" val="0"/>
        <cfvo type="num" val="1"/>
      </iconSet>
    </cfRule>
  </conditionalFormatting>
  <conditionalFormatting sqref="G313:G314">
    <cfRule type="iconSet" priority="5336">
      <iconSet iconSet="3ArrowsGray" showValue="0">
        <cfvo type="percent" val="0"/>
        <cfvo type="num" val="0"/>
        <cfvo type="num" val="1"/>
      </iconSet>
    </cfRule>
  </conditionalFormatting>
  <conditionalFormatting sqref="G328:G329">
    <cfRule type="iconSet" priority="5335">
      <iconSet iconSet="3ArrowsGray" showValue="0">
        <cfvo type="percent" val="0"/>
        <cfvo type="num" val="0"/>
        <cfvo type="num" val="1"/>
      </iconSet>
    </cfRule>
  </conditionalFormatting>
  <conditionalFormatting sqref="G343:G344">
    <cfRule type="iconSet" priority="5334">
      <iconSet iconSet="3ArrowsGray" showValue="0">
        <cfvo type="percent" val="0"/>
        <cfvo type="num" val="0"/>
        <cfvo type="num" val="1"/>
      </iconSet>
    </cfRule>
  </conditionalFormatting>
  <conditionalFormatting sqref="G358:G359">
    <cfRule type="iconSet" priority="5333">
      <iconSet iconSet="3ArrowsGray" showValue="0">
        <cfvo type="percent" val="0"/>
        <cfvo type="num" val="0"/>
        <cfvo type="num" val="1"/>
      </iconSet>
    </cfRule>
  </conditionalFormatting>
  <conditionalFormatting sqref="G396:G397">
    <cfRule type="iconSet" priority="5332">
      <iconSet iconSet="3ArrowsGray" showValue="0">
        <cfvo type="percent" val="0"/>
        <cfvo type="num" val="0"/>
        <cfvo type="num" val="1"/>
      </iconSet>
    </cfRule>
  </conditionalFormatting>
  <conditionalFormatting sqref="G457:G458">
    <cfRule type="iconSet" priority="5331">
      <iconSet iconSet="3ArrowsGray" showValue="0">
        <cfvo type="percent" val="0"/>
        <cfvo type="num" val="0"/>
        <cfvo type="num" val="1"/>
      </iconSet>
    </cfRule>
  </conditionalFormatting>
  <conditionalFormatting sqref="G503:G504">
    <cfRule type="iconSet" priority="5321">
      <iconSet showValue="0">
        <cfvo type="percent" val="0"/>
        <cfvo type="num" val="0"/>
        <cfvo type="num" val="1"/>
      </iconSet>
    </cfRule>
  </conditionalFormatting>
  <conditionalFormatting sqref="G580:G581">
    <cfRule type="iconSet" priority="5330">
      <iconSet iconSet="3ArrowsGray" showValue="0">
        <cfvo type="percent" val="0"/>
        <cfvo type="num" val="0"/>
        <cfvo type="num" val="1"/>
      </iconSet>
    </cfRule>
  </conditionalFormatting>
  <conditionalFormatting sqref="G595:G596">
    <cfRule type="iconSet" priority="5329">
      <iconSet iconSet="3ArrowsGray" showValue="0">
        <cfvo type="percent" val="0"/>
        <cfvo type="num" val="0"/>
        <cfvo type="num" val="1"/>
      </iconSet>
    </cfRule>
  </conditionalFormatting>
  <conditionalFormatting sqref="G610:G611">
    <cfRule type="iconSet" priority="5328">
      <iconSet iconSet="3ArrowsGray" showValue="0">
        <cfvo type="percent" val="0"/>
        <cfvo type="num" val="0"/>
        <cfvo type="num" val="1"/>
      </iconSet>
    </cfRule>
  </conditionalFormatting>
  <conditionalFormatting sqref="G625:G626">
    <cfRule type="iconSet" priority="5327">
      <iconSet iconSet="3ArrowsGray" showValue="0">
        <cfvo type="percent" val="0"/>
        <cfvo type="num" val="0"/>
        <cfvo type="num" val="1"/>
      </iconSet>
    </cfRule>
  </conditionalFormatting>
  <conditionalFormatting sqref="G640:G641">
    <cfRule type="iconSet" priority="5326">
      <iconSet iconSet="3ArrowsGray" showValue="0">
        <cfvo type="percent" val="0"/>
        <cfvo type="num" val="0"/>
        <cfvo type="num" val="1"/>
      </iconSet>
    </cfRule>
  </conditionalFormatting>
  <conditionalFormatting sqref="G655:G656 G670:G671">
    <cfRule type="iconSet" priority="5323">
      <iconSet iconSet="3ArrowsGray" showValue="0">
        <cfvo type="percent" val="0"/>
        <cfvo type="num" val="0"/>
        <cfvo type="num" val="1"/>
      </iconSet>
    </cfRule>
  </conditionalFormatting>
  <conditionalFormatting sqref="G670:G671">
    <cfRule type="iconSet" priority="5325">
      <iconSet iconSet="3ArrowsGray" showValue="0">
        <cfvo type="percent" val="0"/>
        <cfvo type="num" val="0"/>
        <cfvo type="num" val="1"/>
      </iconSet>
    </cfRule>
    <cfRule type="iconSet" priority="5324">
      <iconSet showValue="0">
        <cfvo type="percent" val="0"/>
        <cfvo type="num" val="0"/>
        <cfvo type="num" val="1"/>
      </iconSet>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5343" id="{358557A6-8C99-4F40-83F5-EC5D8CDDF7A0}">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G43:G44 G51:G52 G59:G60 G67:G68 G75:G76 G83:G84 G91 G99:G100 G108 G131:G132 G171:G172 G227:G228 G235 G259:G260 G267 G275:G276 G291:G292 G300 G307:G308 G315:G316 G331:G332 G339:G340 G347:G348 G355 G363 G371:G372 G252</xm:sqref>
        </x14:conditionalFormatting>
        <x14:conditionalFormatting xmlns:xm="http://schemas.microsoft.com/office/excel/2006/main">
          <x14:cfRule type="iconSet" priority="5370" id="{980B5C63-4E3C-460F-88AB-1353A7578D73}">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G71:G72</xm:sqref>
        </x14:conditionalFormatting>
        <x14:conditionalFormatting xmlns:xm="http://schemas.microsoft.com/office/excel/2006/main">
          <x14:cfRule type="iconSet" priority="5371" id="{ABA27350-ACEC-41A0-B2C4-D2D10154EE29}">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G79:G80</xm:sqref>
        </x14:conditionalFormatting>
        <x14:conditionalFormatting xmlns:xm="http://schemas.microsoft.com/office/excel/2006/main">
          <x14:cfRule type="iconSet" priority="5372" id="{6C480AA2-3F86-4E73-88F4-E18570BFAAB5}">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G94:G95</xm:sqref>
        </x14:conditionalFormatting>
        <x14:conditionalFormatting xmlns:xm="http://schemas.microsoft.com/office/excel/2006/main">
          <x14:cfRule type="iconSet" priority="5373" id="{16554EF0-8149-4F9E-9B60-B8E36075D56E}">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G109:G110</xm:sqref>
        </x14:conditionalFormatting>
        <x14:conditionalFormatting xmlns:xm="http://schemas.microsoft.com/office/excel/2006/main">
          <x14:cfRule type="iconSet" priority="5374" id="{32563A46-3E4B-4E8C-BC6D-30947A0A8254}">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G124:G125</xm:sqref>
        </x14:conditionalFormatting>
        <x14:conditionalFormatting xmlns:xm="http://schemas.microsoft.com/office/excel/2006/main">
          <x14:cfRule type="iconSet" priority="5375" id="{61B92013-2302-4A51-A2DE-B634A729B077}">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G139:G140</xm:sqref>
        </x14:conditionalFormatting>
        <x14:conditionalFormatting xmlns:xm="http://schemas.microsoft.com/office/excel/2006/main">
          <x14:cfRule type="iconSet" priority="5376" id="{31735867-79BD-44A4-BD7A-444C63ADFFC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G147:G148</xm:sqref>
        </x14:conditionalFormatting>
        <x14:conditionalFormatting xmlns:xm="http://schemas.microsoft.com/office/excel/2006/main">
          <x14:cfRule type="iconSet" priority="5377" id="{D94FB400-9AE2-4E96-93E3-654D4FCD625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G155:G156</xm:sqref>
        </x14:conditionalFormatting>
        <x14:conditionalFormatting xmlns:xm="http://schemas.microsoft.com/office/excel/2006/main">
          <x14:cfRule type="iconSet" priority="5378" id="{A374176D-7924-4C86-80BA-066C6FB8CE41}">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G193:G194</xm:sqref>
        </x14:conditionalFormatting>
        <x14:conditionalFormatting xmlns:xm="http://schemas.microsoft.com/office/excel/2006/main">
          <x14:cfRule type="iconSet" priority="5379" id="{39D2E0E4-9221-46DA-81AC-625AA3E67A00}">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G208:G209</xm:sqref>
        </x14:conditionalFormatting>
        <x14:conditionalFormatting xmlns:xm="http://schemas.microsoft.com/office/excel/2006/main">
          <x14:cfRule type="iconSet" priority="5380" id="{6F16BD4C-2F05-4390-B1E5-818BDC6BCF2C}">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G253:G254</xm:sqref>
        </x14:conditionalFormatting>
        <x14:conditionalFormatting xmlns:xm="http://schemas.microsoft.com/office/excel/2006/main">
          <x14:cfRule type="iconSet" priority="5381" id="{572E3FC1-C7A6-4051-8BC6-07459E3E6D52}">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G268:G269</xm:sqref>
        </x14:conditionalFormatting>
        <x14:conditionalFormatting xmlns:xm="http://schemas.microsoft.com/office/excel/2006/main">
          <x14:cfRule type="iconSet" priority="5382" id="{F520B0B8-16A3-4ECD-8D27-244F2C0B114E}">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G366:G367</xm:sqref>
        </x14:conditionalFormatting>
        <x14:conditionalFormatting xmlns:xm="http://schemas.microsoft.com/office/excel/2006/main">
          <x14:cfRule type="iconSet" priority="1" id="{E7DED6E5-39BB-459E-9A40-6B15123E7B0B}">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G381:G382</xm:sqref>
        </x14:conditionalFormatting>
        <x14:conditionalFormatting xmlns:xm="http://schemas.microsoft.com/office/excel/2006/main">
          <x14:cfRule type="iconSet" priority="5383" id="{F3CA0196-33AE-49B5-A5D0-2FDA4E2FE2D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G383:G384</xm:sqref>
        </x14:conditionalFormatting>
        <x14:conditionalFormatting xmlns:xm="http://schemas.microsoft.com/office/excel/2006/main">
          <x14:cfRule type="iconSet" priority="5384" id="{7A48AB71-47D3-4506-8A08-5184206636F1}">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G411:G412</xm:sqref>
        </x14:conditionalFormatting>
        <x14:conditionalFormatting xmlns:xm="http://schemas.microsoft.com/office/excel/2006/main">
          <x14:cfRule type="iconSet" priority="5385" id="{FA09D30A-9F8F-4756-A6F1-E60FFC812349}">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G419:G420</xm:sqref>
        </x14:conditionalFormatting>
        <x14:conditionalFormatting xmlns:xm="http://schemas.microsoft.com/office/excel/2006/main">
          <x14:cfRule type="iconSet" priority="5386" id="{2B306A32-C948-44C1-8D70-0C26695F757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G434:G435</xm:sqref>
        </x14:conditionalFormatting>
        <x14:conditionalFormatting xmlns:xm="http://schemas.microsoft.com/office/excel/2006/main">
          <x14:cfRule type="iconSet" priority="5387" id="{20644787-182A-4247-9149-AB05354F92D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G449:G450</xm:sqref>
        </x14:conditionalFormatting>
        <x14:conditionalFormatting xmlns:xm="http://schemas.microsoft.com/office/excel/2006/main">
          <x14:cfRule type="iconSet" priority="5388" id="{1BF071B4-EBB7-4647-A894-ED69105470FA}">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G472:G473</xm:sqref>
        </x14:conditionalFormatting>
        <x14:conditionalFormatting xmlns:xm="http://schemas.microsoft.com/office/excel/2006/main">
          <x14:cfRule type="iconSet" priority="5389" id="{F2B44BBF-16E2-4FE3-9989-F5494BDDCA0C}">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G480:G481</xm:sqref>
        </x14:conditionalFormatting>
        <x14:conditionalFormatting xmlns:xm="http://schemas.microsoft.com/office/excel/2006/main">
          <x14:cfRule type="iconSet" priority="5390" id="{586F561E-BD9E-467B-86CA-DA631E04E5F3}">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G495:G496</xm:sqref>
        </x14:conditionalFormatting>
        <x14:conditionalFormatting xmlns:xm="http://schemas.microsoft.com/office/excel/2006/main">
          <x14:cfRule type="iconSet" priority="5391" id="{DE3BB173-0D3B-4CB7-8CC4-1D2CD70E16D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G518:G519</xm:sqref>
        </x14:conditionalFormatting>
        <x14:conditionalFormatting xmlns:xm="http://schemas.microsoft.com/office/excel/2006/main">
          <x14:cfRule type="iconSet" priority="5392" id="{9C8C18FA-BB4D-43A1-9402-3D2555DAED49}">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G533:G534</xm:sqref>
        </x14:conditionalFormatting>
        <x14:conditionalFormatting xmlns:xm="http://schemas.microsoft.com/office/excel/2006/main">
          <x14:cfRule type="iconSet" priority="5393" id="{548F53DC-04F4-4DA4-AD27-F4B57662E971}">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G548:G549</xm:sqref>
        </x14:conditionalFormatting>
        <x14:conditionalFormatting xmlns:xm="http://schemas.microsoft.com/office/excel/2006/main">
          <x14:cfRule type="iconSet" priority="5394" id="{E4F4B388-073A-4064-B83A-78B1833C5D83}">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G556:G557</xm:sqref>
        </x14:conditionalFormatting>
        <x14:conditionalFormatting xmlns:xm="http://schemas.microsoft.com/office/excel/2006/main">
          <x14:cfRule type="iconSet" priority="5395" id="{0709AA51-0E27-4960-B665-DF1DD397250E}">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G564:G565</xm:sqref>
        </x14:conditionalFormatting>
        <x14:conditionalFormatting xmlns:xm="http://schemas.microsoft.com/office/excel/2006/main">
          <x14:cfRule type="iconSet" priority="5396" id="{77FDFC4D-F220-411A-A1C1-E1F6870B92A3}">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G572:G573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tabColor rgb="FFBDD7EE"/>
    <pageSetUpPr autoPageBreaks="0"/>
  </sheetPr>
  <dimension ref="A1:L680"/>
  <sheetViews>
    <sheetView showGridLines="0" zoomScaleNormal="100" workbookViewId="0">
      <pane ySplit="6" topLeftCell="A7" activePane="bottomLeft" state="frozen"/>
      <selection activeCell="Q17" sqref="Q17"/>
      <selection pane="bottomLeft" activeCell="Y682" sqref="Y682"/>
    </sheetView>
  </sheetViews>
  <sheetFormatPr defaultRowHeight="14.4" x14ac:dyDescent="0.3"/>
  <cols>
    <col min="1" max="1" width="63.5546875" customWidth="1"/>
    <col min="2" max="5" width="16.44140625" customWidth="1"/>
    <col min="6" max="6" width="13.44140625" customWidth="1"/>
    <col min="7" max="7" width="3.44140625" customWidth="1"/>
    <col min="8" max="8" width="15.6640625" style="140" hidden="1" customWidth="1"/>
    <col min="9" max="9" width="15.6640625" style="68" hidden="1" customWidth="1"/>
    <col min="10" max="10" width="0" style="68" hidden="1" customWidth="1"/>
    <col min="11" max="11" width="15.6640625" style="68" hidden="1" customWidth="1"/>
  </cols>
  <sheetData>
    <row r="1" spans="1:11" ht="18.75" customHeight="1" x14ac:dyDescent="0.35">
      <c r="A1" s="63" t="s">
        <v>187</v>
      </c>
      <c r="B1" s="63"/>
      <c r="C1" s="63"/>
      <c r="D1" s="63"/>
      <c r="E1" s="63"/>
      <c r="F1" s="63"/>
      <c r="G1" s="905"/>
      <c r="I1" s="133"/>
      <c r="J1" s="356" t="s">
        <v>344</v>
      </c>
      <c r="K1" s="133"/>
    </row>
    <row r="2" spans="1:11" ht="18" x14ac:dyDescent="0.35">
      <c r="F2" s="69"/>
      <c r="H2" s="141"/>
      <c r="I2" s="120"/>
      <c r="J2" s="120"/>
      <c r="K2" s="120"/>
    </row>
    <row r="3" spans="1:11" ht="18.75" customHeight="1" thickBot="1" x14ac:dyDescent="0.4">
      <c r="F3" s="69"/>
      <c r="H3" s="1535" t="s">
        <v>345</v>
      </c>
      <c r="I3" s="133"/>
      <c r="J3" s="133"/>
      <c r="K3" s="133"/>
    </row>
    <row r="4" spans="1:11" ht="18.600000000000001" thickBot="1" x14ac:dyDescent="0.4">
      <c r="A4" s="875" t="s">
        <v>340</v>
      </c>
      <c r="B4" s="871" t="s">
        <v>341</v>
      </c>
      <c r="C4" s="872">
        <v>-1</v>
      </c>
      <c r="D4" s="873" t="s">
        <v>342</v>
      </c>
      <c r="E4" s="874">
        <v>0</v>
      </c>
      <c r="F4" s="868" t="s">
        <v>343</v>
      </c>
      <c r="G4" s="869">
        <v>1</v>
      </c>
      <c r="H4" s="1535"/>
      <c r="I4" s="120"/>
      <c r="K4" s="120"/>
    </row>
    <row r="5" spans="1:11" ht="15" thickBot="1" x14ac:dyDescent="0.35">
      <c r="A5" s="136" t="s">
        <v>590</v>
      </c>
      <c r="B5" s="877" t="s">
        <v>591</v>
      </c>
      <c r="C5" s="876">
        <v>-1</v>
      </c>
      <c r="D5" s="877" t="s">
        <v>342</v>
      </c>
      <c r="E5" s="878">
        <v>0</v>
      </c>
      <c r="F5" s="879" t="s">
        <v>592</v>
      </c>
      <c r="G5" s="880">
        <v>1</v>
      </c>
      <c r="H5" s="146"/>
    </row>
    <row r="6" spans="1:11" ht="15" thickBot="1" x14ac:dyDescent="0.35">
      <c r="A6" s="1546" t="s">
        <v>355</v>
      </c>
      <c r="B6" s="1547"/>
      <c r="C6" s="1547"/>
      <c r="D6" s="1547"/>
      <c r="E6" s="1547"/>
      <c r="F6" s="1556"/>
      <c r="G6" s="853"/>
      <c r="H6" s="142"/>
      <c r="I6" s="68" t="s">
        <v>245</v>
      </c>
      <c r="K6" s="68" t="s">
        <v>246</v>
      </c>
    </row>
    <row r="7" spans="1:11" ht="15" thickBot="1" x14ac:dyDescent="0.35">
      <c r="B7" s="8"/>
      <c r="C7" s="8"/>
      <c r="D7" s="8"/>
      <c r="E7" s="8"/>
      <c r="F7" s="8"/>
      <c r="G7" s="8"/>
    </row>
    <row r="8" spans="1:11" ht="15" thickBot="1" x14ac:dyDescent="0.35">
      <c r="A8" s="29" t="s">
        <v>1</v>
      </c>
      <c r="B8" s="26"/>
      <c r="C8" s="26"/>
      <c r="D8" s="26"/>
      <c r="E8" s="26"/>
      <c r="F8" s="26"/>
      <c r="G8" s="215"/>
      <c r="H8" s="139"/>
      <c r="I8" s="135"/>
      <c r="J8" s="135"/>
      <c r="K8" s="135"/>
    </row>
    <row r="9" spans="1:11" ht="15" thickBot="1" x14ac:dyDescent="0.35">
      <c r="A9" s="61" t="s">
        <v>16</v>
      </c>
      <c r="B9" s="132" t="s">
        <v>465</v>
      </c>
      <c r="C9" s="132" t="s">
        <v>523</v>
      </c>
      <c r="D9" s="132" t="s">
        <v>558</v>
      </c>
      <c r="E9" s="132" t="s">
        <v>620</v>
      </c>
      <c r="F9" s="1536" t="s">
        <v>726</v>
      </c>
      <c r="G9" s="1537"/>
      <c r="H9" s="143"/>
      <c r="I9" s="68" t="s">
        <v>726</v>
      </c>
      <c r="K9" s="68" t="s">
        <v>726</v>
      </c>
    </row>
    <row r="10" spans="1:11" x14ac:dyDescent="0.3">
      <c r="A10" s="452" t="s">
        <v>0</v>
      </c>
      <c r="B10" s="74">
        <v>78.733213249127559</v>
      </c>
      <c r="C10" s="74">
        <v>78.476597621654875</v>
      </c>
      <c r="D10" s="75">
        <v>78.425672107842658</v>
      </c>
      <c r="E10" s="75">
        <v>78.763744798134113</v>
      </c>
      <c r="F10" s="75">
        <v>78.803494137782266</v>
      </c>
      <c r="G10" s="862"/>
      <c r="H10" s="461"/>
      <c r="I10" s="123">
        <v>78.644173462996335</v>
      </c>
      <c r="K10" s="123">
        <v>78.962814812568197</v>
      </c>
    </row>
    <row r="11" spans="1:11" x14ac:dyDescent="0.3">
      <c r="A11" s="21" t="s">
        <v>183</v>
      </c>
      <c r="B11" s="75">
        <v>80.37438708081585</v>
      </c>
      <c r="C11" s="75">
        <v>80.349528715231557</v>
      </c>
      <c r="D11" s="75">
        <v>80.434956362697861</v>
      </c>
      <c r="E11" s="75">
        <v>80.876746297531497</v>
      </c>
      <c r="F11" s="75">
        <v>80.535245011446221</v>
      </c>
      <c r="G11" s="863">
        <f>H11</f>
        <v>1</v>
      </c>
      <c r="H11" s="461">
        <v>1</v>
      </c>
      <c r="I11" s="123">
        <v>79.995088151884573</v>
      </c>
      <c r="K11" s="123">
        <v>81.07540187100787</v>
      </c>
    </row>
    <row r="12" spans="1:11" x14ac:dyDescent="0.3">
      <c r="A12" s="20" t="s">
        <v>184</v>
      </c>
      <c r="B12" s="75">
        <v>77.391385448459161</v>
      </c>
      <c r="C12" s="75">
        <v>77.238086898041857</v>
      </c>
      <c r="D12" s="75">
        <v>77.201198841507264</v>
      </c>
      <c r="E12" s="75">
        <v>77.270388124730545</v>
      </c>
      <c r="F12" s="75">
        <v>76.529829888218771</v>
      </c>
      <c r="G12" s="863">
        <f>H12</f>
        <v>-1</v>
      </c>
      <c r="H12" s="461">
        <v>-1</v>
      </c>
      <c r="I12" s="123">
        <v>74.99271976388242</v>
      </c>
      <c r="K12" s="123">
        <v>78.066940012555122</v>
      </c>
    </row>
    <row r="13" spans="1:11" x14ac:dyDescent="0.3">
      <c r="A13" s="19" t="s">
        <v>185</v>
      </c>
      <c r="B13" s="164">
        <v>-1.6411738316882918</v>
      </c>
      <c r="C13" s="164">
        <v>-1.8729310935766819</v>
      </c>
      <c r="D13" s="164">
        <v>-2.0092842548552028</v>
      </c>
      <c r="E13" s="164">
        <v>-2.1130014993973845</v>
      </c>
      <c r="F13" s="164">
        <v>-1.7317508736639553</v>
      </c>
      <c r="G13" s="865"/>
      <c r="H13" s="461"/>
      <c r="I13" s="123"/>
      <c r="K13" s="123"/>
    </row>
    <row r="14" spans="1:11" ht="15" thickBot="1" x14ac:dyDescent="0.35">
      <c r="A14" s="22" t="s">
        <v>186</v>
      </c>
      <c r="B14" s="75">
        <v>2.9830016323566895</v>
      </c>
      <c r="C14" s="75">
        <v>3.1114418171897</v>
      </c>
      <c r="D14" s="75">
        <v>3.2337575211905971</v>
      </c>
      <c r="E14" s="75">
        <v>3.6063581728009524</v>
      </c>
      <c r="F14" s="75">
        <v>4.0054151232274506</v>
      </c>
      <c r="G14" s="864"/>
      <c r="H14" s="461"/>
      <c r="I14" s="123"/>
      <c r="K14" s="123"/>
    </row>
    <row r="15" spans="1:11" x14ac:dyDescent="0.3">
      <c r="A15" s="21" t="s">
        <v>188</v>
      </c>
      <c r="B15" s="72">
        <v>80.291867161858775</v>
      </c>
      <c r="C15" s="72">
        <v>80.413460026092395</v>
      </c>
      <c r="D15" s="73">
        <v>80.400227785132401</v>
      </c>
      <c r="E15" s="73">
        <v>81.166440634230085</v>
      </c>
      <c r="F15" s="73">
        <v>80.371259119862415</v>
      </c>
      <c r="G15" s="907"/>
      <c r="H15" s="461">
        <v>0</v>
      </c>
      <c r="I15" s="123">
        <v>78.906980720686505</v>
      </c>
      <c r="K15" s="123">
        <v>81.835537519038326</v>
      </c>
    </row>
    <row r="16" spans="1:11" x14ac:dyDescent="0.3">
      <c r="A16" s="21" t="s">
        <v>189</v>
      </c>
      <c r="B16" s="74">
        <v>82.002423990067143</v>
      </c>
      <c r="C16" s="74">
        <v>82.10510754865696</v>
      </c>
      <c r="D16" s="75">
        <v>81.233336661684575</v>
      </c>
      <c r="E16" s="75">
        <v>82.054426070593053</v>
      </c>
      <c r="F16" s="75">
        <v>82.636815183207716</v>
      </c>
      <c r="G16" s="912"/>
      <c r="H16" s="461">
        <v>1</v>
      </c>
      <c r="I16" s="123">
        <v>81.39217730685678</v>
      </c>
      <c r="K16" s="123">
        <v>83.881453059558652</v>
      </c>
    </row>
    <row r="17" spans="1:11" x14ac:dyDescent="0.3">
      <c r="A17" s="21" t="s">
        <v>190</v>
      </c>
      <c r="B17" s="74">
        <v>83.531170214481421</v>
      </c>
      <c r="C17" s="74">
        <v>82.456026110853315</v>
      </c>
      <c r="D17" s="75">
        <v>82.652349502220133</v>
      </c>
      <c r="E17" s="75">
        <v>82.547325103189408</v>
      </c>
      <c r="F17" s="75">
        <v>82.121416393675091</v>
      </c>
      <c r="G17" s="913"/>
      <c r="H17" s="461">
        <v>0</v>
      </c>
      <c r="I17" s="123">
        <v>80.506941884143117</v>
      </c>
      <c r="K17" s="123">
        <v>83.735890903207064</v>
      </c>
    </row>
    <row r="18" spans="1:11" x14ac:dyDescent="0.3">
      <c r="A18" s="21" t="s">
        <v>191</v>
      </c>
      <c r="B18" s="74">
        <v>82.097036654047926</v>
      </c>
      <c r="C18" s="74">
        <v>81.158954690484862</v>
      </c>
      <c r="D18" s="75">
        <v>81.29207050150049</v>
      </c>
      <c r="E18" s="75">
        <v>80.591128418214353</v>
      </c>
      <c r="F18" s="75">
        <v>80.526893060001754</v>
      </c>
      <c r="G18" s="863"/>
      <c r="H18" s="461">
        <v>0</v>
      </c>
      <c r="I18" s="123">
        <v>78.9128867397569</v>
      </c>
      <c r="K18" s="123">
        <v>82.140899380246609</v>
      </c>
    </row>
    <row r="19" spans="1:11" x14ac:dyDescent="0.3">
      <c r="A19" s="21" t="s">
        <v>192</v>
      </c>
      <c r="B19" s="74">
        <v>80.529090283977013</v>
      </c>
      <c r="C19" s="74">
        <v>81.580526836957716</v>
      </c>
      <c r="D19" s="75">
        <v>82.456595075833874</v>
      </c>
      <c r="E19" s="75">
        <v>82.949183399627415</v>
      </c>
      <c r="F19" s="75">
        <v>82.574804191669145</v>
      </c>
      <c r="G19" s="863"/>
      <c r="H19" s="461">
        <v>1</v>
      </c>
      <c r="I19" s="123">
        <v>81.224389236407376</v>
      </c>
      <c r="K19" s="123">
        <v>83.925219146930914</v>
      </c>
    </row>
    <row r="20" spans="1:11" x14ac:dyDescent="0.3">
      <c r="A20" s="21" t="s">
        <v>193</v>
      </c>
      <c r="B20" s="74">
        <v>77.940014902367338</v>
      </c>
      <c r="C20" s="74">
        <v>78.736601809349906</v>
      </c>
      <c r="D20" s="75">
        <v>78.730720543683574</v>
      </c>
      <c r="E20" s="75">
        <v>79.819809360883596</v>
      </c>
      <c r="F20" s="75">
        <v>79.074224733267855</v>
      </c>
      <c r="G20" s="863"/>
      <c r="H20" s="461">
        <v>0</v>
      </c>
      <c r="I20" s="123">
        <v>77.683485999403715</v>
      </c>
      <c r="K20" s="123">
        <v>80.464963467131994</v>
      </c>
    </row>
    <row r="21" spans="1:11" ht="15" thickBot="1" x14ac:dyDescent="0.35">
      <c r="A21" s="22" t="s">
        <v>194</v>
      </c>
      <c r="B21" s="79">
        <v>78.32305748542737</v>
      </c>
      <c r="C21" s="79">
        <v>77.737538527223563</v>
      </c>
      <c r="D21" s="80">
        <v>77.900629446691127</v>
      </c>
      <c r="E21" s="80">
        <v>78.426238524728575</v>
      </c>
      <c r="F21" s="80">
        <v>77.92110698782561</v>
      </c>
      <c r="G21" s="864"/>
      <c r="H21" s="461">
        <v>-1</v>
      </c>
      <c r="I21" s="123">
        <v>76.44284657458013</v>
      </c>
      <c r="K21" s="123">
        <v>79.399367401071089</v>
      </c>
    </row>
    <row r="22" spans="1:11" ht="15" thickBot="1" x14ac:dyDescent="0.35">
      <c r="B22" s="8"/>
      <c r="C22" s="8"/>
      <c r="D22" s="8"/>
      <c r="E22" s="8"/>
      <c r="F22" s="8"/>
      <c r="G22" s="867"/>
      <c r="H22" s="172"/>
    </row>
    <row r="23" spans="1:11" ht="15" thickBot="1" x14ac:dyDescent="0.35">
      <c r="A23" s="29" t="s">
        <v>8</v>
      </c>
      <c r="B23" s="26"/>
      <c r="C23" s="26"/>
      <c r="D23" s="26"/>
      <c r="E23" s="26"/>
      <c r="F23" s="26"/>
      <c r="G23" s="53"/>
      <c r="H23" s="172"/>
    </row>
    <row r="24" spans="1:11" ht="15" thickBot="1" x14ac:dyDescent="0.35">
      <c r="A24" s="61" t="s">
        <v>16</v>
      </c>
      <c r="B24" s="132" t="s">
        <v>465</v>
      </c>
      <c r="C24" s="132" t="s">
        <v>523</v>
      </c>
      <c r="D24" s="132" t="s">
        <v>558</v>
      </c>
      <c r="E24" s="132" t="s">
        <v>620</v>
      </c>
      <c r="F24" s="1536" t="s">
        <v>726</v>
      </c>
      <c r="G24" s="1537"/>
      <c r="H24" s="143"/>
      <c r="I24" s="68" t="s">
        <v>726</v>
      </c>
      <c r="K24" s="68" t="s">
        <v>726</v>
      </c>
    </row>
    <row r="25" spans="1:11" x14ac:dyDescent="0.3">
      <c r="A25" s="452" t="s">
        <v>0</v>
      </c>
      <c r="B25" s="74">
        <v>82.42504084342832</v>
      </c>
      <c r="C25" s="74">
        <v>82.28975106343691</v>
      </c>
      <c r="D25" s="75">
        <v>82.255853906820036</v>
      </c>
      <c r="E25" s="75">
        <v>82.485163674233164</v>
      </c>
      <c r="F25" s="75">
        <v>82.629126855648167</v>
      </c>
      <c r="G25" s="862"/>
      <c r="H25" s="172"/>
      <c r="I25" s="68">
        <v>82.484763092259371</v>
      </c>
      <c r="K25" s="68">
        <v>82.773490619036963</v>
      </c>
    </row>
    <row r="26" spans="1:11" x14ac:dyDescent="0.3">
      <c r="A26" s="21" t="s">
        <v>183</v>
      </c>
      <c r="B26" s="75">
        <v>83.327752701205426</v>
      </c>
      <c r="C26" s="75">
        <v>83.266032085465682</v>
      </c>
      <c r="D26" s="75">
        <v>83.076051206459866</v>
      </c>
      <c r="E26" s="75">
        <v>83.334256478720491</v>
      </c>
      <c r="F26" s="75">
        <v>83.758508383566706</v>
      </c>
      <c r="G26" s="863">
        <f>H26</f>
        <v>1</v>
      </c>
      <c r="H26" s="172">
        <v>1</v>
      </c>
      <c r="I26" s="68">
        <v>83.261027316411671</v>
      </c>
      <c r="K26" s="68">
        <v>84.255989450721742</v>
      </c>
    </row>
    <row r="27" spans="1:11" x14ac:dyDescent="0.3">
      <c r="A27" s="20" t="s">
        <v>184</v>
      </c>
      <c r="B27" s="75">
        <v>80.985365983928062</v>
      </c>
      <c r="C27" s="75">
        <v>80.426405837303122</v>
      </c>
      <c r="D27" s="75">
        <v>78.918316711349163</v>
      </c>
      <c r="E27" s="75">
        <v>79.741221228863111</v>
      </c>
      <c r="F27" s="75">
        <v>80.380491460111529</v>
      </c>
      <c r="G27" s="863">
        <f>H27</f>
        <v>-1</v>
      </c>
      <c r="H27" s="172">
        <v>-1</v>
      </c>
      <c r="I27" s="68">
        <v>78.943560243560384</v>
      </c>
      <c r="K27" s="68">
        <v>81.817422676662673</v>
      </c>
    </row>
    <row r="28" spans="1:11" x14ac:dyDescent="0.3">
      <c r="A28" s="19" t="s">
        <v>185</v>
      </c>
      <c r="B28" s="164">
        <v>-0.90271185777710627</v>
      </c>
      <c r="C28" s="164">
        <v>-0.97628102202877187</v>
      </c>
      <c r="D28" s="164">
        <v>-0.82019729963982968</v>
      </c>
      <c r="E28" s="164">
        <v>-0.84909280448732716</v>
      </c>
      <c r="F28" s="164">
        <v>-1.1293815279185395</v>
      </c>
      <c r="G28" s="865"/>
      <c r="H28" s="172"/>
    </row>
    <row r="29" spans="1:11" ht="15" thickBot="1" x14ac:dyDescent="0.35">
      <c r="A29" s="22" t="s">
        <v>186</v>
      </c>
      <c r="B29" s="75">
        <v>2.342386717277364</v>
      </c>
      <c r="C29" s="75">
        <v>2.8396262481625598</v>
      </c>
      <c r="D29" s="75">
        <v>4.1577344951107023</v>
      </c>
      <c r="E29" s="75">
        <v>3.5930352498573797</v>
      </c>
      <c r="F29" s="75">
        <v>3.3780169234551778</v>
      </c>
      <c r="G29" s="864"/>
      <c r="H29" s="172"/>
    </row>
    <row r="30" spans="1:11" x14ac:dyDescent="0.3">
      <c r="A30" s="21" t="s">
        <v>188</v>
      </c>
      <c r="B30" s="72">
        <v>83.674792043434707</v>
      </c>
      <c r="C30" s="72">
        <v>82.973413511148351</v>
      </c>
      <c r="D30" s="73">
        <v>81.604851146564684</v>
      </c>
      <c r="E30" s="73">
        <v>82.006170447489865</v>
      </c>
      <c r="F30" s="73">
        <v>82.865910940146293</v>
      </c>
      <c r="G30" s="863"/>
      <c r="H30" s="172">
        <v>0</v>
      </c>
      <c r="I30" s="68">
        <v>81.427491486751563</v>
      </c>
      <c r="K30" s="68">
        <v>84.304330393541022</v>
      </c>
    </row>
    <row r="31" spans="1:11" x14ac:dyDescent="0.3">
      <c r="A31" s="21" t="s">
        <v>189</v>
      </c>
      <c r="B31" s="74">
        <v>84.658163642464842</v>
      </c>
      <c r="C31" s="74">
        <v>84.6887945301944</v>
      </c>
      <c r="D31" s="75">
        <v>85.550567105084568</v>
      </c>
      <c r="E31" s="75">
        <v>86.173199009284801</v>
      </c>
      <c r="F31" s="75">
        <v>85.987797601066376</v>
      </c>
      <c r="G31" s="863"/>
      <c r="H31" s="172">
        <v>1</v>
      </c>
      <c r="I31" s="68">
        <v>84.643506301525719</v>
      </c>
      <c r="K31" s="68">
        <v>87.332088900607033</v>
      </c>
    </row>
    <row r="32" spans="1:11" x14ac:dyDescent="0.3">
      <c r="A32" s="21" t="s">
        <v>190</v>
      </c>
      <c r="B32" s="74">
        <v>86.716747172588327</v>
      </c>
      <c r="C32" s="74">
        <v>86.183777635691357</v>
      </c>
      <c r="D32" s="75">
        <v>85.735557939230347</v>
      </c>
      <c r="E32" s="75">
        <v>85.835938699699042</v>
      </c>
      <c r="F32" s="75">
        <v>85.828550448469301</v>
      </c>
      <c r="G32" s="912"/>
      <c r="H32" s="172">
        <v>0</v>
      </c>
      <c r="I32" s="68">
        <v>84.025328115594235</v>
      </c>
      <c r="K32" s="68">
        <v>87.631772781344367</v>
      </c>
    </row>
    <row r="33" spans="1:11" x14ac:dyDescent="0.3">
      <c r="A33" s="21" t="s">
        <v>191</v>
      </c>
      <c r="B33" s="74">
        <v>84.162861341338399</v>
      </c>
      <c r="C33" s="74">
        <v>84.536997224820311</v>
      </c>
      <c r="D33" s="75">
        <v>84.86271459193226</v>
      </c>
      <c r="E33" s="75">
        <v>84.395064802166161</v>
      </c>
      <c r="F33" s="75">
        <v>84.670756174797717</v>
      </c>
      <c r="G33" s="913"/>
      <c r="H33" s="172">
        <v>0</v>
      </c>
      <c r="I33" s="68">
        <v>83.31209914856494</v>
      </c>
      <c r="K33" s="68">
        <v>86.029413201030493</v>
      </c>
    </row>
    <row r="34" spans="1:11" x14ac:dyDescent="0.3">
      <c r="A34" s="21" t="s">
        <v>192</v>
      </c>
      <c r="B34" s="74">
        <v>84.63109563958669</v>
      </c>
      <c r="C34" s="74">
        <v>84.099362279044769</v>
      </c>
      <c r="D34" s="75">
        <v>84.730172262163521</v>
      </c>
      <c r="E34" s="75">
        <v>84.885365213907207</v>
      </c>
      <c r="F34" s="75">
        <v>86.318811034561136</v>
      </c>
      <c r="G34" s="863"/>
      <c r="H34" s="172">
        <v>1</v>
      </c>
      <c r="I34" s="68">
        <v>84.975645378534409</v>
      </c>
      <c r="K34" s="68">
        <v>87.661976690587863</v>
      </c>
    </row>
    <row r="35" spans="1:11" x14ac:dyDescent="0.3">
      <c r="A35" s="21" t="s">
        <v>193</v>
      </c>
      <c r="B35" s="74">
        <v>81.649185844364439</v>
      </c>
      <c r="C35" s="74">
        <v>81.742461328931611</v>
      </c>
      <c r="D35" s="75">
        <v>81.469009863260524</v>
      </c>
      <c r="E35" s="75">
        <v>81.740245700740473</v>
      </c>
      <c r="F35" s="75">
        <v>82.148260935958973</v>
      </c>
      <c r="G35" s="863"/>
      <c r="H35" s="172">
        <v>-1</v>
      </c>
      <c r="I35" s="68">
        <v>81.140023486176474</v>
      </c>
      <c r="K35" s="68">
        <v>83.156498385741472</v>
      </c>
    </row>
    <row r="36" spans="1:11" ht="15" thickBot="1" x14ac:dyDescent="0.35">
      <c r="A36" s="22" t="s">
        <v>194</v>
      </c>
      <c r="B36" s="79">
        <v>81.366344291935306</v>
      </c>
      <c r="C36" s="79">
        <v>81.412888073807537</v>
      </c>
      <c r="D36" s="80">
        <v>80.844023326877107</v>
      </c>
      <c r="E36" s="80">
        <v>81.47728116527459</v>
      </c>
      <c r="F36" s="80">
        <v>82.064654950895303</v>
      </c>
      <c r="G36" s="864"/>
      <c r="H36" s="172">
        <v>0</v>
      </c>
      <c r="I36" s="68">
        <v>80.775884303165682</v>
      </c>
      <c r="K36" s="68">
        <v>83.353425598624924</v>
      </c>
    </row>
    <row r="37" spans="1:11" ht="15" thickBot="1" x14ac:dyDescent="0.35">
      <c r="G37" s="867"/>
      <c r="H37" s="172"/>
    </row>
    <row r="38" spans="1:11" ht="15" thickBot="1" x14ac:dyDescent="0.35">
      <c r="A38" s="29" t="s">
        <v>9</v>
      </c>
      <c r="B38" s="26"/>
      <c r="C38" s="26"/>
      <c r="D38" s="26"/>
      <c r="E38" s="26"/>
      <c r="F38" s="26"/>
      <c r="G38" s="53"/>
      <c r="H38" s="172"/>
    </row>
    <row r="39" spans="1:11" ht="15" thickBot="1" x14ac:dyDescent="0.35">
      <c r="A39" s="61" t="s">
        <v>16</v>
      </c>
      <c r="B39" s="132" t="s">
        <v>465</v>
      </c>
      <c r="C39" s="132" t="s">
        <v>523</v>
      </c>
      <c r="D39" s="132" t="s">
        <v>558</v>
      </c>
      <c r="E39" s="132" t="s">
        <v>620</v>
      </c>
      <c r="F39" s="1536" t="s">
        <v>726</v>
      </c>
      <c r="G39" s="1537"/>
      <c r="H39" s="143"/>
      <c r="I39" s="68" t="s">
        <v>726</v>
      </c>
      <c r="K39" s="68" t="s">
        <v>726</v>
      </c>
    </row>
    <row r="40" spans="1:11" x14ac:dyDescent="0.3">
      <c r="A40" s="452" t="s">
        <v>0</v>
      </c>
      <c r="B40" s="75">
        <v>18.484434882004429</v>
      </c>
      <c r="C40" s="75">
        <v>18.365173565128245</v>
      </c>
      <c r="D40" s="75">
        <v>18.304983829762143</v>
      </c>
      <c r="E40" s="75">
        <v>18.506211568813182</v>
      </c>
      <c r="F40" s="75">
        <v>18.579241359751322</v>
      </c>
      <c r="G40" s="912"/>
      <c r="H40" s="172"/>
      <c r="I40" s="68">
        <v>18.479184359227386</v>
      </c>
      <c r="K40" s="68">
        <v>18.679298360275258</v>
      </c>
    </row>
    <row r="41" spans="1:11" x14ac:dyDescent="0.3">
      <c r="A41" s="21" t="s">
        <v>183</v>
      </c>
      <c r="B41" s="75">
        <v>19.263043752745848</v>
      </c>
      <c r="C41" s="75">
        <v>19.180988197539229</v>
      </c>
      <c r="D41" s="75">
        <v>19.388077148541882</v>
      </c>
      <c r="E41" s="75">
        <v>19.40425436784448</v>
      </c>
      <c r="F41" s="75">
        <v>19.377941711055346</v>
      </c>
      <c r="G41" s="863">
        <f>H41</f>
        <v>1</v>
      </c>
      <c r="H41" s="172">
        <v>1</v>
      </c>
      <c r="I41" s="68">
        <v>19.016243491775697</v>
      </c>
      <c r="K41" s="68">
        <v>19.739639930334995</v>
      </c>
    </row>
    <row r="42" spans="1:11" x14ac:dyDescent="0.3">
      <c r="A42" s="20" t="s">
        <v>184</v>
      </c>
      <c r="B42" s="75">
        <v>17.674420683372702</v>
      </c>
      <c r="C42" s="75">
        <v>17.654994931477749</v>
      </c>
      <c r="D42" s="75">
        <v>17.432724396109752</v>
      </c>
      <c r="E42" s="75">
        <v>18.347877380900613</v>
      </c>
      <c r="F42" s="75">
        <v>17.898311805576743</v>
      </c>
      <c r="G42" s="863">
        <f>H42</f>
        <v>-1</v>
      </c>
      <c r="H42" s="172">
        <v>-1</v>
      </c>
      <c r="I42" s="68">
        <v>16.952048902751081</v>
      </c>
      <c r="K42" s="68">
        <v>18.844574708402405</v>
      </c>
    </row>
    <row r="43" spans="1:11" x14ac:dyDescent="0.3">
      <c r="A43" s="19" t="s">
        <v>185</v>
      </c>
      <c r="B43" s="164">
        <v>-0.77860887074141871</v>
      </c>
      <c r="C43" s="164">
        <v>-0.81581463241098362</v>
      </c>
      <c r="D43" s="164">
        <v>-1.0830933187797385</v>
      </c>
      <c r="E43" s="164">
        <v>-0.89804279903129824</v>
      </c>
      <c r="F43" s="164">
        <v>-0.79870035130402428</v>
      </c>
      <c r="G43" s="932"/>
      <c r="H43" s="172"/>
    </row>
    <row r="44" spans="1:11" ht="15" thickBot="1" x14ac:dyDescent="0.35">
      <c r="A44" s="22" t="s">
        <v>186</v>
      </c>
      <c r="B44" s="75">
        <v>1.5886230693731456</v>
      </c>
      <c r="C44" s="75">
        <v>1.5259932660614801</v>
      </c>
      <c r="D44" s="75">
        <v>1.9553527524321304</v>
      </c>
      <c r="E44" s="75">
        <v>1.0563769869438673</v>
      </c>
      <c r="F44" s="75">
        <v>1.4796299054786033</v>
      </c>
      <c r="G44" s="933"/>
      <c r="H44" s="172"/>
    </row>
    <row r="45" spans="1:11" x14ac:dyDescent="0.3">
      <c r="A45" s="21" t="s">
        <v>188</v>
      </c>
      <c r="B45" s="72">
        <v>19.236840601056777</v>
      </c>
      <c r="C45" s="72">
        <v>19.008911594454251</v>
      </c>
      <c r="D45" s="73">
        <v>18.846313302192616</v>
      </c>
      <c r="E45" s="73">
        <v>19.650757117739737</v>
      </c>
      <c r="F45" s="73">
        <v>18.974715399675784</v>
      </c>
      <c r="G45" s="885"/>
      <c r="H45" s="172">
        <v>0</v>
      </c>
      <c r="I45" s="68">
        <v>17.961216984378655</v>
      </c>
      <c r="K45" s="68">
        <v>19.988213814972912</v>
      </c>
    </row>
    <row r="46" spans="1:11" x14ac:dyDescent="0.3">
      <c r="A46" s="21" t="s">
        <v>189</v>
      </c>
      <c r="B46" s="74">
        <v>20.366489005656966</v>
      </c>
      <c r="C46" s="74">
        <v>20.111721819034432</v>
      </c>
      <c r="D46" s="75">
        <v>19.616610711484533</v>
      </c>
      <c r="E46" s="75">
        <v>19.80572849668938</v>
      </c>
      <c r="F46" s="75">
        <v>20.229573937860259</v>
      </c>
      <c r="G46" s="885"/>
      <c r="H46" s="172">
        <v>1</v>
      </c>
      <c r="I46" s="68">
        <v>19.238353055540099</v>
      </c>
      <c r="K46" s="68">
        <v>21.220794820180419</v>
      </c>
    </row>
    <row r="47" spans="1:11" x14ac:dyDescent="0.3">
      <c r="A47" s="21" t="s">
        <v>190</v>
      </c>
      <c r="B47" s="74">
        <v>20.966547199412268</v>
      </c>
      <c r="C47" s="74">
        <v>20.585083742485953</v>
      </c>
      <c r="D47" s="75">
        <v>20.256068636455424</v>
      </c>
      <c r="E47" s="75">
        <v>20.29418734659205</v>
      </c>
      <c r="F47" s="75">
        <v>20.475455725701856</v>
      </c>
      <c r="G47" s="863"/>
      <c r="H47" s="172">
        <v>1</v>
      </c>
      <c r="I47" s="68">
        <v>19.51481961730541</v>
      </c>
      <c r="K47" s="68">
        <v>21.436091834098303</v>
      </c>
    </row>
    <row r="48" spans="1:11" x14ac:dyDescent="0.3">
      <c r="A48" s="21" t="s">
        <v>191</v>
      </c>
      <c r="B48" s="74">
        <v>19.883575207167727</v>
      </c>
      <c r="C48" s="74">
        <v>19.361171409392302</v>
      </c>
      <c r="D48" s="75">
        <v>19.228237108280723</v>
      </c>
      <c r="E48" s="75">
        <v>19.482165921094253</v>
      </c>
      <c r="F48" s="75">
        <v>19.862981253790462</v>
      </c>
      <c r="G48" s="912"/>
      <c r="H48" s="172">
        <v>1</v>
      </c>
      <c r="I48" s="68">
        <v>18.911840293499072</v>
      </c>
      <c r="K48" s="68">
        <v>20.814122214081852</v>
      </c>
    </row>
    <row r="49" spans="1:11" x14ac:dyDescent="0.3">
      <c r="A49" s="21" t="s">
        <v>192</v>
      </c>
      <c r="B49" s="74">
        <v>19.864300228659953</v>
      </c>
      <c r="C49" s="74">
        <v>20.341741414766467</v>
      </c>
      <c r="D49" s="75">
        <v>19.837715021622355</v>
      </c>
      <c r="E49" s="75">
        <v>20.199162737430264</v>
      </c>
      <c r="F49" s="75">
        <v>20.067453618185841</v>
      </c>
      <c r="G49" s="913"/>
      <c r="H49" s="172">
        <v>1</v>
      </c>
      <c r="I49" s="68">
        <v>18.948305583809343</v>
      </c>
      <c r="K49" s="68">
        <v>21.186601652562338</v>
      </c>
    </row>
    <row r="50" spans="1:11" x14ac:dyDescent="0.3">
      <c r="A50" s="21" t="s">
        <v>193</v>
      </c>
      <c r="B50" s="74">
        <v>17.874973153793647</v>
      </c>
      <c r="C50" s="74">
        <v>18.332631822482988</v>
      </c>
      <c r="D50" s="75">
        <v>18.583904563464248</v>
      </c>
      <c r="E50" s="75">
        <v>19.054493247191026</v>
      </c>
      <c r="F50" s="75">
        <v>18.604119066685666</v>
      </c>
      <c r="G50" s="863"/>
      <c r="H50" s="172">
        <v>0</v>
      </c>
      <c r="I50" s="68">
        <v>17.817878940854218</v>
      </c>
      <c r="K50" s="68">
        <v>19.390359192517113</v>
      </c>
    </row>
    <row r="51" spans="1:11" ht="15" thickBot="1" x14ac:dyDescent="0.35">
      <c r="A51" s="22" t="s">
        <v>194</v>
      </c>
      <c r="B51" s="79">
        <v>18.090258222803016</v>
      </c>
      <c r="C51" s="79">
        <v>17.968880553697531</v>
      </c>
      <c r="D51" s="80">
        <v>17.653585892850725</v>
      </c>
      <c r="E51" s="80">
        <v>18.674805356456009</v>
      </c>
      <c r="F51" s="80">
        <v>18.633426667508967</v>
      </c>
      <c r="G51" s="864"/>
      <c r="H51" s="172">
        <v>0</v>
      </c>
      <c r="I51" s="68">
        <v>17.674140946472495</v>
      </c>
      <c r="K51" s="68">
        <v>19.59271238854544</v>
      </c>
    </row>
    <row r="52" spans="1:11" ht="15" thickBot="1" x14ac:dyDescent="0.35">
      <c r="G52" s="867"/>
      <c r="H52" s="172"/>
    </row>
    <row r="53" spans="1:11" ht="15" thickBot="1" x14ac:dyDescent="0.35">
      <c r="A53" s="29" t="s">
        <v>10</v>
      </c>
      <c r="B53" s="26"/>
      <c r="C53" s="26"/>
      <c r="D53" s="26"/>
      <c r="E53" s="26"/>
      <c r="F53" s="26"/>
      <c r="G53" s="909"/>
      <c r="H53" s="172"/>
    </row>
    <row r="54" spans="1:11" ht="15" thickBot="1" x14ac:dyDescent="0.35">
      <c r="A54" s="61" t="s">
        <v>16</v>
      </c>
      <c r="B54" s="132" t="s">
        <v>465</v>
      </c>
      <c r="C54" s="132" t="s">
        <v>523</v>
      </c>
      <c r="D54" s="132" t="s">
        <v>558</v>
      </c>
      <c r="E54" s="132" t="s">
        <v>620</v>
      </c>
      <c r="F54" s="1536" t="s">
        <v>726</v>
      </c>
      <c r="G54" s="1537"/>
      <c r="H54" s="143"/>
      <c r="I54" s="68" t="s">
        <v>726</v>
      </c>
      <c r="K54" s="68" t="s">
        <v>726</v>
      </c>
    </row>
    <row r="55" spans="1:11" x14ac:dyDescent="0.3">
      <c r="A55" s="452" t="s">
        <v>0</v>
      </c>
      <c r="B55" s="75">
        <v>20.749343323442556</v>
      </c>
      <c r="C55" s="75">
        <v>20.701913265141485</v>
      </c>
      <c r="D55" s="75">
        <v>20.573689538699153</v>
      </c>
      <c r="E55" s="75">
        <v>20.74698827281237</v>
      </c>
      <c r="F55" s="75">
        <v>20.829201341394484</v>
      </c>
      <c r="G55" s="863"/>
      <c r="H55" s="172"/>
      <c r="I55" s="68">
        <v>20.730386262698065</v>
      </c>
      <c r="K55" s="68">
        <v>20.928016420090902</v>
      </c>
    </row>
    <row r="56" spans="1:11" x14ac:dyDescent="0.3">
      <c r="A56" s="21" t="s">
        <v>183</v>
      </c>
      <c r="B56" s="75">
        <v>21.194644323104097</v>
      </c>
      <c r="C56" s="75">
        <v>21.03482713391649</v>
      </c>
      <c r="D56" s="75">
        <v>20.973696228987365</v>
      </c>
      <c r="E56" s="75">
        <v>21.190993317128065</v>
      </c>
      <c r="F56" s="75">
        <v>21.48046036348461</v>
      </c>
      <c r="G56" s="863">
        <f>H56</f>
        <v>1</v>
      </c>
      <c r="H56" s="172">
        <v>1</v>
      </c>
      <c r="I56" s="68">
        <v>21.129543611172789</v>
      </c>
      <c r="K56" s="68">
        <v>21.831377115796432</v>
      </c>
    </row>
    <row r="57" spans="1:11" x14ac:dyDescent="0.3">
      <c r="A57" s="20" t="s">
        <v>184</v>
      </c>
      <c r="B57" s="77">
        <v>19.945185090333833</v>
      </c>
      <c r="C57" s="77">
        <v>19.357847646036937</v>
      </c>
      <c r="D57" s="77">
        <v>19.132089804695607</v>
      </c>
      <c r="E57" s="77">
        <v>19.392393037895097</v>
      </c>
      <c r="F57" s="77">
        <v>20.060319940673374</v>
      </c>
      <c r="G57" s="863">
        <f>H57</f>
        <v>-1</v>
      </c>
      <c r="H57" s="172">
        <v>-1</v>
      </c>
      <c r="I57" s="68">
        <v>19.11849018307651</v>
      </c>
      <c r="K57" s="68">
        <v>21.002149698270237</v>
      </c>
    </row>
    <row r="58" spans="1:11" x14ac:dyDescent="0.3">
      <c r="A58" s="19" t="s">
        <v>185</v>
      </c>
      <c r="B58" s="164">
        <v>-0.44530099966154069</v>
      </c>
      <c r="C58" s="164">
        <v>-0.33291386877500528</v>
      </c>
      <c r="D58" s="164">
        <v>-0.40000669028821179</v>
      </c>
      <c r="E58" s="164">
        <v>-0.44400504431569487</v>
      </c>
      <c r="F58" s="164">
        <v>-0.65125902209012665</v>
      </c>
      <c r="G58" s="865"/>
      <c r="H58" s="172"/>
    </row>
    <row r="59" spans="1:11" ht="15" thickBot="1" x14ac:dyDescent="0.35">
      <c r="A59" s="22" t="s">
        <v>186</v>
      </c>
      <c r="B59" s="75">
        <v>1.2494592327702634</v>
      </c>
      <c r="C59" s="75">
        <v>1.676979487879553</v>
      </c>
      <c r="D59" s="75">
        <v>1.8416064242917578</v>
      </c>
      <c r="E59" s="75">
        <v>1.7986002792329678</v>
      </c>
      <c r="F59" s="75">
        <v>1.4201404228112366</v>
      </c>
      <c r="G59" s="864"/>
      <c r="H59" s="172"/>
    </row>
    <row r="60" spans="1:11" x14ac:dyDescent="0.3">
      <c r="A60" s="21" t="s">
        <v>188</v>
      </c>
      <c r="B60" s="73">
        <v>21.050362840075284</v>
      </c>
      <c r="C60" s="73">
        <v>20.286184212270452</v>
      </c>
      <c r="D60" s="73">
        <v>19.711136649587367</v>
      </c>
      <c r="E60" s="73">
        <v>20.22118235040217</v>
      </c>
      <c r="F60" s="73">
        <v>21.007681264299023</v>
      </c>
      <c r="G60" s="863"/>
      <c r="H60" s="172">
        <v>0</v>
      </c>
      <c r="I60" s="68">
        <v>20.07146915485465</v>
      </c>
      <c r="K60" s="68">
        <v>21.943893373743396</v>
      </c>
    </row>
    <row r="61" spans="1:11" x14ac:dyDescent="0.3">
      <c r="A61" s="21" t="s">
        <v>189</v>
      </c>
      <c r="B61" s="75">
        <v>22.368321186402504</v>
      </c>
      <c r="C61" s="75">
        <v>22.400596898608928</v>
      </c>
      <c r="D61" s="75">
        <v>22.807018644400081</v>
      </c>
      <c r="E61" s="75">
        <v>23.574399295906439</v>
      </c>
      <c r="F61" s="75">
        <v>23.516733262381472</v>
      </c>
      <c r="G61" s="885"/>
      <c r="H61" s="172">
        <v>1</v>
      </c>
      <c r="I61" s="68">
        <v>22.489877948788607</v>
      </c>
      <c r="K61" s="68">
        <v>24.543588575974336</v>
      </c>
    </row>
    <row r="62" spans="1:11" x14ac:dyDescent="0.3">
      <c r="A62" s="21" t="s">
        <v>190</v>
      </c>
      <c r="B62" s="75">
        <v>24.383945268409366</v>
      </c>
      <c r="C62" s="75">
        <v>23.867630046347113</v>
      </c>
      <c r="D62" s="75">
        <v>23.709850601343</v>
      </c>
      <c r="E62" s="75">
        <v>23.620190663250689</v>
      </c>
      <c r="F62" s="75">
        <v>23.813558505916561</v>
      </c>
      <c r="G62" s="885"/>
      <c r="H62" s="172">
        <v>1</v>
      </c>
      <c r="I62" s="68">
        <v>22.679294066394455</v>
      </c>
      <c r="K62" s="68">
        <v>24.947822945438666</v>
      </c>
    </row>
    <row r="63" spans="1:11" x14ac:dyDescent="0.3">
      <c r="A63" s="21" t="s">
        <v>191</v>
      </c>
      <c r="B63" s="75">
        <v>21.44455323547291</v>
      </c>
      <c r="C63" s="75">
        <v>21.994843580199138</v>
      </c>
      <c r="D63" s="75">
        <v>22.077393126242061</v>
      </c>
      <c r="E63" s="75">
        <v>22.135449682626806</v>
      </c>
      <c r="F63" s="75">
        <v>22.029227737861916</v>
      </c>
      <c r="G63" s="863"/>
      <c r="H63" s="172">
        <v>1</v>
      </c>
      <c r="I63" s="68">
        <v>21.13098440154133</v>
      </c>
      <c r="K63" s="68">
        <v>22.927471074182503</v>
      </c>
    </row>
    <row r="64" spans="1:11" x14ac:dyDescent="0.3">
      <c r="A64" s="21" t="s">
        <v>192</v>
      </c>
      <c r="B64" s="75">
        <v>22.359279265935772</v>
      </c>
      <c r="C64" s="75">
        <v>21.236426743754535</v>
      </c>
      <c r="D64" s="75">
        <v>21.954037910641823</v>
      </c>
      <c r="E64" s="75">
        <v>21.745354952586901</v>
      </c>
      <c r="F64" s="75">
        <v>23.199775579937764</v>
      </c>
      <c r="G64" s="912"/>
      <c r="H64" s="172">
        <v>1</v>
      </c>
      <c r="I64" s="68">
        <v>22.019611370148386</v>
      </c>
      <c r="K64" s="68">
        <v>24.379939789727143</v>
      </c>
    </row>
    <row r="65" spans="1:11" x14ac:dyDescent="0.3">
      <c r="A65" s="21" t="s">
        <v>193</v>
      </c>
      <c r="B65" s="75">
        <v>19.677023940210081</v>
      </c>
      <c r="C65" s="75">
        <v>19.462721113211259</v>
      </c>
      <c r="D65" s="75">
        <v>19.211415443754827</v>
      </c>
      <c r="E65" s="75">
        <v>19.265318844345508</v>
      </c>
      <c r="F65" s="75">
        <v>19.526478734277255</v>
      </c>
      <c r="G65" s="913"/>
      <c r="H65" s="172">
        <v>-1</v>
      </c>
      <c r="I65" s="68">
        <v>18.780409937471045</v>
      </c>
      <c r="K65" s="68">
        <v>20.272547531083465</v>
      </c>
    </row>
    <row r="66" spans="1:11" ht="15" thickBot="1" x14ac:dyDescent="0.35">
      <c r="A66" s="22" t="s">
        <v>194</v>
      </c>
      <c r="B66" s="80">
        <v>20.13334434406412</v>
      </c>
      <c r="C66" s="80">
        <v>20.328524171000929</v>
      </c>
      <c r="D66" s="80">
        <v>20.258940486398192</v>
      </c>
      <c r="E66" s="80">
        <v>20.429885945241384</v>
      </c>
      <c r="F66" s="80">
        <v>20.512513775594396</v>
      </c>
      <c r="G66" s="887"/>
      <c r="H66" s="172">
        <v>0</v>
      </c>
      <c r="I66" s="68">
        <v>19.637140646010703</v>
      </c>
      <c r="K66" s="68">
        <v>21.387886905178089</v>
      </c>
    </row>
    <row r="67" spans="1:11" ht="15" thickBot="1" x14ac:dyDescent="0.35">
      <c r="G67" s="867"/>
      <c r="H67" s="172"/>
    </row>
    <row r="68" spans="1:11" ht="15" thickBot="1" x14ac:dyDescent="0.35">
      <c r="A68" s="1561" t="s">
        <v>537</v>
      </c>
      <c r="B68" s="1562"/>
      <c r="C68" s="1562"/>
      <c r="D68" s="1562"/>
      <c r="E68" s="1562"/>
      <c r="F68" s="1562"/>
      <c r="G68" s="53"/>
      <c r="H68" s="173"/>
    </row>
    <row r="69" spans="1:11" ht="15" thickBot="1" x14ac:dyDescent="0.35">
      <c r="A69" s="61" t="s">
        <v>18</v>
      </c>
      <c r="B69" s="132" t="s">
        <v>465</v>
      </c>
      <c r="C69" s="132" t="s">
        <v>523</v>
      </c>
      <c r="D69" s="132" t="s">
        <v>558</v>
      </c>
      <c r="E69" s="132" t="s">
        <v>620</v>
      </c>
      <c r="F69" s="1536" t="s">
        <v>726</v>
      </c>
      <c r="G69" s="1537"/>
      <c r="H69" s="143"/>
      <c r="I69" s="68" t="s">
        <v>726</v>
      </c>
      <c r="K69" s="68" t="s">
        <v>726</v>
      </c>
    </row>
    <row r="70" spans="1:11" x14ac:dyDescent="0.3">
      <c r="A70" s="21" t="s">
        <v>0</v>
      </c>
      <c r="B70" s="106">
        <v>1017.2747212407878</v>
      </c>
      <c r="C70" s="106">
        <v>1029.7709993947692</v>
      </c>
      <c r="D70" s="106">
        <v>1041.211372318239</v>
      </c>
      <c r="E70" s="106">
        <v>1015.5379962443475</v>
      </c>
      <c r="F70" s="106">
        <v>1006.3604124385786</v>
      </c>
      <c r="G70" s="885"/>
      <c r="H70" s="172"/>
      <c r="I70" s="648">
        <v>998.56476581551919</v>
      </c>
      <c r="K70" s="648">
        <v>1014.156059061638</v>
      </c>
    </row>
    <row r="71" spans="1:11" x14ac:dyDescent="0.3">
      <c r="A71" s="21" t="s">
        <v>183</v>
      </c>
      <c r="B71" s="106">
        <v>930.9334627662638</v>
      </c>
      <c r="C71" s="106">
        <v>939.46660929430493</v>
      </c>
      <c r="D71" s="106">
        <v>951.91592266889859</v>
      </c>
      <c r="E71" s="106">
        <v>911.17749664288544</v>
      </c>
      <c r="F71" s="106">
        <v>898.52210985666125</v>
      </c>
      <c r="G71" s="883">
        <f>H71</f>
        <v>-1</v>
      </c>
      <c r="H71" s="172">
        <v>-1</v>
      </c>
      <c r="I71" s="648">
        <v>871.4651522420877</v>
      </c>
      <c r="K71" s="648">
        <v>925.57906747123479</v>
      </c>
    </row>
    <row r="72" spans="1:11" x14ac:dyDescent="0.3">
      <c r="A72" s="20" t="s">
        <v>184</v>
      </c>
      <c r="B72" s="108">
        <v>1103.9477815303972</v>
      </c>
      <c r="C72" s="108">
        <v>1156.8776565489936</v>
      </c>
      <c r="D72" s="108">
        <v>1192.2336398156858</v>
      </c>
      <c r="E72" s="108">
        <v>1118.8163243279223</v>
      </c>
      <c r="F72" s="108">
        <v>1099.7669665085343</v>
      </c>
      <c r="G72" s="884">
        <f>H72</f>
        <v>1</v>
      </c>
      <c r="H72" s="172">
        <v>1</v>
      </c>
      <c r="I72" s="648">
        <v>1027.5700696494487</v>
      </c>
      <c r="K72" s="648">
        <v>1171.96386336762</v>
      </c>
    </row>
    <row r="73" spans="1:11" x14ac:dyDescent="0.3">
      <c r="A73" s="19" t="s">
        <v>185</v>
      </c>
      <c r="B73" s="2">
        <v>-8.4875065379794418E-2</v>
      </c>
      <c r="C73" s="2">
        <v>-8.7693662138027956E-2</v>
      </c>
      <c r="D73" s="2">
        <v>-8.5761116352893504E-2</v>
      </c>
      <c r="E73" s="2">
        <v>-0.10276375673525462</v>
      </c>
      <c r="F73" s="2">
        <v>-0.10715674151033744</v>
      </c>
      <c r="G73" s="951"/>
      <c r="H73" s="172"/>
    </row>
    <row r="74" spans="1:11" ht="15" thickBot="1" x14ac:dyDescent="0.35">
      <c r="A74" s="22" t="s">
        <v>186</v>
      </c>
      <c r="B74" s="62">
        <v>0.1858503595412955</v>
      </c>
      <c r="C74" s="62">
        <v>0.23141966420499013</v>
      </c>
      <c r="D74" s="62">
        <v>0.25245687294840646</v>
      </c>
      <c r="E74" s="62">
        <v>0.2278796704813881</v>
      </c>
      <c r="F74" s="62">
        <v>0.223973182678807</v>
      </c>
      <c r="G74" s="933"/>
      <c r="H74" s="172"/>
    </row>
    <row r="75" spans="1:11" ht="15" thickBot="1" x14ac:dyDescent="0.35">
      <c r="G75" s="867"/>
      <c r="H75" s="172"/>
    </row>
    <row r="76" spans="1:11" ht="15" thickBot="1" x14ac:dyDescent="0.35">
      <c r="A76" s="29" t="s">
        <v>15</v>
      </c>
      <c r="B76" s="29"/>
      <c r="C76" s="29"/>
      <c r="D76" s="29"/>
      <c r="E76" s="29"/>
      <c r="F76" s="29"/>
      <c r="G76" s="53"/>
      <c r="H76" s="172"/>
    </row>
    <row r="77" spans="1:11" ht="15" thickBot="1" x14ac:dyDescent="0.35">
      <c r="A77" s="61" t="s">
        <v>17</v>
      </c>
      <c r="B77" s="132" t="s">
        <v>465</v>
      </c>
      <c r="C77" s="132" t="s">
        <v>523</v>
      </c>
      <c r="D77" s="132" t="s">
        <v>558</v>
      </c>
      <c r="E77" s="132" t="s">
        <v>620</v>
      </c>
      <c r="F77" s="1536" t="s">
        <v>726</v>
      </c>
      <c r="G77" s="1537"/>
      <c r="H77" s="143"/>
      <c r="I77" s="68" t="s">
        <v>726</v>
      </c>
      <c r="K77" s="68" t="s">
        <v>726</v>
      </c>
    </row>
    <row r="78" spans="1:11" x14ac:dyDescent="0.3">
      <c r="A78" s="452" t="s">
        <v>0</v>
      </c>
      <c r="B78" s="75">
        <v>8.5044877911430561</v>
      </c>
      <c r="C78" s="75">
        <v>8.6991847078454043</v>
      </c>
      <c r="D78" s="75">
        <v>8.7130255195252602</v>
      </c>
      <c r="E78" s="75">
        <v>8.4902427193100021</v>
      </c>
      <c r="F78" s="75">
        <v>8.474017396871238</v>
      </c>
      <c r="G78" s="885"/>
      <c r="H78" s="172"/>
      <c r="I78" s="68">
        <v>8.3344255747104228</v>
      </c>
      <c r="K78" s="68">
        <v>8.613609219032055</v>
      </c>
    </row>
    <row r="79" spans="1:11" x14ac:dyDescent="0.3">
      <c r="A79" s="21" t="s">
        <v>183</v>
      </c>
      <c r="B79" s="75">
        <v>7.0275039564263126</v>
      </c>
      <c r="C79" s="75">
        <v>6.9493897323302765</v>
      </c>
      <c r="D79" s="75">
        <v>6.9729325867620231</v>
      </c>
      <c r="E79" s="75">
        <v>6.8093622491064236</v>
      </c>
      <c r="F79" s="75">
        <v>6.8708720036704554</v>
      </c>
      <c r="G79" s="883">
        <f>H79</f>
        <v>-1</v>
      </c>
      <c r="H79" s="172">
        <v>-1</v>
      </c>
      <c r="I79" s="68">
        <v>6.4405961957272604</v>
      </c>
      <c r="K79" s="68">
        <v>7.3011478116136503</v>
      </c>
    </row>
    <row r="80" spans="1:11" x14ac:dyDescent="0.3">
      <c r="A80" s="20" t="s">
        <v>184</v>
      </c>
      <c r="B80" s="77">
        <v>10.118202504147682</v>
      </c>
      <c r="C80" s="77">
        <v>10.557326819754495</v>
      </c>
      <c r="D80" s="77">
        <v>12.000085156194931</v>
      </c>
      <c r="E80" s="77">
        <v>11.863171967779724</v>
      </c>
      <c r="F80" s="77">
        <v>12.029193137524977</v>
      </c>
      <c r="G80" s="884">
        <f>H80</f>
        <v>1</v>
      </c>
      <c r="H80" s="172">
        <v>1</v>
      </c>
      <c r="I80" s="68">
        <v>10.572245566833162</v>
      </c>
      <c r="K80" s="68">
        <v>13.486140708216791</v>
      </c>
    </row>
    <row r="81" spans="1:11" x14ac:dyDescent="0.3">
      <c r="A81" s="19" t="s">
        <v>185</v>
      </c>
      <c r="B81" s="166">
        <v>-0.17367111000558302</v>
      </c>
      <c r="C81" s="166">
        <v>-0.20114470887565664</v>
      </c>
      <c r="D81" s="166">
        <v>-0.19971167637048859</v>
      </c>
      <c r="E81" s="166">
        <v>-0.19797790543497945</v>
      </c>
      <c r="F81" s="166">
        <v>-0.18918363252271506</v>
      </c>
      <c r="G81" s="941"/>
      <c r="H81" s="172"/>
    </row>
    <row r="82" spans="1:11" ht="15" thickBot="1" x14ac:dyDescent="0.35">
      <c r="A82" s="22" t="s">
        <v>186</v>
      </c>
      <c r="B82" s="87">
        <v>0.43980032837905059</v>
      </c>
      <c r="C82" s="87">
        <v>0.51917322619556139</v>
      </c>
      <c r="D82" s="87">
        <v>0.72095241232890439</v>
      </c>
      <c r="E82" s="87">
        <v>0.74218546962110876</v>
      </c>
      <c r="F82" s="87">
        <v>0.75075203425401027</v>
      </c>
      <c r="G82" s="949"/>
      <c r="H82" s="172"/>
    </row>
    <row r="83" spans="1:11" x14ac:dyDescent="0.3">
      <c r="A83" s="21" t="s">
        <v>188</v>
      </c>
      <c r="B83" s="73">
        <v>6.8339836755758245</v>
      </c>
      <c r="C83" s="73">
        <v>6.9645611417144888</v>
      </c>
      <c r="D83" s="73">
        <v>7.7825959896035872</v>
      </c>
      <c r="E83" s="73">
        <v>7.728237413188463</v>
      </c>
      <c r="F83" s="73">
        <v>7.7631373298503732</v>
      </c>
      <c r="G83" s="863"/>
      <c r="H83" s="172">
        <v>0</v>
      </c>
      <c r="I83" s="68">
        <v>6.62724815753361</v>
      </c>
      <c r="K83" s="68">
        <v>8.8990265021671373</v>
      </c>
    </row>
    <row r="84" spans="1:11" x14ac:dyDescent="0.3">
      <c r="A84" s="21" t="s">
        <v>189</v>
      </c>
      <c r="B84" s="75">
        <v>6.2403300320934258</v>
      </c>
      <c r="C84" s="75">
        <v>6.2149910225235709</v>
      </c>
      <c r="D84" s="75">
        <v>6.3024518466885091</v>
      </c>
      <c r="E84" s="75">
        <v>5.7293141976167083</v>
      </c>
      <c r="F84" s="75">
        <v>5.8352920177333409</v>
      </c>
      <c r="G84" s="863"/>
      <c r="H84" s="172">
        <v>0</v>
      </c>
      <c r="I84" s="68">
        <v>4.8696737136450885</v>
      </c>
      <c r="K84" s="68">
        <v>6.8009103218215934</v>
      </c>
    </row>
    <row r="85" spans="1:11" x14ac:dyDescent="0.3">
      <c r="A85" s="21" t="s">
        <v>190</v>
      </c>
      <c r="B85" s="75">
        <v>4.5124755336878772</v>
      </c>
      <c r="C85" s="75">
        <v>5.2357404145178501</v>
      </c>
      <c r="D85" s="75">
        <v>5.3988872562442847</v>
      </c>
      <c r="E85" s="75">
        <v>5.4079630982824245</v>
      </c>
      <c r="F85" s="75">
        <v>5.795650885435542</v>
      </c>
      <c r="G85" s="885"/>
      <c r="H85" s="172">
        <v>0</v>
      </c>
      <c r="I85" s="68">
        <v>4.5898226056739713</v>
      </c>
      <c r="K85" s="68">
        <v>7.0014791651971118</v>
      </c>
    </row>
    <row r="86" spans="1:11" x14ac:dyDescent="0.3">
      <c r="A86" s="21" t="s">
        <v>191</v>
      </c>
      <c r="B86" s="75">
        <v>5.5618025361659997</v>
      </c>
      <c r="C86" s="75">
        <v>5.7920612448841906</v>
      </c>
      <c r="D86" s="75">
        <v>5.4367074195542227</v>
      </c>
      <c r="E86" s="75">
        <v>6.3669121854714481</v>
      </c>
      <c r="F86" s="75">
        <v>6.3785810470301483</v>
      </c>
      <c r="G86" s="885"/>
      <c r="H86" s="172">
        <v>0</v>
      </c>
      <c r="I86" s="68">
        <v>5.0707898641190612</v>
      </c>
      <c r="K86" s="68">
        <v>7.6863722299412354</v>
      </c>
    </row>
    <row r="87" spans="1:11" x14ac:dyDescent="0.3">
      <c r="A87" s="21" t="s">
        <v>192</v>
      </c>
      <c r="B87" s="75">
        <v>7.268076815659704</v>
      </c>
      <c r="C87" s="75">
        <v>6.5757075430886935</v>
      </c>
      <c r="D87" s="75">
        <v>5.8872899635933216</v>
      </c>
      <c r="E87" s="75">
        <v>5.8711922944187798</v>
      </c>
      <c r="F87" s="75">
        <v>5.2977547533191807</v>
      </c>
      <c r="G87" s="863"/>
      <c r="H87" s="172">
        <v>-1</v>
      </c>
      <c r="I87" s="68">
        <v>4.3048442362231976</v>
      </c>
      <c r="K87" s="68">
        <v>6.2906652704151647</v>
      </c>
    </row>
    <row r="88" spans="1:11" x14ac:dyDescent="0.3">
      <c r="A88" s="21" t="s">
        <v>193</v>
      </c>
      <c r="B88" s="75">
        <v>8.6516515485532342</v>
      </c>
      <c r="C88" s="75">
        <v>7.7527848320411072</v>
      </c>
      <c r="D88" s="75">
        <v>7.9505312667354167</v>
      </c>
      <c r="E88" s="75">
        <v>7.2191023171574837</v>
      </c>
      <c r="F88" s="75">
        <v>7.6756957372818482</v>
      </c>
      <c r="G88" s="912"/>
      <c r="H88" s="172">
        <v>0</v>
      </c>
      <c r="I88" s="68">
        <v>6.5476224091551005</v>
      </c>
      <c r="K88" s="68">
        <v>8.8037690654085967</v>
      </c>
    </row>
    <row r="89" spans="1:11" ht="15" thickBot="1" x14ac:dyDescent="0.35">
      <c r="A89" s="22" t="s">
        <v>194</v>
      </c>
      <c r="B89" s="80">
        <v>9.3927640074458445</v>
      </c>
      <c r="C89" s="80">
        <v>9.8697771114434829</v>
      </c>
      <c r="D89" s="80">
        <v>9.9475036562189185</v>
      </c>
      <c r="E89" s="80">
        <v>9.6482120239785516</v>
      </c>
      <c r="F89" s="80">
        <v>9.5559374018587011</v>
      </c>
      <c r="G89" s="948"/>
      <c r="H89" s="172">
        <v>1</v>
      </c>
      <c r="I89" s="68">
        <v>8.196009583196183</v>
      </c>
      <c r="K89" s="68">
        <v>10.915865220521219</v>
      </c>
    </row>
    <row r="90" spans="1:11" ht="15" thickBot="1" x14ac:dyDescent="0.35">
      <c r="B90" s="8"/>
      <c r="C90" s="8"/>
      <c r="D90" s="8"/>
      <c r="E90" s="8"/>
      <c r="F90" s="8"/>
      <c r="G90" s="947"/>
      <c r="H90" s="172"/>
    </row>
    <row r="91" spans="1:11" ht="15" thickBot="1" x14ac:dyDescent="0.35">
      <c r="A91" s="29" t="s">
        <v>435</v>
      </c>
      <c r="B91" s="26"/>
      <c r="C91" s="26"/>
      <c r="D91" s="26"/>
      <c r="E91" s="26"/>
      <c r="F91" s="26"/>
      <c r="G91" s="53"/>
      <c r="H91" s="172"/>
    </row>
    <row r="92" spans="1:11" ht="15" thickBot="1" x14ac:dyDescent="0.35">
      <c r="A92" s="61" t="s">
        <v>18</v>
      </c>
      <c r="B92" s="132" t="s">
        <v>466</v>
      </c>
      <c r="C92" s="132" t="s">
        <v>524</v>
      </c>
      <c r="D92" s="132" t="s">
        <v>559</v>
      </c>
      <c r="E92" s="132" t="s">
        <v>622</v>
      </c>
      <c r="F92" s="1536" t="s">
        <v>727</v>
      </c>
      <c r="G92" s="1537"/>
      <c r="H92" s="173"/>
      <c r="I92" s="68" t="s">
        <v>727</v>
      </c>
      <c r="K92" s="68" t="s">
        <v>727</v>
      </c>
    </row>
    <row r="93" spans="1:11" x14ac:dyDescent="0.3">
      <c r="A93" s="452" t="s">
        <v>0</v>
      </c>
      <c r="B93" s="106">
        <v>81.893402934809458</v>
      </c>
      <c r="C93" s="106">
        <v>81.030619274647194</v>
      </c>
      <c r="D93" s="106">
        <v>79.559700453069638</v>
      </c>
      <c r="E93" s="106">
        <v>79.419745186719481</v>
      </c>
      <c r="F93" s="106">
        <v>81.246136762139102</v>
      </c>
      <c r="G93" s="885"/>
      <c r="H93" s="172"/>
      <c r="I93" s="170">
        <v>79.570901603696839</v>
      </c>
      <c r="J93" s="170"/>
      <c r="K93" s="170">
        <v>82.921371920581365</v>
      </c>
    </row>
    <row r="94" spans="1:11" x14ac:dyDescent="0.3">
      <c r="A94" s="21" t="s">
        <v>183</v>
      </c>
      <c r="B94" s="106">
        <v>70.484605973030554</v>
      </c>
      <c r="C94" s="106">
        <v>70.233244772443101</v>
      </c>
      <c r="D94" s="106">
        <v>73.754304609127615</v>
      </c>
      <c r="E94" s="106">
        <v>70.339715234413092</v>
      </c>
      <c r="F94" s="106">
        <v>68.28737708750927</v>
      </c>
      <c r="G94" s="883">
        <f>H94</f>
        <v>-1</v>
      </c>
      <c r="H94" s="172">
        <v>-1</v>
      </c>
      <c r="I94" s="170">
        <v>62.790962233856376</v>
      </c>
      <c r="J94" s="170"/>
      <c r="K94" s="170">
        <v>73.783791941162164</v>
      </c>
    </row>
    <row r="95" spans="1:11" x14ac:dyDescent="0.3">
      <c r="A95" s="20" t="s">
        <v>184</v>
      </c>
      <c r="B95" s="108">
        <v>87.896423563260612</v>
      </c>
      <c r="C95" s="108">
        <v>90.375099335493388</v>
      </c>
      <c r="D95" s="108">
        <v>104.03767352791677</v>
      </c>
      <c r="E95" s="108">
        <v>108.81280827113726</v>
      </c>
      <c r="F95" s="108">
        <v>112.72720605357728</v>
      </c>
      <c r="G95" s="884">
        <f>H95</f>
        <v>1</v>
      </c>
      <c r="H95" s="172">
        <v>1</v>
      </c>
      <c r="I95" s="170">
        <v>95.844857847030198</v>
      </c>
      <c r="J95" s="170"/>
      <c r="K95" s="170">
        <v>129.60955426012436</v>
      </c>
    </row>
    <row r="96" spans="1:11" x14ac:dyDescent="0.3">
      <c r="A96" s="19" t="s">
        <v>185</v>
      </c>
      <c r="B96" s="166">
        <v>-0.13931277188299013</v>
      </c>
      <c r="C96" s="166">
        <v>-0.12722448598153233</v>
      </c>
      <c r="D96" s="166">
        <v>-7.2969051050745054E-2</v>
      </c>
      <c r="E96" s="166">
        <v>-0.11432962836834619</v>
      </c>
      <c r="F96" s="166">
        <v>-0.15950001059827185</v>
      </c>
      <c r="G96" s="946"/>
      <c r="H96" s="172"/>
      <c r="I96" s="169"/>
      <c r="J96" s="169"/>
      <c r="K96" s="169"/>
    </row>
    <row r="97" spans="1:11" ht="15" thickBot="1" x14ac:dyDescent="0.35">
      <c r="A97" s="22" t="s">
        <v>186</v>
      </c>
      <c r="B97" s="87">
        <v>0.24703007628207954</v>
      </c>
      <c r="C97" s="87">
        <v>0.2867851916611604</v>
      </c>
      <c r="D97" s="87">
        <v>0.41059798582985174</v>
      </c>
      <c r="E97" s="87">
        <v>0.54696117134550948</v>
      </c>
      <c r="F97" s="87">
        <v>0.65077662756206056</v>
      </c>
      <c r="G97" s="938"/>
      <c r="H97" s="172"/>
      <c r="I97" s="169"/>
      <c r="J97" s="169"/>
      <c r="K97" s="169"/>
    </row>
    <row r="98" spans="1:11" x14ac:dyDescent="0.3">
      <c r="A98" s="21" t="s">
        <v>188</v>
      </c>
      <c r="B98" s="103">
        <v>78.754225339329764</v>
      </c>
      <c r="C98" s="104">
        <v>80.537090844980696</v>
      </c>
      <c r="D98" s="104">
        <v>84.088593928638417</v>
      </c>
      <c r="E98" s="104">
        <v>81.766296734729082</v>
      </c>
      <c r="F98" s="104">
        <v>86.248366112302378</v>
      </c>
      <c r="G98" s="883"/>
      <c r="H98" s="172">
        <v>0</v>
      </c>
      <c r="I98" s="170">
        <v>70.110131677066562</v>
      </c>
      <c r="J98" s="170"/>
      <c r="K98" s="170">
        <v>102.38660054753819</v>
      </c>
    </row>
    <row r="99" spans="1:11" x14ac:dyDescent="0.3">
      <c r="A99" s="21" t="s">
        <v>189</v>
      </c>
      <c r="B99" s="105">
        <v>56.641221817554467</v>
      </c>
      <c r="C99" s="106">
        <v>54.492246162702187</v>
      </c>
      <c r="D99" s="106">
        <v>61.974542132554518</v>
      </c>
      <c r="E99" s="106">
        <v>60.408304942434945</v>
      </c>
      <c r="F99" s="106">
        <v>61.226570789957286</v>
      </c>
      <c r="G99" s="863"/>
      <c r="H99" s="172">
        <v>0</v>
      </c>
      <c r="I99" s="170">
        <v>48.370874142432669</v>
      </c>
      <c r="J99" s="170"/>
      <c r="K99" s="170">
        <v>74.082267437481903</v>
      </c>
    </row>
    <row r="100" spans="1:11" x14ac:dyDescent="0.3">
      <c r="A100" s="21" t="s">
        <v>190</v>
      </c>
      <c r="B100" s="105">
        <v>59.085516025912064</v>
      </c>
      <c r="C100" s="106">
        <v>56.250022845828596</v>
      </c>
      <c r="D100" s="106">
        <v>56.699743997509344</v>
      </c>
      <c r="E100" s="106">
        <v>54.310160880307578</v>
      </c>
      <c r="F100" s="106">
        <v>52.151872860643991</v>
      </c>
      <c r="G100" s="863"/>
      <c r="H100" s="172">
        <v>0</v>
      </c>
      <c r="I100" s="170">
        <v>37.413898970342188</v>
      </c>
      <c r="J100" s="170"/>
      <c r="K100" s="170">
        <v>66.889846750945793</v>
      </c>
    </row>
    <row r="101" spans="1:11" x14ac:dyDescent="0.3">
      <c r="A101" s="21" t="s">
        <v>191</v>
      </c>
      <c r="B101" s="105">
        <v>61.27605918722044</v>
      </c>
      <c r="C101" s="106">
        <v>59.715655769735562</v>
      </c>
      <c r="D101" s="106">
        <v>61.907516164102276</v>
      </c>
      <c r="E101" s="106">
        <v>58.05409455078599</v>
      </c>
      <c r="F101" s="106">
        <v>53.037071707834521</v>
      </c>
      <c r="G101" s="885"/>
      <c r="H101" s="172">
        <v>0</v>
      </c>
      <c r="I101" s="170">
        <v>38.070173211223057</v>
      </c>
      <c r="J101" s="170"/>
      <c r="K101" s="170">
        <v>68.003970204445991</v>
      </c>
    </row>
    <row r="102" spans="1:11" x14ac:dyDescent="0.3">
      <c r="A102" s="21" t="s">
        <v>192</v>
      </c>
      <c r="B102" s="105">
        <v>67.738098111449915</v>
      </c>
      <c r="C102" s="106">
        <v>78.349898205732757</v>
      </c>
      <c r="D102" s="106">
        <v>79.28105409661913</v>
      </c>
      <c r="E102" s="106">
        <v>69.403789637431146</v>
      </c>
      <c r="F102" s="106">
        <v>60.266245903943251</v>
      </c>
      <c r="G102" s="885"/>
      <c r="H102" s="172">
        <v>0</v>
      </c>
      <c r="I102" s="170">
        <v>48.107255184517626</v>
      </c>
      <c r="J102" s="170"/>
      <c r="K102" s="170">
        <v>72.425236623368875</v>
      </c>
    </row>
    <row r="103" spans="1:11" x14ac:dyDescent="0.3">
      <c r="A103" s="21" t="s">
        <v>193</v>
      </c>
      <c r="B103" s="105">
        <v>88.20044886990803</v>
      </c>
      <c r="C103" s="106">
        <v>80.902809213155706</v>
      </c>
      <c r="D103" s="106">
        <v>86.424713567274253</v>
      </c>
      <c r="E103" s="106">
        <v>82.162510123831836</v>
      </c>
      <c r="F103" s="106">
        <v>78.741377329854203</v>
      </c>
      <c r="G103" s="863"/>
      <c r="H103" s="172">
        <v>0</v>
      </c>
      <c r="I103" s="170">
        <v>63.719754798001958</v>
      </c>
      <c r="J103" s="170"/>
      <c r="K103" s="170">
        <v>93.762999861706447</v>
      </c>
    </row>
    <row r="104" spans="1:11" ht="15" thickBot="1" x14ac:dyDescent="0.35">
      <c r="A104" s="22" t="s">
        <v>194</v>
      </c>
      <c r="B104" s="145">
        <v>77.639667932553735</v>
      </c>
      <c r="C104" s="168">
        <v>82.079844592761958</v>
      </c>
      <c r="D104" s="168">
        <v>85.409475370079235</v>
      </c>
      <c r="E104" s="168">
        <v>85.981370444721847</v>
      </c>
      <c r="F104" s="168">
        <v>85.551418439055226</v>
      </c>
      <c r="G104" s="945"/>
      <c r="H104" s="172">
        <v>0</v>
      </c>
      <c r="I104" s="170">
        <v>70.22654742448303</v>
      </c>
      <c r="J104" s="170"/>
      <c r="K104" s="170">
        <v>100.87628945362742</v>
      </c>
    </row>
    <row r="105" spans="1:11" ht="15" thickBot="1" x14ac:dyDescent="0.35">
      <c r="B105" s="8"/>
      <c r="C105" s="8"/>
      <c r="D105" s="8"/>
      <c r="E105" s="8"/>
      <c r="F105" s="379"/>
      <c r="G105" s="820"/>
      <c r="H105" s="172"/>
    </row>
    <row r="106" spans="1:11" ht="15" thickBot="1" x14ac:dyDescent="0.35">
      <c r="A106" s="1561" t="s">
        <v>19</v>
      </c>
      <c r="B106" s="1562"/>
      <c r="C106" s="1562"/>
      <c r="D106" s="1562"/>
      <c r="E106" s="1562"/>
      <c r="F106" s="1562"/>
      <c r="G106" s="812"/>
      <c r="H106" s="172"/>
    </row>
    <row r="107" spans="1:11" ht="15" thickBot="1" x14ac:dyDescent="0.35">
      <c r="A107" s="61" t="s">
        <v>18</v>
      </c>
      <c r="B107" s="132" t="s">
        <v>466</v>
      </c>
      <c r="C107" s="132" t="s">
        <v>524</v>
      </c>
      <c r="D107" s="132" t="s">
        <v>559</v>
      </c>
      <c r="E107" s="132" t="s">
        <v>622</v>
      </c>
      <c r="F107" s="1536" t="s">
        <v>727</v>
      </c>
      <c r="G107" s="1537"/>
      <c r="H107" s="173"/>
      <c r="I107" s="68" t="s">
        <v>727</v>
      </c>
      <c r="K107" s="68" t="s">
        <v>727</v>
      </c>
    </row>
    <row r="108" spans="1:11" x14ac:dyDescent="0.3">
      <c r="A108" s="452" t="s">
        <v>0</v>
      </c>
      <c r="B108" s="106">
        <v>172.5508101753596</v>
      </c>
      <c r="C108" s="106">
        <v>179.57359511079844</v>
      </c>
      <c r="D108" s="106">
        <v>178.97441101128476</v>
      </c>
      <c r="E108" s="106">
        <v>177.45494333550337</v>
      </c>
      <c r="F108" s="106">
        <v>180.67183866707248</v>
      </c>
      <c r="G108" s="863"/>
      <c r="H108" s="172"/>
      <c r="I108" s="170">
        <v>178.17807047294858</v>
      </c>
      <c r="J108" s="170"/>
      <c r="K108" s="170">
        <v>183.16560686119638</v>
      </c>
    </row>
    <row r="109" spans="1:11" x14ac:dyDescent="0.3">
      <c r="A109" s="21" t="s">
        <v>183</v>
      </c>
      <c r="B109" s="106">
        <v>136.22487688919162</v>
      </c>
      <c r="C109" s="106">
        <v>138.95685217315389</v>
      </c>
      <c r="D109" s="106">
        <v>142.58018871819951</v>
      </c>
      <c r="E109" s="106">
        <v>140.42274599068779</v>
      </c>
      <c r="F109" s="106">
        <v>139.02560174435058</v>
      </c>
      <c r="G109" s="883">
        <f>H109</f>
        <v>-1</v>
      </c>
      <c r="H109" s="172">
        <v>-1</v>
      </c>
      <c r="I109" s="170">
        <v>131.23531260406079</v>
      </c>
      <c r="J109" s="170"/>
      <c r="K109" s="170">
        <v>146.81589088464037</v>
      </c>
    </row>
    <row r="110" spans="1:11" x14ac:dyDescent="0.3">
      <c r="A110" s="20" t="s">
        <v>184</v>
      </c>
      <c r="B110" s="108">
        <v>243.11542798574692</v>
      </c>
      <c r="C110" s="108">
        <v>249.72350152082521</v>
      </c>
      <c r="D110" s="108">
        <v>257.60934635276203</v>
      </c>
      <c r="E110" s="108">
        <v>246.35375570600559</v>
      </c>
      <c r="F110" s="108">
        <v>252.44982591660298</v>
      </c>
      <c r="G110" s="884">
        <f>H110</f>
        <v>1</v>
      </c>
      <c r="H110" s="172">
        <v>1</v>
      </c>
      <c r="I110" s="170">
        <v>227.35042093852286</v>
      </c>
      <c r="J110" s="170"/>
      <c r="K110" s="170">
        <v>277.54923089468309</v>
      </c>
    </row>
    <row r="111" spans="1:11" x14ac:dyDescent="0.3">
      <c r="A111" s="19" t="s">
        <v>185</v>
      </c>
      <c r="B111" s="166">
        <v>-0.2105231105507458</v>
      </c>
      <c r="C111" s="166">
        <v>-0.22078418204166478</v>
      </c>
      <c r="D111" s="166">
        <v>-0.20334874738484546</v>
      </c>
      <c r="E111" s="166">
        <v>-0.20868507041137221</v>
      </c>
      <c r="F111" s="166">
        <v>-0.23050762769655669</v>
      </c>
      <c r="G111" s="865"/>
      <c r="H111" s="172"/>
      <c r="I111" s="169"/>
      <c r="J111" s="169"/>
      <c r="K111" s="169"/>
    </row>
    <row r="112" spans="1:11" ht="15" thickBot="1" x14ac:dyDescent="0.35">
      <c r="A112" s="22" t="s">
        <v>186</v>
      </c>
      <c r="B112" s="87">
        <v>0.78466248997605981</v>
      </c>
      <c r="C112" s="87">
        <v>0.79712981127152471</v>
      </c>
      <c r="D112" s="87">
        <v>0.80676816792485939</v>
      </c>
      <c r="E112" s="87">
        <v>0.75437215650477785</v>
      </c>
      <c r="F112" s="87">
        <v>0.81585134499776746</v>
      </c>
      <c r="G112" s="945"/>
      <c r="H112" s="172"/>
      <c r="I112" s="169"/>
      <c r="J112" s="169"/>
      <c r="K112" s="169"/>
    </row>
    <row r="113" spans="1:11" x14ac:dyDescent="0.3">
      <c r="A113" s="21" t="s">
        <v>188</v>
      </c>
      <c r="B113" s="103">
        <v>137.09398682517357</v>
      </c>
      <c r="C113" s="104">
        <v>151.77155215301894</v>
      </c>
      <c r="D113" s="104">
        <v>160.09638032411038</v>
      </c>
      <c r="E113" s="104">
        <v>148.75220026928713</v>
      </c>
      <c r="F113" s="104">
        <v>151.16001106559841</v>
      </c>
      <c r="G113" s="863"/>
      <c r="H113" s="172">
        <v>0</v>
      </c>
      <c r="I113" s="170">
        <v>129.98985992050291</v>
      </c>
      <c r="J113" s="170"/>
      <c r="K113" s="170">
        <v>172.33016221069391</v>
      </c>
    </row>
    <row r="114" spans="1:11" x14ac:dyDescent="0.3">
      <c r="A114" s="21" t="s">
        <v>189</v>
      </c>
      <c r="B114" s="105">
        <v>120.21508306542546</v>
      </c>
      <c r="C114" s="106">
        <v>114.58419899509099</v>
      </c>
      <c r="D114" s="106">
        <v>121.00689222371059</v>
      </c>
      <c r="E114" s="106">
        <v>120.14477780761629</v>
      </c>
      <c r="F114" s="106">
        <v>116.05849358442968</v>
      </c>
      <c r="G114" s="883"/>
      <c r="H114" s="172">
        <v>0</v>
      </c>
      <c r="I114" s="170">
        <v>98.656400207728751</v>
      </c>
      <c r="J114" s="170"/>
      <c r="K114" s="170">
        <v>133.46058696113062</v>
      </c>
    </row>
    <row r="115" spans="1:11" x14ac:dyDescent="0.3">
      <c r="A115" s="21" t="s">
        <v>190</v>
      </c>
      <c r="B115" s="105">
        <v>94.378884884540199</v>
      </c>
      <c r="C115" s="106">
        <v>102.73808131929997</v>
      </c>
      <c r="D115" s="106">
        <v>98.76141210435253</v>
      </c>
      <c r="E115" s="106">
        <v>98.384070757564217</v>
      </c>
      <c r="F115" s="106">
        <v>104.47494744192583</v>
      </c>
      <c r="G115" s="863"/>
      <c r="H115" s="172">
        <v>-1</v>
      </c>
      <c r="I115" s="170">
        <v>83.94866560711074</v>
      </c>
      <c r="J115" s="170"/>
      <c r="K115" s="170">
        <v>125.00122927674093</v>
      </c>
    </row>
    <row r="116" spans="1:11" x14ac:dyDescent="0.3">
      <c r="A116" s="21" t="s">
        <v>191</v>
      </c>
      <c r="B116" s="105">
        <v>102.11488692684634</v>
      </c>
      <c r="C116" s="106">
        <v>105.05193134557584</v>
      </c>
      <c r="D116" s="106">
        <v>102.37864261920284</v>
      </c>
      <c r="E116" s="106">
        <v>113.70590274417253</v>
      </c>
      <c r="F116" s="106">
        <v>115.37072471105253</v>
      </c>
      <c r="G116" s="863"/>
      <c r="H116" s="172">
        <v>0</v>
      </c>
      <c r="I116" s="170">
        <v>93.480328813586695</v>
      </c>
      <c r="J116" s="170"/>
      <c r="K116" s="170">
        <v>137.26112060851835</v>
      </c>
    </row>
    <row r="117" spans="1:11" x14ac:dyDescent="0.3">
      <c r="A117" s="21" t="s">
        <v>192</v>
      </c>
      <c r="B117" s="105">
        <v>123.5915159707272</v>
      </c>
      <c r="C117" s="106">
        <v>128.20119054247957</v>
      </c>
      <c r="D117" s="106">
        <v>127.17970539916531</v>
      </c>
      <c r="E117" s="106">
        <v>112.56778473822047</v>
      </c>
      <c r="F117" s="106">
        <v>102.60429579297892</v>
      </c>
      <c r="G117" s="885"/>
      <c r="H117" s="172">
        <v>-1</v>
      </c>
      <c r="I117" s="170">
        <v>86.657188471463385</v>
      </c>
      <c r="J117" s="170"/>
      <c r="K117" s="170">
        <v>118.55140311449445</v>
      </c>
    </row>
    <row r="118" spans="1:11" x14ac:dyDescent="0.3">
      <c r="A118" s="21" t="s">
        <v>193</v>
      </c>
      <c r="B118" s="105">
        <v>162.09668194425049</v>
      </c>
      <c r="C118" s="106">
        <v>155.69404093426692</v>
      </c>
      <c r="D118" s="106">
        <v>157.64770846510515</v>
      </c>
      <c r="E118" s="106">
        <v>160.91842859435937</v>
      </c>
      <c r="F118" s="106">
        <v>167.8572921470489</v>
      </c>
      <c r="G118" s="885"/>
      <c r="H118" s="172">
        <v>0</v>
      </c>
      <c r="I118" s="170">
        <v>145.9387546473626</v>
      </c>
      <c r="J118" s="170"/>
      <c r="K118" s="170">
        <v>189.77582964673519</v>
      </c>
    </row>
    <row r="119" spans="1:11" ht="15" thickBot="1" x14ac:dyDescent="0.35">
      <c r="A119" s="22" t="s">
        <v>194</v>
      </c>
      <c r="B119" s="145">
        <v>198.48746976577974</v>
      </c>
      <c r="C119" s="168">
        <v>202.78998792111304</v>
      </c>
      <c r="D119" s="168">
        <v>217.52870077769933</v>
      </c>
      <c r="E119" s="168">
        <v>217.01625833211168</v>
      </c>
      <c r="F119" s="168">
        <v>208.12783248342609</v>
      </c>
      <c r="G119" s="864"/>
      <c r="H119" s="172">
        <v>1</v>
      </c>
      <c r="I119" s="170">
        <v>184.20337986444554</v>
      </c>
      <c r="J119" s="170"/>
      <c r="K119" s="170">
        <v>232.05228510240664</v>
      </c>
    </row>
    <row r="120" spans="1:11" ht="15" thickBot="1" x14ac:dyDescent="0.35">
      <c r="B120" s="8"/>
      <c r="C120" s="8"/>
      <c r="D120" s="8"/>
      <c r="E120" s="8"/>
      <c r="G120" s="944"/>
      <c r="H120" s="172"/>
    </row>
    <row r="121" spans="1:11" ht="15" thickBot="1" x14ac:dyDescent="0.35">
      <c r="A121" s="1561" t="s">
        <v>20</v>
      </c>
      <c r="B121" s="1562"/>
      <c r="C121" s="1562"/>
      <c r="D121" s="1562"/>
      <c r="E121" s="1562"/>
      <c r="F121" s="1562"/>
      <c r="G121" s="283"/>
      <c r="H121" s="172"/>
    </row>
    <row r="122" spans="1:11" ht="15" thickBot="1" x14ac:dyDescent="0.35">
      <c r="A122" s="61" t="s">
        <v>18</v>
      </c>
      <c r="B122" s="132" t="s">
        <v>466</v>
      </c>
      <c r="C122" s="132" t="s">
        <v>524</v>
      </c>
      <c r="D122" s="132" t="s">
        <v>559</v>
      </c>
      <c r="E122" s="132" t="s">
        <v>622</v>
      </c>
      <c r="F122" s="1536" t="s">
        <v>727</v>
      </c>
      <c r="G122" s="1537"/>
      <c r="H122" s="173"/>
      <c r="I122" s="68" t="s">
        <v>727</v>
      </c>
      <c r="K122" s="68" t="s">
        <v>727</v>
      </c>
    </row>
    <row r="123" spans="1:11" x14ac:dyDescent="0.3">
      <c r="A123" s="452" t="s">
        <v>0</v>
      </c>
      <c r="B123" s="106">
        <v>254.44421311016902</v>
      </c>
      <c r="C123" s="106">
        <v>260.60421438544535</v>
      </c>
      <c r="D123" s="106">
        <v>258.53411146435428</v>
      </c>
      <c r="E123" s="106">
        <v>256.87468852222264</v>
      </c>
      <c r="F123" s="106">
        <v>261.91797542921142</v>
      </c>
      <c r="G123" s="883"/>
      <c r="H123" s="172"/>
      <c r="I123" s="170">
        <v>258.91376294636257</v>
      </c>
      <c r="J123" s="170"/>
      <c r="K123" s="170">
        <v>264.92218791206028</v>
      </c>
    </row>
    <row r="124" spans="1:11" x14ac:dyDescent="0.3">
      <c r="A124" s="21" t="s">
        <v>183</v>
      </c>
      <c r="B124" s="106">
        <v>206.70232966892343</v>
      </c>
      <c r="C124" s="106">
        <v>209.18632685719172</v>
      </c>
      <c r="D124" s="106">
        <v>216.33214702634757</v>
      </c>
      <c r="E124" s="106">
        <v>210.76026714212571</v>
      </c>
      <c r="F124" s="106">
        <v>207.31072739485427</v>
      </c>
      <c r="G124" s="883">
        <f>H124</f>
        <v>-1</v>
      </c>
      <c r="H124" s="172">
        <v>-1</v>
      </c>
      <c r="I124" s="170">
        <v>197.77667995147044</v>
      </c>
      <c r="J124" s="170"/>
      <c r="K124" s="170">
        <v>216.8447748382381</v>
      </c>
    </row>
    <row r="125" spans="1:11" x14ac:dyDescent="0.3">
      <c r="A125" s="20" t="s">
        <v>184</v>
      </c>
      <c r="B125" s="108">
        <v>331.00068442177735</v>
      </c>
      <c r="C125" s="108">
        <v>340.0870053902795</v>
      </c>
      <c r="D125" s="108">
        <v>361.64284972302397</v>
      </c>
      <c r="E125" s="108">
        <v>355.16405246333966</v>
      </c>
      <c r="F125" s="108">
        <v>365.17644716367147</v>
      </c>
      <c r="G125" s="884">
        <f>H125</f>
        <v>1</v>
      </c>
      <c r="H125" s="172">
        <v>1</v>
      </c>
      <c r="I125" s="170">
        <v>334.92760878849185</v>
      </c>
      <c r="J125" s="170"/>
      <c r="K125" s="170">
        <v>395.42528553885109</v>
      </c>
    </row>
    <row r="126" spans="1:11" x14ac:dyDescent="0.3">
      <c r="A126" s="19" t="s">
        <v>185</v>
      </c>
      <c r="B126" s="166">
        <v>-0.18763202690946779</v>
      </c>
      <c r="C126" s="166">
        <v>-0.19170737072750166</v>
      </c>
      <c r="D126" s="166">
        <v>-0.16323557537135816</v>
      </c>
      <c r="E126" s="166">
        <v>-0.17952107950140636</v>
      </c>
      <c r="F126" s="166">
        <v>-0.2084898829294588</v>
      </c>
      <c r="G126" s="888"/>
      <c r="H126" s="172"/>
      <c r="I126" s="169"/>
      <c r="J126" s="169"/>
      <c r="K126" s="169"/>
    </row>
    <row r="127" spans="1:11" ht="15" thickBot="1" x14ac:dyDescent="0.35">
      <c r="A127" s="22" t="s">
        <v>186</v>
      </c>
      <c r="B127" s="87">
        <v>0.60133988306732422</v>
      </c>
      <c r="C127" s="87">
        <v>0.62576115991774006</v>
      </c>
      <c r="D127" s="87">
        <v>0.67170184687798018</v>
      </c>
      <c r="E127" s="87">
        <v>0.68515658705174998</v>
      </c>
      <c r="F127" s="87">
        <v>0.76149325098907372</v>
      </c>
      <c r="G127" s="864"/>
      <c r="H127" s="172"/>
      <c r="I127" s="169"/>
      <c r="J127" s="169"/>
      <c r="K127" s="169"/>
    </row>
    <row r="128" spans="1:11" x14ac:dyDescent="0.3">
      <c r="A128" s="21" t="s">
        <v>188</v>
      </c>
      <c r="B128" s="103">
        <v>215.85425029998282</v>
      </c>
      <c r="C128" s="104">
        <v>232.30877451475249</v>
      </c>
      <c r="D128" s="104">
        <v>244.18635607972908</v>
      </c>
      <c r="E128" s="104">
        <v>230.51960249390544</v>
      </c>
      <c r="F128" s="104">
        <v>237.40731009145696</v>
      </c>
      <c r="G128" s="912"/>
      <c r="H128" s="172">
        <v>0</v>
      </c>
      <c r="I128" s="170">
        <v>210.78751154386703</v>
      </c>
      <c r="J128" s="170"/>
      <c r="K128" s="170">
        <v>264.0271086390469</v>
      </c>
    </row>
    <row r="129" spans="1:11" x14ac:dyDescent="0.3">
      <c r="A129" s="21" t="s">
        <v>189</v>
      </c>
      <c r="B129" s="105">
        <v>176.84345654226809</v>
      </c>
      <c r="C129" s="106">
        <v>169.07295581675783</v>
      </c>
      <c r="D129" s="106">
        <v>182.97802373823595</v>
      </c>
      <c r="E129" s="106">
        <v>180.55163470966758</v>
      </c>
      <c r="F129" s="106">
        <v>177.28366224005606</v>
      </c>
      <c r="G129" s="863"/>
      <c r="H129" s="172">
        <v>0</v>
      </c>
      <c r="I129" s="170">
        <v>155.64810740180678</v>
      </c>
      <c r="J129" s="170"/>
      <c r="K129" s="170">
        <v>198.91921707830534</v>
      </c>
    </row>
    <row r="130" spans="1:11" x14ac:dyDescent="0.3">
      <c r="A130" s="21" t="s">
        <v>190</v>
      </c>
      <c r="B130" s="105">
        <v>153.45378286695137</v>
      </c>
      <c r="C130" s="106">
        <v>158.97505344723064</v>
      </c>
      <c r="D130" s="106">
        <v>155.45555395897574</v>
      </c>
      <c r="E130" s="106">
        <v>152.68549157850146</v>
      </c>
      <c r="F130" s="106">
        <v>156.6156778301654</v>
      </c>
      <c r="G130" s="883"/>
      <c r="H130" s="172">
        <v>-1</v>
      </c>
      <c r="I130" s="170">
        <v>131.34734841276133</v>
      </c>
      <c r="J130" s="170"/>
      <c r="K130" s="170">
        <v>181.88400724756946</v>
      </c>
    </row>
    <row r="131" spans="1:11" x14ac:dyDescent="0.3">
      <c r="A131" s="21" t="s">
        <v>191</v>
      </c>
      <c r="B131" s="105">
        <v>163.38152113085877</v>
      </c>
      <c r="C131" s="106">
        <v>164.7632906049308</v>
      </c>
      <c r="D131" s="106">
        <v>164.28519621674269</v>
      </c>
      <c r="E131" s="106">
        <v>171.75627738333799</v>
      </c>
      <c r="F131" s="106">
        <v>168.40418146507358</v>
      </c>
      <c r="G131" s="863"/>
      <c r="H131" s="172">
        <v>-1</v>
      </c>
      <c r="I131" s="170">
        <v>141.88661798917258</v>
      </c>
      <c r="J131" s="170"/>
      <c r="K131" s="170">
        <v>194.92174494097458</v>
      </c>
    </row>
    <row r="132" spans="1:11" x14ac:dyDescent="0.3">
      <c r="A132" s="21" t="s">
        <v>192</v>
      </c>
      <c r="B132" s="105">
        <v>191.32947541683302</v>
      </c>
      <c r="C132" s="106">
        <v>206.55352203718783</v>
      </c>
      <c r="D132" s="106">
        <v>206.45898696936172</v>
      </c>
      <c r="E132" s="106">
        <v>181.96981757689232</v>
      </c>
      <c r="F132" s="106">
        <v>162.86982419321691</v>
      </c>
      <c r="G132" s="863"/>
      <c r="H132" s="172">
        <v>-1</v>
      </c>
      <c r="I132" s="170">
        <v>142.81617003574675</v>
      </c>
      <c r="J132" s="170"/>
      <c r="K132" s="170">
        <v>182.92347835068708</v>
      </c>
    </row>
    <row r="133" spans="1:11" x14ac:dyDescent="0.3">
      <c r="A133" s="21" t="s">
        <v>193</v>
      </c>
      <c r="B133" s="105">
        <v>250.28006761004599</v>
      </c>
      <c r="C133" s="106">
        <v>236.59277177007846</v>
      </c>
      <c r="D133" s="106">
        <v>244.06736177193025</v>
      </c>
      <c r="E133" s="106">
        <v>243.07632131868513</v>
      </c>
      <c r="F133" s="106">
        <v>246.59518130632165</v>
      </c>
      <c r="G133" s="885"/>
      <c r="H133" s="172">
        <v>1</v>
      </c>
      <c r="I133" s="170">
        <v>220.0233637118059</v>
      </c>
      <c r="J133" s="170"/>
      <c r="K133" s="170">
        <v>273.16699890083737</v>
      </c>
    </row>
    <row r="134" spans="1:11" ht="15" thickBot="1" x14ac:dyDescent="0.35">
      <c r="A134" s="22" t="s">
        <v>194</v>
      </c>
      <c r="B134" s="145">
        <v>276.12345265430292</v>
      </c>
      <c r="C134" s="168">
        <v>284.86614252430928</v>
      </c>
      <c r="D134" s="168">
        <v>302.93715265593715</v>
      </c>
      <c r="E134" s="168">
        <v>303.00008079419217</v>
      </c>
      <c r="F134" s="168">
        <v>293.68262153740761</v>
      </c>
      <c r="G134" s="886"/>
      <c r="H134" s="172">
        <v>1</v>
      </c>
      <c r="I134" s="170">
        <v>265.27063931009155</v>
      </c>
      <c r="J134" s="170"/>
      <c r="K134" s="170">
        <v>322.09460376472367</v>
      </c>
    </row>
    <row r="135" spans="1:11" ht="15" thickBot="1" x14ac:dyDescent="0.35">
      <c r="B135" s="8"/>
      <c r="C135" s="8"/>
      <c r="D135" s="8"/>
      <c r="E135" s="8"/>
      <c r="F135" s="8"/>
      <c r="G135" s="867"/>
      <c r="H135" s="172"/>
    </row>
    <row r="136" spans="1:11" ht="15" thickBot="1" x14ac:dyDescent="0.35">
      <c r="A136" s="29" t="s">
        <v>21</v>
      </c>
      <c r="B136" s="26"/>
      <c r="C136" s="26"/>
      <c r="D136" s="26"/>
      <c r="E136" s="26"/>
      <c r="F136" s="26"/>
      <c r="G136" s="857"/>
      <c r="H136" s="173"/>
    </row>
    <row r="137" spans="1:11" ht="15" thickBot="1" x14ac:dyDescent="0.35">
      <c r="A137" s="61" t="s">
        <v>18</v>
      </c>
      <c r="B137" s="132" t="s">
        <v>466</v>
      </c>
      <c r="C137" s="132" t="s">
        <v>524</v>
      </c>
      <c r="D137" s="132" t="s">
        <v>559</v>
      </c>
      <c r="E137" s="132" t="s">
        <v>622</v>
      </c>
      <c r="F137" s="1536" t="s">
        <v>727</v>
      </c>
      <c r="G137" s="1537"/>
      <c r="H137" s="173"/>
      <c r="I137" s="68" t="s">
        <v>727</v>
      </c>
      <c r="K137" s="68" t="s">
        <v>727</v>
      </c>
    </row>
    <row r="138" spans="1:11" x14ac:dyDescent="0.3">
      <c r="A138" s="21" t="s">
        <v>0</v>
      </c>
      <c r="B138" s="105">
        <v>69.763177665931011</v>
      </c>
      <c r="C138" s="105">
        <v>69.414031634650598</v>
      </c>
      <c r="D138" s="106">
        <v>68.021737471296831</v>
      </c>
      <c r="E138" s="106">
        <v>67.87523129297611</v>
      </c>
      <c r="F138" s="106">
        <v>70.088750336616258</v>
      </c>
      <c r="G138" s="883"/>
      <c r="H138" s="172"/>
      <c r="I138" s="648">
        <v>67.245572228166466</v>
      </c>
      <c r="K138" s="648">
        <v>72.931928445066049</v>
      </c>
    </row>
    <row r="139" spans="1:11" x14ac:dyDescent="0.3">
      <c r="A139" s="21" t="s">
        <v>183</v>
      </c>
      <c r="B139" s="105">
        <v>56.125327629956203</v>
      </c>
      <c r="C139" s="105">
        <v>53.966418182670381</v>
      </c>
      <c r="D139" s="106">
        <v>55.871963243960792</v>
      </c>
      <c r="E139" s="106">
        <v>52.351986820192934</v>
      </c>
      <c r="F139" s="106">
        <v>54.138003803920725</v>
      </c>
      <c r="G139" s="883">
        <f>H139</f>
        <v>-1</v>
      </c>
      <c r="H139" s="172">
        <v>-1</v>
      </c>
      <c r="I139" s="648">
        <v>44.214095262065321</v>
      </c>
      <c r="K139" s="648">
        <v>64.061912345776136</v>
      </c>
    </row>
    <row r="140" spans="1:11" x14ac:dyDescent="0.3">
      <c r="A140" s="20" t="s">
        <v>184</v>
      </c>
      <c r="B140" s="107">
        <v>80.855089918828085</v>
      </c>
      <c r="C140" s="107">
        <v>72.274859159609875</v>
      </c>
      <c r="D140" s="108">
        <v>82.253625797038893</v>
      </c>
      <c r="E140" s="108">
        <v>83.756396887508998</v>
      </c>
      <c r="F140" s="108">
        <v>85.291873056046185</v>
      </c>
      <c r="G140" s="884">
        <f>H140</f>
        <v>0</v>
      </c>
      <c r="H140" s="172">
        <v>0</v>
      </c>
      <c r="I140" s="648">
        <v>58.199554562479371</v>
      </c>
      <c r="K140" s="648">
        <v>112.38419154961301</v>
      </c>
    </row>
    <row r="141" spans="1:11" x14ac:dyDescent="0.3">
      <c r="A141" s="19" t="s">
        <v>185</v>
      </c>
      <c r="B141" s="344">
        <v>-0.19548779875368089</v>
      </c>
      <c r="C141" s="344">
        <v>-0.21683141876988699</v>
      </c>
      <c r="D141" s="2">
        <v>-0.1786160524415138</v>
      </c>
      <c r="E141" s="2">
        <v>-0.22870263831262344</v>
      </c>
      <c r="F141" s="2">
        <v>-0.22757926851439997</v>
      </c>
      <c r="G141" s="885"/>
      <c r="H141" s="172"/>
    </row>
    <row r="142" spans="1:11" ht="15" thickBot="1" x14ac:dyDescent="0.35">
      <c r="A142" s="22" t="s">
        <v>186</v>
      </c>
      <c r="B142" s="345">
        <v>0.44061680052755142</v>
      </c>
      <c r="C142" s="345">
        <v>0.33925618177896183</v>
      </c>
      <c r="D142" s="62">
        <v>0.47218069710356381</v>
      </c>
      <c r="E142" s="62">
        <v>0.59987045334453137</v>
      </c>
      <c r="F142" s="62">
        <v>0.57545286237297999</v>
      </c>
      <c r="G142" s="886"/>
      <c r="H142" s="172"/>
    </row>
    <row r="143" spans="1:11" ht="15" thickBot="1" x14ac:dyDescent="0.35">
      <c r="G143" s="867"/>
      <c r="H143" s="172"/>
    </row>
    <row r="144" spans="1:11" ht="15" thickBot="1" x14ac:dyDescent="0.35">
      <c r="A144" s="1561" t="s">
        <v>22</v>
      </c>
      <c r="B144" s="1562"/>
      <c r="C144" s="1562"/>
      <c r="D144" s="1562"/>
      <c r="E144" s="1562"/>
      <c r="F144" s="1562"/>
      <c r="G144" s="857"/>
      <c r="H144" s="173"/>
    </row>
    <row r="145" spans="1:11" ht="15" thickBot="1" x14ac:dyDescent="0.35">
      <c r="A145" s="61" t="s">
        <v>18</v>
      </c>
      <c r="B145" s="132" t="s">
        <v>466</v>
      </c>
      <c r="C145" s="132" t="s">
        <v>524</v>
      </c>
      <c r="D145" s="132" t="s">
        <v>559</v>
      </c>
      <c r="E145" s="132" t="s">
        <v>622</v>
      </c>
      <c r="F145" s="1536" t="s">
        <v>727</v>
      </c>
      <c r="G145" s="1537"/>
      <c r="H145" s="173"/>
      <c r="I145" s="68" t="s">
        <v>727</v>
      </c>
      <c r="K145" s="68" t="s">
        <v>727</v>
      </c>
    </row>
    <row r="146" spans="1:11" x14ac:dyDescent="0.3">
      <c r="A146" s="21" t="s">
        <v>0</v>
      </c>
      <c r="B146" s="106">
        <v>139.92661849245542</v>
      </c>
      <c r="C146" s="106">
        <v>137.22102564513796</v>
      </c>
      <c r="D146" s="106">
        <v>133.32672363326571</v>
      </c>
      <c r="E146" s="106">
        <v>131.42784918571925</v>
      </c>
      <c r="F146" s="106">
        <v>129.70070420488025</v>
      </c>
      <c r="G146" s="883"/>
      <c r="H146" s="172"/>
      <c r="I146" s="648">
        <v>126.58450042341201</v>
      </c>
      <c r="K146" s="648">
        <v>132.8169079863485</v>
      </c>
    </row>
    <row r="147" spans="1:11" x14ac:dyDescent="0.3">
      <c r="A147" s="21" t="s">
        <v>183</v>
      </c>
      <c r="B147" s="106">
        <v>120.71468125229813</v>
      </c>
      <c r="C147" s="106">
        <v>118.06733868789709</v>
      </c>
      <c r="D147" s="106">
        <v>117.24296357808495</v>
      </c>
      <c r="E147" s="106">
        <v>115.20277575483945</v>
      </c>
      <c r="F147" s="106">
        <v>112.13389721048242</v>
      </c>
      <c r="G147" s="883">
        <f>H147</f>
        <v>-1</v>
      </c>
      <c r="H147" s="172">
        <v>-1</v>
      </c>
      <c r="I147" s="648">
        <v>101.30823973440587</v>
      </c>
      <c r="K147" s="648">
        <v>122.95955468655896</v>
      </c>
    </row>
    <row r="148" spans="1:11" x14ac:dyDescent="0.3">
      <c r="A148" s="20" t="s">
        <v>184</v>
      </c>
      <c r="B148" s="108">
        <v>156.95551280277419</v>
      </c>
      <c r="C148" s="108">
        <v>160.16252389597716</v>
      </c>
      <c r="D148" s="108">
        <v>161.82199995607593</v>
      </c>
      <c r="E148" s="108">
        <v>164.68690979442832</v>
      </c>
      <c r="F148" s="108">
        <v>168.7293907439315</v>
      </c>
      <c r="G148" s="884">
        <f>H148</f>
        <v>1</v>
      </c>
      <c r="H148" s="172">
        <v>1</v>
      </c>
      <c r="I148" s="648">
        <v>139.55198017291906</v>
      </c>
      <c r="K148" s="648">
        <v>197.90680131494395</v>
      </c>
    </row>
    <row r="149" spans="1:11" x14ac:dyDescent="0.3">
      <c r="A149" s="19" t="s">
        <v>185</v>
      </c>
      <c r="B149" s="2">
        <v>-0.13730008948364</v>
      </c>
      <c r="C149" s="2">
        <v>-0.13306479366029844</v>
      </c>
      <c r="D149" s="2">
        <v>-0.12063418058199234</v>
      </c>
      <c r="E149" s="2">
        <v>-0.12345232408050998</v>
      </c>
      <c r="F149" s="2">
        <v>-0.13544110729459594</v>
      </c>
      <c r="G149" s="885"/>
      <c r="H149" s="172"/>
    </row>
    <row r="150" spans="1:11" ht="15" thickBot="1" x14ac:dyDescent="0.35">
      <c r="A150" s="22" t="s">
        <v>186</v>
      </c>
      <c r="B150" s="62">
        <v>0.30021892262409561</v>
      </c>
      <c r="C150" s="62">
        <v>0.35653539476616647</v>
      </c>
      <c r="D150" s="62">
        <v>0.38022781937187133</v>
      </c>
      <c r="E150" s="62">
        <v>0.4295394248563506</v>
      </c>
      <c r="F150" s="62">
        <v>0.50471351608529014</v>
      </c>
      <c r="G150" s="886"/>
      <c r="H150" s="172"/>
    </row>
    <row r="151" spans="1:11" ht="15" thickBot="1" x14ac:dyDescent="0.35">
      <c r="G151" s="867"/>
      <c r="H151" s="172"/>
    </row>
    <row r="152" spans="1:11" ht="15" thickBot="1" x14ac:dyDescent="0.35">
      <c r="A152" s="1561" t="s">
        <v>23</v>
      </c>
      <c r="B152" s="1562"/>
      <c r="C152" s="1562"/>
      <c r="D152" s="1562"/>
      <c r="E152" s="1562"/>
      <c r="F152" s="1562"/>
      <c r="G152" s="857"/>
      <c r="H152" s="173"/>
    </row>
    <row r="153" spans="1:11" ht="15" thickBot="1" x14ac:dyDescent="0.35">
      <c r="A153" s="61" t="s">
        <v>18</v>
      </c>
      <c r="B153" s="132" t="s">
        <v>466</v>
      </c>
      <c r="C153" s="132" t="s">
        <v>524</v>
      </c>
      <c r="D153" s="132" t="s">
        <v>559</v>
      </c>
      <c r="E153" s="132" t="s">
        <v>622</v>
      </c>
      <c r="F153" s="1536" t="s">
        <v>727</v>
      </c>
      <c r="G153" s="1537"/>
      <c r="H153" s="173"/>
      <c r="I153" s="68" t="s">
        <v>727</v>
      </c>
      <c r="K153" s="68" t="s">
        <v>727</v>
      </c>
    </row>
    <row r="154" spans="1:11" x14ac:dyDescent="0.3">
      <c r="A154" s="21" t="s">
        <v>0</v>
      </c>
      <c r="B154" s="106">
        <v>361.54670764084312</v>
      </c>
      <c r="C154" s="106">
        <v>364.15375902661953</v>
      </c>
      <c r="D154" s="106">
        <v>360.54955409599688</v>
      </c>
      <c r="E154" s="106">
        <v>361.29697608751252</v>
      </c>
      <c r="F154" s="106">
        <v>368.14942479441021</v>
      </c>
      <c r="G154" s="883"/>
      <c r="H154" s="172"/>
      <c r="I154" s="648">
        <v>362.08260159417716</v>
      </c>
      <c r="K154" s="648">
        <v>374.21624799464325</v>
      </c>
    </row>
    <row r="155" spans="1:11" x14ac:dyDescent="0.3">
      <c r="A155" s="21" t="s">
        <v>183</v>
      </c>
      <c r="B155" s="106">
        <v>302.975018480193</v>
      </c>
      <c r="C155" s="106">
        <v>301.52607070919129</v>
      </c>
      <c r="D155" s="106">
        <v>298.39034497599982</v>
      </c>
      <c r="E155" s="106">
        <v>297.82827118078524</v>
      </c>
      <c r="F155" s="106">
        <v>298.86647586864882</v>
      </c>
      <c r="G155" s="883">
        <f>H155</f>
        <v>-1</v>
      </c>
      <c r="H155" s="172">
        <v>-1</v>
      </c>
      <c r="I155" s="648">
        <v>277.80811190200615</v>
      </c>
      <c r="K155" s="648">
        <v>319.92483983529149</v>
      </c>
    </row>
    <row r="156" spans="1:11" x14ac:dyDescent="0.3">
      <c r="A156" s="20" t="s">
        <v>184</v>
      </c>
      <c r="B156" s="108">
        <v>442.17949630263752</v>
      </c>
      <c r="C156" s="108">
        <v>453.49671043436848</v>
      </c>
      <c r="D156" s="108">
        <v>449.39708293039052</v>
      </c>
      <c r="E156" s="108">
        <v>472.13010571014115</v>
      </c>
      <c r="F156" s="108">
        <v>491.79439720428815</v>
      </c>
      <c r="G156" s="884">
        <f>H156</f>
        <v>1</v>
      </c>
      <c r="H156" s="172">
        <v>1</v>
      </c>
      <c r="I156" s="648">
        <v>435.24804765412927</v>
      </c>
      <c r="K156" s="648">
        <v>548.34074675444697</v>
      </c>
    </row>
    <row r="157" spans="1:11" x14ac:dyDescent="0.3">
      <c r="A157" s="19" t="s">
        <v>185</v>
      </c>
      <c r="B157" s="2">
        <v>-0.16200310477957569</v>
      </c>
      <c r="C157" s="2">
        <v>-0.1719814412594054</v>
      </c>
      <c r="D157" s="2">
        <v>-0.17240129245437111</v>
      </c>
      <c r="E157" s="2">
        <v>-0.17566907310996713</v>
      </c>
      <c r="F157" s="2">
        <v>-0.18819246821980459</v>
      </c>
      <c r="G157" s="885"/>
      <c r="H157" s="172"/>
    </row>
    <row r="158" spans="1:11" ht="15" thickBot="1" x14ac:dyDescent="0.35">
      <c r="A158" s="22" t="s">
        <v>186</v>
      </c>
      <c r="B158" s="62">
        <v>0.45945859998864896</v>
      </c>
      <c r="C158" s="62">
        <v>0.50400497498521857</v>
      </c>
      <c r="D158" s="62">
        <v>0.506071126284386</v>
      </c>
      <c r="E158" s="62">
        <v>0.58524274353912042</v>
      </c>
      <c r="F158" s="62">
        <v>0.64553215871702763</v>
      </c>
      <c r="G158" s="886"/>
      <c r="H158" s="172"/>
    </row>
    <row r="159" spans="1:11" ht="15" thickBot="1" x14ac:dyDescent="0.35">
      <c r="G159" s="867"/>
      <c r="H159" s="172"/>
    </row>
    <row r="160" spans="1:11" ht="15" thickBot="1" x14ac:dyDescent="0.35">
      <c r="A160" s="29" t="s">
        <v>25</v>
      </c>
      <c r="B160" s="26"/>
      <c r="C160" s="26"/>
      <c r="D160" s="26"/>
      <c r="E160" s="26"/>
      <c r="F160" s="26"/>
      <c r="G160" s="857"/>
      <c r="H160" s="172"/>
    </row>
    <row r="161" spans="1:11" ht="15.6" customHeight="1" thickBot="1" x14ac:dyDescent="0.35">
      <c r="A161" s="61" t="s">
        <v>24</v>
      </c>
      <c r="B161" s="288" t="s">
        <v>467</v>
      </c>
      <c r="C161" s="288" t="s">
        <v>525</v>
      </c>
      <c r="D161" s="288" t="s">
        <v>560</v>
      </c>
      <c r="E161" s="288" t="s">
        <v>623</v>
      </c>
      <c r="F161" s="1540" t="s">
        <v>728</v>
      </c>
      <c r="G161" s="1541"/>
      <c r="H161" s="173"/>
      <c r="I161" s="715" t="s">
        <v>731</v>
      </c>
      <c r="J161" s="534"/>
      <c r="K161" s="715" t="s">
        <v>731</v>
      </c>
    </row>
    <row r="162" spans="1:11" x14ac:dyDescent="0.3">
      <c r="A162" s="452" t="s">
        <v>0</v>
      </c>
      <c r="B162" s="115">
        <v>1720.615609049989</v>
      </c>
      <c r="C162" s="114">
        <v>1576.1947322126703</v>
      </c>
      <c r="D162" s="354">
        <v>1441.0406078249093</v>
      </c>
      <c r="E162" s="115">
        <v>1521.053939521875</v>
      </c>
      <c r="F162" s="115">
        <v>1506.8425213542066</v>
      </c>
      <c r="G162" s="891"/>
      <c r="H162" s="172"/>
      <c r="I162" s="170">
        <v>1497.0959089904718</v>
      </c>
      <c r="J162" s="170"/>
      <c r="K162" s="170">
        <v>1516.5891337179414</v>
      </c>
    </row>
    <row r="163" spans="1:11" x14ac:dyDescent="0.3">
      <c r="A163" s="21" t="s">
        <v>183</v>
      </c>
      <c r="B163" s="117">
        <v>1749.8086343003258</v>
      </c>
      <c r="C163" s="116">
        <v>1626.2805671545896</v>
      </c>
      <c r="D163" s="55">
        <v>1504.8581045459885</v>
      </c>
      <c r="E163" s="117">
        <v>1541.4875497392973</v>
      </c>
      <c r="F163" s="117">
        <v>1482.5993030096311</v>
      </c>
      <c r="G163" s="883">
        <f>H163</f>
        <v>0</v>
      </c>
      <c r="H163" s="172">
        <v>0</v>
      </c>
      <c r="I163" s="170">
        <v>1447.5656530487527</v>
      </c>
      <c r="J163" s="170"/>
      <c r="K163" s="170">
        <v>1517.6329529705095</v>
      </c>
    </row>
    <row r="164" spans="1:11" x14ac:dyDescent="0.3">
      <c r="A164" s="20" t="s">
        <v>184</v>
      </c>
      <c r="B164" s="119">
        <v>2159.714460631395</v>
      </c>
      <c r="C164" s="118">
        <v>2002.4379088658713</v>
      </c>
      <c r="D164" s="56">
        <v>1850.3074431545358</v>
      </c>
      <c r="E164" s="119">
        <v>1892.0340628852916</v>
      </c>
      <c r="F164" s="119">
        <v>1904.1596178837472</v>
      </c>
      <c r="G164" s="883">
        <f>H164</f>
        <v>1</v>
      </c>
      <c r="H164" s="172">
        <v>1</v>
      </c>
      <c r="I164" s="170">
        <v>1809.3376912886818</v>
      </c>
      <c r="J164" s="170"/>
      <c r="K164" s="170">
        <v>1998.9815444788126</v>
      </c>
    </row>
    <row r="165" spans="1:11" x14ac:dyDescent="0.3">
      <c r="A165" s="19" t="s">
        <v>185</v>
      </c>
      <c r="B165" s="166">
        <v>1.6966616539329973E-2</v>
      </c>
      <c r="C165" s="86">
        <v>3.9203279541126047E-2</v>
      </c>
      <c r="D165" s="165">
        <v>4.428570324427189E-2</v>
      </c>
      <c r="E165" s="166">
        <v>1.3433849836939587E-2</v>
      </c>
      <c r="F165" s="166">
        <v>-1.6088753802081492E-2</v>
      </c>
      <c r="G165" s="888"/>
      <c r="H165" s="172"/>
      <c r="I165" s="169"/>
      <c r="J165" s="169"/>
      <c r="K165" s="169"/>
    </row>
    <row r="166" spans="1:11" ht="15" thickBot="1" x14ac:dyDescent="0.35">
      <c r="A166" s="22" t="s">
        <v>186</v>
      </c>
      <c r="B166" s="87">
        <v>0.23425751724843508</v>
      </c>
      <c r="C166" s="131">
        <v>0.23129916775026271</v>
      </c>
      <c r="D166" s="52">
        <v>0.22955608742444755</v>
      </c>
      <c r="E166" s="87">
        <v>0.22740794319440352</v>
      </c>
      <c r="F166" s="87">
        <v>0.2843386706161008</v>
      </c>
      <c r="G166" s="886"/>
      <c r="H166" s="172"/>
      <c r="I166" s="169"/>
      <c r="J166" s="169"/>
      <c r="K166" s="169"/>
    </row>
    <row r="167" spans="1:11" x14ac:dyDescent="0.3">
      <c r="A167" s="21" t="s">
        <v>188</v>
      </c>
      <c r="B167" s="115">
        <v>2033.5350683786137</v>
      </c>
      <c r="C167" s="114">
        <v>1858.218373469716</v>
      </c>
      <c r="D167" s="354">
        <v>1748.7075779167842</v>
      </c>
      <c r="E167" s="115">
        <v>1771.9695625019956</v>
      </c>
      <c r="F167" s="115">
        <v>1775.9408338377182</v>
      </c>
      <c r="G167" s="863"/>
      <c r="H167" s="172">
        <v>1</v>
      </c>
      <c r="I167" s="170">
        <v>1674.240678712614</v>
      </c>
      <c r="J167" s="170"/>
      <c r="K167" s="170">
        <v>1877.6409889628223</v>
      </c>
    </row>
    <row r="168" spans="1:11" x14ac:dyDescent="0.3">
      <c r="A168" s="21" t="s">
        <v>189</v>
      </c>
      <c r="B168" s="117">
        <v>1259.9945039481779</v>
      </c>
      <c r="C168" s="116">
        <v>1080.999111178593</v>
      </c>
      <c r="D168" s="55">
        <v>990.35377919922439</v>
      </c>
      <c r="E168" s="117">
        <v>1013.5316251303905</v>
      </c>
      <c r="F168" s="117">
        <v>1028.7828932223015</v>
      </c>
      <c r="G168" s="930"/>
      <c r="H168" s="172">
        <v>-1</v>
      </c>
      <c r="I168" s="170">
        <v>955.38851258604996</v>
      </c>
      <c r="J168" s="170"/>
      <c r="K168" s="170">
        <v>1102.177273858553</v>
      </c>
    </row>
    <row r="169" spans="1:11" x14ac:dyDescent="0.3">
      <c r="A169" s="21" t="s">
        <v>190</v>
      </c>
      <c r="B169" s="117">
        <v>1666.4033293317743</v>
      </c>
      <c r="C169" s="116">
        <v>1545.353719073441</v>
      </c>
      <c r="D169" s="55">
        <v>1426.2959386776647</v>
      </c>
      <c r="E169" s="117">
        <v>1489.7881267087871</v>
      </c>
      <c r="F169" s="117">
        <v>1447.4290148942666</v>
      </c>
      <c r="G169" s="931"/>
      <c r="H169" s="172">
        <v>0</v>
      </c>
      <c r="I169" s="170">
        <v>1341.5142437792044</v>
      </c>
      <c r="J169" s="170"/>
      <c r="K169" s="170">
        <v>1553.3437860093288</v>
      </c>
    </row>
    <row r="170" spans="1:11" x14ac:dyDescent="0.3">
      <c r="A170" s="21" t="s">
        <v>191</v>
      </c>
      <c r="B170" s="117">
        <v>1900.9862930613731</v>
      </c>
      <c r="C170" s="116">
        <v>1866.9710880059145</v>
      </c>
      <c r="D170" s="55">
        <v>1666.5541811173746</v>
      </c>
      <c r="E170" s="117">
        <v>1669.0111935227596</v>
      </c>
      <c r="F170" s="117">
        <v>1406.5910196770772</v>
      </c>
      <c r="G170" s="883"/>
      <c r="H170" s="172">
        <v>0</v>
      </c>
      <c r="I170" s="170">
        <v>1301.0003699296103</v>
      </c>
      <c r="J170" s="170"/>
      <c r="K170" s="170">
        <v>1512.181669424544</v>
      </c>
    </row>
    <row r="171" spans="1:11" x14ac:dyDescent="0.3">
      <c r="A171" s="21" t="s">
        <v>192</v>
      </c>
      <c r="B171" s="117">
        <v>1706.8683774466544</v>
      </c>
      <c r="C171" s="116">
        <v>1650.3803567470443</v>
      </c>
      <c r="D171" s="55">
        <v>1510.0214503122265</v>
      </c>
      <c r="E171" s="117">
        <v>1581.4385111594804</v>
      </c>
      <c r="F171" s="117">
        <v>1516.6150600202582</v>
      </c>
      <c r="G171" s="883"/>
      <c r="H171" s="172">
        <v>0</v>
      </c>
      <c r="I171" s="170">
        <v>1434.5376633142587</v>
      </c>
      <c r="J171" s="170"/>
      <c r="K171" s="170">
        <v>1598.6924567262577</v>
      </c>
    </row>
    <row r="172" spans="1:11" x14ac:dyDescent="0.3">
      <c r="A172" s="21" t="s">
        <v>193</v>
      </c>
      <c r="B172" s="117">
        <v>1770.1139578984075</v>
      </c>
      <c r="C172" s="116">
        <v>1627.2543242767699</v>
      </c>
      <c r="D172" s="55">
        <v>1518.5619846007869</v>
      </c>
      <c r="E172" s="117">
        <v>1549.0111264863365</v>
      </c>
      <c r="F172" s="117">
        <v>1497.9016812241</v>
      </c>
      <c r="G172" s="883"/>
      <c r="H172" s="172">
        <v>0</v>
      </c>
      <c r="I172" s="170">
        <v>1407.685214794448</v>
      </c>
      <c r="J172" s="170"/>
      <c r="K172" s="170">
        <v>1588.118147653752</v>
      </c>
    </row>
    <row r="173" spans="1:11" ht="15" thickBot="1" x14ac:dyDescent="0.35">
      <c r="A173" s="22" t="s">
        <v>194</v>
      </c>
      <c r="B173" s="205">
        <v>1978.0802881285465</v>
      </c>
      <c r="C173" s="346">
        <v>1854.4624872891038</v>
      </c>
      <c r="D173" s="57">
        <v>1755.9809020593657</v>
      </c>
      <c r="E173" s="205">
        <v>1799.565965986709</v>
      </c>
      <c r="F173" s="205">
        <v>1745.8132528831275</v>
      </c>
      <c r="G173" s="886"/>
      <c r="H173" s="172">
        <v>1</v>
      </c>
      <c r="I173" s="170">
        <v>1650.5621264737754</v>
      </c>
      <c r="J173" s="170"/>
      <c r="K173" s="170">
        <v>1841.0643792924795</v>
      </c>
    </row>
    <row r="174" spans="1:11" ht="15" thickBot="1" x14ac:dyDescent="0.35">
      <c r="B174" s="8"/>
      <c r="C174" s="8"/>
      <c r="D174" s="8"/>
      <c r="E174" s="8"/>
      <c r="F174" s="8"/>
      <c r="G174" s="886"/>
      <c r="H174" s="172"/>
    </row>
    <row r="175" spans="1:11" ht="15" thickBot="1" x14ac:dyDescent="0.35">
      <c r="A175" s="29" t="s">
        <v>26</v>
      </c>
      <c r="B175" s="26"/>
      <c r="C175" s="26"/>
      <c r="D175" s="26"/>
      <c r="E175" s="26"/>
      <c r="F175" s="26"/>
      <c r="G175" s="53"/>
      <c r="H175" s="172"/>
    </row>
    <row r="176" spans="1:11" ht="15" customHeight="1" thickBot="1" x14ac:dyDescent="0.35">
      <c r="A176" s="61" t="s">
        <v>24</v>
      </c>
      <c r="B176" s="288" t="s">
        <v>467</v>
      </c>
      <c r="C176" s="288" t="s">
        <v>525</v>
      </c>
      <c r="D176" s="288" t="s">
        <v>560</v>
      </c>
      <c r="E176" s="288" t="s">
        <v>623</v>
      </c>
      <c r="F176" s="1540" t="s">
        <v>728</v>
      </c>
      <c r="G176" s="1541"/>
      <c r="H176" s="173"/>
      <c r="I176" s="715" t="s">
        <v>731</v>
      </c>
      <c r="J176" s="534"/>
      <c r="K176" s="715" t="s">
        <v>731</v>
      </c>
    </row>
    <row r="177" spans="1:11" x14ac:dyDescent="0.3">
      <c r="A177" s="452" t="s">
        <v>0</v>
      </c>
      <c r="B177" s="421">
        <v>1180.2276410121069</v>
      </c>
      <c r="C177" s="114">
        <v>1068.3423796014201</v>
      </c>
      <c r="D177" s="1175">
        <v>970.87200409492982</v>
      </c>
      <c r="E177" s="460">
        <v>1033.629838792004</v>
      </c>
      <c r="F177" s="460">
        <v>1030.8784086577484</v>
      </c>
      <c r="G177" s="1154"/>
      <c r="H177" s="172"/>
      <c r="I177" s="170">
        <v>1021.1317962940135</v>
      </c>
      <c r="J177" s="170"/>
      <c r="K177" s="170">
        <v>1040.6250210214832</v>
      </c>
    </row>
    <row r="178" spans="1:11" x14ac:dyDescent="0.3">
      <c r="A178" s="21" t="s">
        <v>183</v>
      </c>
      <c r="B178" s="400">
        <v>1162.9339918555361</v>
      </c>
      <c r="C178" s="116">
        <v>1050.2859148987284</v>
      </c>
      <c r="D178" s="155">
        <v>961.79264877227615</v>
      </c>
      <c r="E178" s="424">
        <v>996.60905877929167</v>
      </c>
      <c r="F178" s="424">
        <v>965.78546623260434</v>
      </c>
      <c r="G178" s="883">
        <f>H178</f>
        <v>-1</v>
      </c>
      <c r="H178" s="172">
        <v>-1</v>
      </c>
      <c r="I178" s="170">
        <v>930.75181627172583</v>
      </c>
      <c r="J178" s="170"/>
      <c r="K178" s="170">
        <v>1000.8191161934828</v>
      </c>
    </row>
    <row r="179" spans="1:11" x14ac:dyDescent="0.3">
      <c r="A179" s="20" t="s">
        <v>184</v>
      </c>
      <c r="B179" s="422">
        <v>1465.309848421593</v>
      </c>
      <c r="C179" s="118">
        <v>1325.7211079473689</v>
      </c>
      <c r="D179" s="822">
        <v>1219.8124671444048</v>
      </c>
      <c r="E179" s="423">
        <v>1359.781711644112</v>
      </c>
      <c r="F179" s="423">
        <v>1400.6170069425254</v>
      </c>
      <c r="G179" s="883">
        <f>H179</f>
        <v>1</v>
      </c>
      <c r="H179" s="172">
        <v>1</v>
      </c>
      <c r="I179" s="170">
        <v>1305.79508034746</v>
      </c>
      <c r="J179" s="170"/>
      <c r="K179" s="170">
        <v>1495.4389335375909</v>
      </c>
    </row>
    <row r="180" spans="1:11" x14ac:dyDescent="0.3">
      <c r="A180" s="19" t="s">
        <v>185</v>
      </c>
      <c r="B180" s="166">
        <v>-1.4652808115678961E-2</v>
      </c>
      <c r="C180" s="86">
        <v>-9.7749165668446908E-3</v>
      </c>
      <c r="D180" s="165">
        <v>-9.3517531501154591E-3</v>
      </c>
      <c r="E180" s="166">
        <v>-3.5816284150599044E-2</v>
      </c>
      <c r="F180" s="166">
        <v>-6.3143181463949871E-2</v>
      </c>
      <c r="G180" s="932"/>
      <c r="H180" s="172"/>
      <c r="I180" s="169"/>
      <c r="J180" s="169"/>
      <c r="K180" s="169"/>
    </row>
    <row r="181" spans="1:11" ht="15" thickBot="1" x14ac:dyDescent="0.35">
      <c r="A181" s="22" t="s">
        <v>186</v>
      </c>
      <c r="B181" s="87">
        <v>0.2600111946883561</v>
      </c>
      <c r="C181" s="131">
        <v>0.26224782141841707</v>
      </c>
      <c r="D181" s="52">
        <v>0.26826969274665358</v>
      </c>
      <c r="E181" s="87">
        <v>0.36440834012652523</v>
      </c>
      <c r="F181" s="87">
        <v>0.45023616104530839</v>
      </c>
      <c r="G181" s="886"/>
      <c r="H181" s="172"/>
      <c r="I181" s="169"/>
      <c r="J181" s="169"/>
      <c r="K181" s="169"/>
    </row>
    <row r="182" spans="1:11" x14ac:dyDescent="0.3">
      <c r="A182" s="21" t="s">
        <v>188</v>
      </c>
      <c r="B182" s="115">
        <v>1515.4447258288556</v>
      </c>
      <c r="C182" s="114">
        <v>1354.8765029530628</v>
      </c>
      <c r="D182" s="354">
        <v>1273.558645693186</v>
      </c>
      <c r="E182" s="115">
        <v>1286.0855658791306</v>
      </c>
      <c r="F182" s="115">
        <v>1282.7129934222112</v>
      </c>
      <c r="G182" s="885"/>
      <c r="H182" s="172">
        <v>1</v>
      </c>
      <c r="I182" s="170">
        <v>1181.012838297107</v>
      </c>
      <c r="J182" s="170"/>
      <c r="K182" s="170">
        <v>1384.4131485473154</v>
      </c>
    </row>
    <row r="183" spans="1:11" x14ac:dyDescent="0.3">
      <c r="A183" s="21" t="s">
        <v>189</v>
      </c>
      <c r="B183" s="117">
        <v>881.69361232625658</v>
      </c>
      <c r="C183" s="116">
        <v>737.24807031126807</v>
      </c>
      <c r="D183" s="55">
        <v>653.99233531788207</v>
      </c>
      <c r="E183" s="117">
        <v>680.14486524489052</v>
      </c>
      <c r="F183" s="117">
        <v>693.51017987774947</v>
      </c>
      <c r="G183" s="863"/>
      <c r="H183" s="172">
        <v>-1</v>
      </c>
      <c r="I183" s="170">
        <v>620.11579924149805</v>
      </c>
      <c r="J183" s="170"/>
      <c r="K183" s="170">
        <v>766.90456051400088</v>
      </c>
    </row>
    <row r="184" spans="1:11" x14ac:dyDescent="0.3">
      <c r="A184" s="21" t="s">
        <v>190</v>
      </c>
      <c r="B184" s="117">
        <v>999.48675861101219</v>
      </c>
      <c r="C184" s="116">
        <v>865.76484090146118</v>
      </c>
      <c r="D184" s="55">
        <v>792.66465490155406</v>
      </c>
      <c r="E184" s="117">
        <v>828.95544417228564</v>
      </c>
      <c r="F184" s="117">
        <v>819.27691076438987</v>
      </c>
      <c r="G184" s="912"/>
      <c r="H184" s="172">
        <v>-1</v>
      </c>
      <c r="I184" s="170">
        <v>713.36213964932767</v>
      </c>
      <c r="J184" s="170"/>
      <c r="K184" s="170">
        <v>925.19168187945206</v>
      </c>
    </row>
    <row r="185" spans="1:11" x14ac:dyDescent="0.3">
      <c r="A185" s="21" t="s">
        <v>191</v>
      </c>
      <c r="B185" s="117">
        <v>1221.9285357617343</v>
      </c>
      <c r="C185" s="116">
        <v>1154.9451142747741</v>
      </c>
      <c r="D185" s="55">
        <v>1041.6557104792548</v>
      </c>
      <c r="E185" s="117">
        <v>1032.4529271688757</v>
      </c>
      <c r="F185" s="117">
        <v>845.55593338050164</v>
      </c>
      <c r="G185" s="931"/>
      <c r="H185" s="172">
        <v>0</v>
      </c>
      <c r="I185" s="170">
        <v>739.96528363303491</v>
      </c>
      <c r="J185" s="170"/>
      <c r="K185" s="170">
        <v>951.14658312796837</v>
      </c>
    </row>
    <row r="186" spans="1:11" x14ac:dyDescent="0.3">
      <c r="A186" s="21" t="s">
        <v>192</v>
      </c>
      <c r="B186" s="117">
        <v>1200.2791625248415</v>
      </c>
      <c r="C186" s="116">
        <v>1102.2203225216595</v>
      </c>
      <c r="D186" s="55">
        <v>979.64072649549041</v>
      </c>
      <c r="E186" s="117">
        <v>1045.3791821612974</v>
      </c>
      <c r="F186" s="117">
        <v>1040.4824203250073</v>
      </c>
      <c r="G186" s="883"/>
      <c r="H186" s="172">
        <v>0</v>
      </c>
      <c r="I186" s="170">
        <v>958.40502361900792</v>
      </c>
      <c r="J186" s="170"/>
      <c r="K186" s="170">
        <v>1122.5598170310068</v>
      </c>
    </row>
    <row r="187" spans="1:11" x14ac:dyDescent="0.3">
      <c r="A187" s="21" t="s">
        <v>193</v>
      </c>
      <c r="B187" s="117">
        <v>1089.7065748526636</v>
      </c>
      <c r="C187" s="116">
        <v>1023.2761670200055</v>
      </c>
      <c r="D187" s="55">
        <v>961.00066586767434</v>
      </c>
      <c r="E187" s="117">
        <v>998.23868916020501</v>
      </c>
      <c r="F187" s="117">
        <v>970.41934857576734</v>
      </c>
      <c r="G187" s="883"/>
      <c r="H187" s="172">
        <v>0</v>
      </c>
      <c r="I187" s="170">
        <v>880.20288214611548</v>
      </c>
      <c r="J187" s="170"/>
      <c r="K187" s="170">
        <v>1060.6358150054191</v>
      </c>
    </row>
    <row r="188" spans="1:11" ht="15" thickBot="1" x14ac:dyDescent="0.35">
      <c r="A188" s="22" t="s">
        <v>194</v>
      </c>
      <c r="B188" s="205">
        <v>1270.7057163209836</v>
      </c>
      <c r="C188" s="346">
        <v>1148.2978160858934</v>
      </c>
      <c r="D188" s="57">
        <v>1060.3593790557679</v>
      </c>
      <c r="E188" s="205">
        <v>1132.2519769125133</v>
      </c>
      <c r="F188" s="205">
        <v>1113.9264508693122</v>
      </c>
      <c r="G188" s="933"/>
      <c r="H188" s="172">
        <v>1</v>
      </c>
      <c r="I188" s="170">
        <v>1018.6753244599603</v>
      </c>
      <c r="J188" s="170"/>
      <c r="K188" s="170">
        <v>1209.1775772786643</v>
      </c>
    </row>
    <row r="189" spans="1:11" ht="15" thickBot="1" x14ac:dyDescent="0.35">
      <c r="B189" s="8"/>
      <c r="C189" s="8"/>
      <c r="D189" s="8"/>
      <c r="E189" s="8"/>
      <c r="F189" s="8"/>
      <c r="G189" s="886"/>
      <c r="H189" s="172"/>
    </row>
    <row r="190" spans="1:11" ht="15" thickBot="1" x14ac:dyDescent="0.35">
      <c r="A190" s="29" t="s">
        <v>27</v>
      </c>
      <c r="B190" s="26"/>
      <c r="C190" s="26"/>
      <c r="D190" s="26"/>
      <c r="E190" s="26"/>
      <c r="F190" s="26"/>
      <c r="G190" s="909"/>
      <c r="H190" s="172"/>
    </row>
    <row r="191" spans="1:11" ht="15" thickBot="1" x14ac:dyDescent="0.35">
      <c r="A191" s="61" t="s">
        <v>28</v>
      </c>
      <c r="B191" s="132">
        <v>2020</v>
      </c>
      <c r="C191" s="132">
        <v>2021</v>
      </c>
      <c r="D191" s="132">
        <v>2022</v>
      </c>
      <c r="E191" s="132">
        <v>2023</v>
      </c>
      <c r="F191" s="1536">
        <v>2024</v>
      </c>
      <c r="G191" s="1537"/>
      <c r="H191" s="173"/>
      <c r="I191" s="68">
        <v>2024</v>
      </c>
      <c r="K191" s="68">
        <v>2024</v>
      </c>
    </row>
    <row r="192" spans="1:11" x14ac:dyDescent="0.3">
      <c r="A192" s="452" t="s">
        <v>0</v>
      </c>
      <c r="B192" s="106">
        <v>222.65484950267603</v>
      </c>
      <c r="C192" s="117">
        <v>225.81351281919012</v>
      </c>
      <c r="D192" s="106">
        <v>228.30970080741841</v>
      </c>
      <c r="E192" s="106">
        <v>233.11411151019996</v>
      </c>
      <c r="F192" s="106">
        <v>235.8737128876086</v>
      </c>
      <c r="G192" s="912"/>
      <c r="H192" s="172"/>
      <c r="I192" s="170">
        <v>235.2034332233365</v>
      </c>
      <c r="J192" s="170"/>
      <c r="K192" s="170">
        <v>236.54399255188071</v>
      </c>
    </row>
    <row r="193" spans="1:11" x14ac:dyDescent="0.3">
      <c r="A193" s="21" t="s">
        <v>183</v>
      </c>
      <c r="B193" s="106">
        <v>211.30474959586792</v>
      </c>
      <c r="C193" s="117">
        <v>212.04254168582958</v>
      </c>
      <c r="D193" s="106">
        <v>216.19765472977122</v>
      </c>
      <c r="E193" s="106">
        <v>221.51022461717574</v>
      </c>
      <c r="F193" s="106">
        <v>223.15837475663506</v>
      </c>
      <c r="G193" s="883">
        <f>H193</f>
        <v>-1</v>
      </c>
      <c r="H193" s="172">
        <v>-1</v>
      </c>
      <c r="I193" s="170">
        <v>220.8064565402556</v>
      </c>
      <c r="J193" s="170"/>
      <c r="K193" s="170">
        <v>225.51029297301451</v>
      </c>
    </row>
    <row r="194" spans="1:11" ht="15" thickBot="1" x14ac:dyDescent="0.35">
      <c r="A194" s="20" t="s">
        <v>184</v>
      </c>
      <c r="B194" s="108">
        <v>244.86752489247027</v>
      </c>
      <c r="C194" s="119">
        <v>241.80441546524781</v>
      </c>
      <c r="D194" s="108">
        <v>242.6431612358619</v>
      </c>
      <c r="E194" s="108">
        <v>245.26704359397954</v>
      </c>
      <c r="F194" s="108">
        <v>248.26560758218696</v>
      </c>
      <c r="G194" s="883">
        <f>H194</f>
        <v>1</v>
      </c>
      <c r="H194" s="172">
        <v>1</v>
      </c>
      <c r="I194" s="170">
        <v>242.32300265958168</v>
      </c>
      <c r="J194" s="170"/>
      <c r="K194" s="170">
        <v>254.20821250479224</v>
      </c>
    </row>
    <row r="195" spans="1:11" x14ac:dyDescent="0.3">
      <c r="A195" s="19" t="s">
        <v>185</v>
      </c>
      <c r="B195" s="166">
        <v>-5.097620793869885E-2</v>
      </c>
      <c r="C195" s="166">
        <v>-5.5980464223130834E-2</v>
      </c>
      <c r="D195" s="166">
        <v>-5.3050948053511876E-2</v>
      </c>
      <c r="E195" s="166">
        <v>-4.9777711086857537E-2</v>
      </c>
      <c r="F195" s="166">
        <v>-5.3907398053433267E-2</v>
      </c>
      <c r="G195" s="891"/>
      <c r="H195" s="172"/>
      <c r="I195" s="169"/>
      <c r="J195" s="169"/>
      <c r="K195" s="169"/>
    </row>
    <row r="196" spans="1:11" ht="15" thickBot="1" x14ac:dyDescent="0.35">
      <c r="A196" s="22" t="s">
        <v>186</v>
      </c>
      <c r="B196" s="87">
        <v>0.15883587737991231</v>
      </c>
      <c r="C196" s="87">
        <v>0.14035803166099839</v>
      </c>
      <c r="D196" s="87">
        <v>0.12232096846353549</v>
      </c>
      <c r="E196" s="87">
        <v>0.1072493110323076</v>
      </c>
      <c r="F196" s="87">
        <v>0.11250858433134113</v>
      </c>
      <c r="G196" s="933"/>
      <c r="H196" s="172"/>
      <c r="I196" s="169"/>
      <c r="J196" s="169"/>
      <c r="K196" s="169"/>
    </row>
    <row r="197" spans="1:11" x14ac:dyDescent="0.3">
      <c r="A197" s="21" t="s">
        <v>188</v>
      </c>
      <c r="B197" s="104">
        <v>228.18287502982295</v>
      </c>
      <c r="C197" s="115">
        <v>228.32707959255075</v>
      </c>
      <c r="D197" s="104">
        <v>232.68300831681498</v>
      </c>
      <c r="E197" s="104">
        <v>239.8004297177404</v>
      </c>
      <c r="F197" s="104">
        <v>242.96353143905725</v>
      </c>
      <c r="G197" s="885"/>
      <c r="H197" s="172">
        <v>1</v>
      </c>
      <c r="I197" s="170">
        <v>236.44983515189296</v>
      </c>
      <c r="J197" s="170"/>
      <c r="K197" s="170">
        <v>249.47722772622154</v>
      </c>
    </row>
    <row r="198" spans="1:11" x14ac:dyDescent="0.3">
      <c r="A198" s="21" t="s">
        <v>189</v>
      </c>
      <c r="B198" s="106">
        <v>196.16892756378635</v>
      </c>
      <c r="C198" s="117">
        <v>194.08428202477725</v>
      </c>
      <c r="D198" s="106">
        <v>197.18630820727503</v>
      </c>
      <c r="E198" s="106">
        <v>201.68415690183727</v>
      </c>
      <c r="F198" s="106">
        <v>200.76485911721252</v>
      </c>
      <c r="G198" s="885"/>
      <c r="H198" s="172">
        <v>-1</v>
      </c>
      <c r="I198" s="170">
        <v>195.17447160171355</v>
      </c>
      <c r="J198" s="170"/>
      <c r="K198" s="170">
        <v>206.3552466327115</v>
      </c>
    </row>
    <row r="199" spans="1:11" x14ac:dyDescent="0.3">
      <c r="A199" s="21" t="s">
        <v>190</v>
      </c>
      <c r="B199" s="106">
        <v>199.68285214473457</v>
      </c>
      <c r="C199" s="117">
        <v>200.80688723330888</v>
      </c>
      <c r="D199" s="106">
        <v>203.08279944547883</v>
      </c>
      <c r="E199" s="106">
        <v>207.36397028963199</v>
      </c>
      <c r="F199" s="106">
        <v>208.00402208887655</v>
      </c>
      <c r="G199" s="863"/>
      <c r="H199" s="172">
        <v>-1</v>
      </c>
      <c r="I199" s="170">
        <v>201.11535027236286</v>
      </c>
      <c r="J199" s="170"/>
      <c r="K199" s="170">
        <v>214.89269390539025</v>
      </c>
    </row>
    <row r="200" spans="1:11" x14ac:dyDescent="0.3">
      <c r="A200" s="21" t="s">
        <v>191</v>
      </c>
      <c r="B200" s="106">
        <v>204.27100904614534</v>
      </c>
      <c r="C200" s="117">
        <v>206.18243381893762</v>
      </c>
      <c r="D200" s="106">
        <v>211.80486992703743</v>
      </c>
      <c r="E200" s="106">
        <v>215.19378131166232</v>
      </c>
      <c r="F200" s="106">
        <v>213.88382855488615</v>
      </c>
      <c r="G200" s="912"/>
      <c r="H200" s="172">
        <v>0</v>
      </c>
      <c r="I200" s="170">
        <v>206.78398780071325</v>
      </c>
      <c r="J200" s="170"/>
      <c r="K200" s="170">
        <v>220.98366930905905</v>
      </c>
    </row>
    <row r="201" spans="1:11" x14ac:dyDescent="0.3">
      <c r="A201" s="21" t="s">
        <v>192</v>
      </c>
      <c r="B201" s="106">
        <v>202.81045642999416</v>
      </c>
      <c r="C201" s="117">
        <v>209.53293615196668</v>
      </c>
      <c r="D201" s="106">
        <v>218.96622046360025</v>
      </c>
      <c r="E201" s="106">
        <v>229.20091581936748</v>
      </c>
      <c r="F201" s="106">
        <v>236.19420566639698</v>
      </c>
      <c r="G201" s="931"/>
      <c r="H201" s="172">
        <v>1</v>
      </c>
      <c r="I201" s="170">
        <v>230.43883405086262</v>
      </c>
      <c r="J201" s="170"/>
      <c r="K201" s="170">
        <v>241.94957728193134</v>
      </c>
    </row>
    <row r="202" spans="1:11" x14ac:dyDescent="0.3">
      <c r="A202" s="21" t="s">
        <v>193</v>
      </c>
      <c r="B202" s="106">
        <v>218.13761699066509</v>
      </c>
      <c r="C202" s="117">
        <v>217.79520443234651</v>
      </c>
      <c r="D202" s="106">
        <v>219.75272167467267</v>
      </c>
      <c r="E202" s="106">
        <v>224.47111025099898</v>
      </c>
      <c r="F202" s="106">
        <v>225.98853214795312</v>
      </c>
      <c r="G202" s="883"/>
      <c r="H202" s="172">
        <v>0</v>
      </c>
      <c r="I202" s="170">
        <v>219.96341046133841</v>
      </c>
      <c r="J202" s="170"/>
      <c r="K202" s="170">
        <v>232.01365383456783</v>
      </c>
    </row>
    <row r="203" spans="1:11" ht="15" thickBot="1" x14ac:dyDescent="0.35">
      <c r="A203" s="22" t="s">
        <v>194</v>
      </c>
      <c r="B203" s="168">
        <v>227.26781833700426</v>
      </c>
      <c r="C203" s="205">
        <v>226.73914895088029</v>
      </c>
      <c r="D203" s="168">
        <v>229.42331894293164</v>
      </c>
      <c r="E203" s="168">
        <v>233.02499894311194</v>
      </c>
      <c r="F203" s="168">
        <v>235.40687004268798</v>
      </c>
      <c r="G203" s="933"/>
      <c r="H203" s="172">
        <v>1</v>
      </c>
      <c r="I203" s="170">
        <v>229.37154829396928</v>
      </c>
      <c r="J203" s="170"/>
      <c r="K203" s="170">
        <v>241.44219179140669</v>
      </c>
    </row>
    <row r="204" spans="1:11" ht="15" thickBot="1" x14ac:dyDescent="0.35">
      <c r="B204" s="8"/>
      <c r="C204" s="8"/>
      <c r="D204" s="8"/>
      <c r="E204" s="8"/>
      <c r="F204" s="8"/>
      <c r="G204" s="947"/>
      <c r="H204" s="172"/>
    </row>
    <row r="205" spans="1:11" ht="15" thickBot="1" x14ac:dyDescent="0.35">
      <c r="A205" s="29" t="s">
        <v>29</v>
      </c>
      <c r="B205" s="26"/>
      <c r="C205" s="26"/>
      <c r="D205" s="26"/>
      <c r="E205" s="26"/>
      <c r="F205" s="26"/>
      <c r="G205" s="909"/>
      <c r="H205" s="172"/>
    </row>
    <row r="206" spans="1:11" ht="15" thickBot="1" x14ac:dyDescent="0.35">
      <c r="A206" s="61" t="s">
        <v>28</v>
      </c>
      <c r="B206" s="288">
        <v>2020</v>
      </c>
      <c r="C206" s="288">
        <v>2021</v>
      </c>
      <c r="D206" s="288">
        <v>2022</v>
      </c>
      <c r="E206" s="288">
        <v>2023</v>
      </c>
      <c r="F206" s="1540">
        <v>2024</v>
      </c>
      <c r="G206" s="1541"/>
      <c r="H206" s="173"/>
      <c r="I206" s="68">
        <v>2024</v>
      </c>
      <c r="K206" s="68">
        <v>2024</v>
      </c>
    </row>
    <row r="207" spans="1:11" x14ac:dyDescent="0.3">
      <c r="A207" s="452" t="s">
        <v>0</v>
      </c>
      <c r="B207" s="1142">
        <v>164.46556234564423</v>
      </c>
      <c r="C207" s="114">
        <v>167.80432154034898</v>
      </c>
      <c r="D207" s="114">
        <v>171.32678304567443</v>
      </c>
      <c r="E207" s="114">
        <v>175.90020328643277</v>
      </c>
      <c r="F207" s="115">
        <v>178.94659798228903</v>
      </c>
      <c r="G207" s="907"/>
      <c r="H207" s="172"/>
      <c r="I207" s="170">
        <v>178.36294565251976</v>
      </c>
      <c r="J207" s="170"/>
      <c r="K207" s="170">
        <v>179.53025031205831</v>
      </c>
    </row>
    <row r="208" spans="1:11" x14ac:dyDescent="0.3">
      <c r="A208" s="21" t="s">
        <v>183</v>
      </c>
      <c r="B208" s="1143">
        <v>149.41333152890809</v>
      </c>
      <c r="C208" s="116">
        <v>151.49006835757788</v>
      </c>
      <c r="D208" s="116">
        <v>155.36251598755231</v>
      </c>
      <c r="E208" s="116">
        <v>159.90348277564422</v>
      </c>
      <c r="F208" s="117">
        <v>162.97737705243813</v>
      </c>
      <c r="G208" s="883">
        <f>H208</f>
        <v>-1</v>
      </c>
      <c r="H208" s="172">
        <v>-1</v>
      </c>
      <c r="I208" s="170">
        <v>160.96612443016778</v>
      </c>
      <c r="J208" s="170"/>
      <c r="K208" s="170">
        <v>164.98862967470848</v>
      </c>
    </row>
    <row r="209" spans="1:11" x14ac:dyDescent="0.3">
      <c r="A209" s="20" t="s">
        <v>184</v>
      </c>
      <c r="B209" s="1144">
        <v>183.05396984232161</v>
      </c>
      <c r="C209" s="118">
        <v>180.99078488430897</v>
      </c>
      <c r="D209" s="118">
        <v>181.2456914032015</v>
      </c>
      <c r="E209" s="118">
        <v>183.60660884427026</v>
      </c>
      <c r="F209" s="119">
        <v>185.62675524614156</v>
      </c>
      <c r="G209" s="884">
        <f>H209</f>
        <v>1</v>
      </c>
      <c r="H209" s="172">
        <v>1</v>
      </c>
      <c r="I209" s="170">
        <v>180.50168550569447</v>
      </c>
      <c r="J209" s="170"/>
      <c r="K209" s="170">
        <v>190.75182498658864</v>
      </c>
    </row>
    <row r="210" spans="1:11" x14ac:dyDescent="0.3">
      <c r="A210" s="19" t="s">
        <v>185</v>
      </c>
      <c r="B210" s="1120">
        <v>-9.1522082812096922E-2</v>
      </c>
      <c r="C210" s="86">
        <v>-9.1229872146510307E-2</v>
      </c>
      <c r="D210" s="86">
        <v>-9.3180218377567764E-2</v>
      </c>
      <c r="E210" s="86">
        <v>-9.0942024010852177E-2</v>
      </c>
      <c r="F210" s="166">
        <v>-8.9240148233672684E-2</v>
      </c>
      <c r="G210" s="883"/>
      <c r="H210" s="172"/>
      <c r="I210" s="169"/>
      <c r="J210" s="169"/>
      <c r="K210" s="169"/>
    </row>
    <row r="211" spans="1:11" ht="15" thickBot="1" x14ac:dyDescent="0.35">
      <c r="A211" s="22" t="s">
        <v>186</v>
      </c>
      <c r="B211" s="575">
        <v>0.22515151739926781</v>
      </c>
      <c r="C211" s="88">
        <v>0.19473696755550635</v>
      </c>
      <c r="D211" s="88">
        <v>0.16659858557982518</v>
      </c>
      <c r="E211" s="88">
        <v>0.14823395749224036</v>
      </c>
      <c r="F211" s="89">
        <v>0.13897252860080064</v>
      </c>
      <c r="G211" s="933"/>
      <c r="H211" s="172"/>
      <c r="I211" s="169"/>
      <c r="J211" s="169"/>
      <c r="K211" s="169"/>
    </row>
    <row r="212" spans="1:11" x14ac:dyDescent="0.3">
      <c r="A212" s="21" t="s">
        <v>188</v>
      </c>
      <c r="B212" s="1157">
        <v>165.05271198443853</v>
      </c>
      <c r="C212" s="116">
        <v>165.01326683891173</v>
      </c>
      <c r="D212" s="116">
        <v>168.64317805441672</v>
      </c>
      <c r="E212" s="116">
        <v>173.61477227740929</v>
      </c>
      <c r="F212" s="117">
        <v>175.34009467125264</v>
      </c>
      <c r="G212" s="883"/>
      <c r="H212" s="172">
        <v>1</v>
      </c>
      <c r="I212" s="170">
        <v>169.81199286165074</v>
      </c>
      <c r="J212" s="170"/>
      <c r="K212" s="170">
        <v>180.86819648085455</v>
      </c>
    </row>
    <row r="213" spans="1:11" x14ac:dyDescent="0.3">
      <c r="A213" s="21" t="s">
        <v>189</v>
      </c>
      <c r="B213" s="619">
        <v>131.17352352878078</v>
      </c>
      <c r="C213" s="116">
        <v>132.17046593005367</v>
      </c>
      <c r="D213" s="116">
        <v>136.07616099031702</v>
      </c>
      <c r="E213" s="116">
        <v>141.76617713117986</v>
      </c>
      <c r="F213" s="117">
        <v>146.00706923056785</v>
      </c>
      <c r="G213" s="885"/>
      <c r="H213" s="172">
        <v>-1</v>
      </c>
      <c r="I213" s="170">
        <v>141.26066353854412</v>
      </c>
      <c r="J213" s="170"/>
      <c r="K213" s="170">
        <v>150.75347492259158</v>
      </c>
    </row>
    <row r="214" spans="1:11" x14ac:dyDescent="0.3">
      <c r="A214" s="21" t="s">
        <v>190</v>
      </c>
      <c r="B214" s="619">
        <v>140.88912968976555</v>
      </c>
      <c r="C214" s="116">
        <v>142.17241407600696</v>
      </c>
      <c r="D214" s="116">
        <v>144.34569592895784</v>
      </c>
      <c r="E214" s="116">
        <v>148.47034818199199</v>
      </c>
      <c r="F214" s="117">
        <v>150.52232114704881</v>
      </c>
      <c r="G214" s="885"/>
      <c r="H214" s="172">
        <v>-1</v>
      </c>
      <c r="I214" s="170">
        <v>144.59541507867135</v>
      </c>
      <c r="J214" s="170"/>
      <c r="K214" s="170">
        <v>156.44922721542628</v>
      </c>
    </row>
    <row r="215" spans="1:11" x14ac:dyDescent="0.3">
      <c r="A215" s="21" t="s">
        <v>191</v>
      </c>
      <c r="B215" s="619">
        <v>149.35415602866206</v>
      </c>
      <c r="C215" s="116">
        <v>151.38631406599092</v>
      </c>
      <c r="D215" s="116">
        <v>152.30866575885747</v>
      </c>
      <c r="E215" s="116">
        <v>156.23911840093143</v>
      </c>
      <c r="F215" s="117">
        <v>159.7297148113189</v>
      </c>
      <c r="G215" s="863"/>
      <c r="H215" s="172">
        <v>0</v>
      </c>
      <c r="I215" s="170">
        <v>153.53304971049528</v>
      </c>
      <c r="J215" s="170"/>
      <c r="K215" s="170">
        <v>165.92637991214252</v>
      </c>
    </row>
    <row r="216" spans="1:11" x14ac:dyDescent="0.3">
      <c r="A216" s="21" t="s">
        <v>192</v>
      </c>
      <c r="B216" s="619">
        <v>143.12352441623011</v>
      </c>
      <c r="C216" s="116">
        <v>150.98689543440562</v>
      </c>
      <c r="D216" s="116">
        <v>159.41808890267589</v>
      </c>
      <c r="E216" s="116">
        <v>166.92952199419653</v>
      </c>
      <c r="F216" s="117">
        <v>173.45204202184698</v>
      </c>
      <c r="G216" s="912"/>
      <c r="H216" s="172">
        <v>1</v>
      </c>
      <c r="I216" s="170">
        <v>168.66775472617206</v>
      </c>
      <c r="J216" s="170"/>
      <c r="K216" s="170">
        <v>178.23632931752189</v>
      </c>
    </row>
    <row r="217" spans="1:11" x14ac:dyDescent="0.3">
      <c r="A217" s="21" t="s">
        <v>193</v>
      </c>
      <c r="B217" s="619">
        <v>149.90338619108846</v>
      </c>
      <c r="C217" s="116">
        <v>152.91002878687991</v>
      </c>
      <c r="D217" s="116">
        <v>156.73861355784771</v>
      </c>
      <c r="E217" s="116">
        <v>161.54505113671379</v>
      </c>
      <c r="F217" s="117">
        <v>162.60674450724872</v>
      </c>
      <c r="G217" s="863"/>
      <c r="H217" s="172">
        <v>0</v>
      </c>
      <c r="I217" s="170">
        <v>157.45138455890523</v>
      </c>
      <c r="J217" s="170"/>
      <c r="K217" s="170">
        <v>167.76210445559221</v>
      </c>
    </row>
    <row r="218" spans="1:11" ht="15" thickBot="1" x14ac:dyDescent="0.35">
      <c r="A218" s="22" t="s">
        <v>194</v>
      </c>
      <c r="B218" s="1170">
        <v>168.03549336408028</v>
      </c>
      <c r="C218" s="346">
        <v>168.07150189663506</v>
      </c>
      <c r="D218" s="346">
        <v>172.07324131994412</v>
      </c>
      <c r="E218" s="346">
        <v>173.53611734650434</v>
      </c>
      <c r="F218" s="205">
        <v>177.08916484613997</v>
      </c>
      <c r="G218" s="933"/>
      <c r="H218" s="172">
        <v>1</v>
      </c>
      <c r="I218" s="170">
        <v>171.84069329224121</v>
      </c>
      <c r="J218" s="170"/>
      <c r="K218" s="170">
        <v>182.33763640003872</v>
      </c>
    </row>
    <row r="219" spans="1:11" ht="15" thickBot="1" x14ac:dyDescent="0.35">
      <c r="B219" s="8"/>
      <c r="C219" s="8"/>
      <c r="D219" s="8"/>
      <c r="E219" s="8"/>
      <c r="F219" s="8"/>
      <c r="G219" s="933"/>
      <c r="H219" s="172"/>
    </row>
    <row r="220" spans="1:11" ht="15" thickBot="1" x14ac:dyDescent="0.35">
      <c r="A220" s="29" t="s">
        <v>31</v>
      </c>
      <c r="B220" s="26"/>
      <c r="C220" s="26"/>
      <c r="D220" s="26"/>
      <c r="E220" s="26"/>
      <c r="F220" s="26"/>
      <c r="G220" s="812"/>
      <c r="H220" s="172"/>
    </row>
    <row r="221" spans="1:11" ht="15" thickBot="1" x14ac:dyDescent="0.35">
      <c r="A221" s="61" t="s">
        <v>24</v>
      </c>
      <c r="B221" s="132" t="s">
        <v>467</v>
      </c>
      <c r="C221" s="132" t="s">
        <v>525</v>
      </c>
      <c r="D221" s="132" t="s">
        <v>560</v>
      </c>
      <c r="E221" s="132" t="s">
        <v>623</v>
      </c>
      <c r="F221" s="1536" t="s">
        <v>728</v>
      </c>
      <c r="G221" s="1537"/>
      <c r="H221" s="173"/>
      <c r="I221" s="714" t="s">
        <v>731</v>
      </c>
      <c r="K221" s="714" t="s">
        <v>731</v>
      </c>
    </row>
    <row r="222" spans="1:11" x14ac:dyDescent="0.3">
      <c r="A222" s="452" t="s">
        <v>0</v>
      </c>
      <c r="B222" s="117">
        <v>1552.5708543714695</v>
      </c>
      <c r="C222" s="117">
        <v>1306.7715073254979</v>
      </c>
      <c r="D222" s="117">
        <v>1162.4505148129354</v>
      </c>
      <c r="E222" s="117">
        <v>1410.47287446583</v>
      </c>
      <c r="F222" s="117">
        <v>1527.5506842380046</v>
      </c>
      <c r="G222" s="885"/>
      <c r="H222" s="172"/>
      <c r="I222" s="170">
        <v>1517.5741361632624</v>
      </c>
      <c r="J222" s="170"/>
      <c r="K222" s="170">
        <v>1537.5272323127467</v>
      </c>
    </row>
    <row r="223" spans="1:11" x14ac:dyDescent="0.3">
      <c r="A223" s="21" t="s">
        <v>183</v>
      </c>
      <c r="B223" s="117">
        <v>1379.4943799298867</v>
      </c>
      <c r="C223" s="117">
        <v>1172.4542254925093</v>
      </c>
      <c r="D223" s="117">
        <v>1023.4374855105285</v>
      </c>
      <c r="E223" s="117">
        <v>1302.4312317171946</v>
      </c>
      <c r="F223" s="117">
        <v>1403.0795949432688</v>
      </c>
      <c r="G223" s="883">
        <f>H223</f>
        <v>-1</v>
      </c>
      <c r="H223" s="172">
        <v>-1</v>
      </c>
      <c r="I223" s="170">
        <v>1368.5998956064436</v>
      </c>
      <c r="J223" s="170"/>
      <c r="K223" s="170">
        <v>1437.559294280094</v>
      </c>
    </row>
    <row r="224" spans="1:11" x14ac:dyDescent="0.3">
      <c r="A224" s="20" t="s">
        <v>184</v>
      </c>
      <c r="B224" s="119">
        <v>2018.715592074449</v>
      </c>
      <c r="C224" s="119">
        <v>1739.6592344193305</v>
      </c>
      <c r="D224" s="119">
        <v>1546.0541307363992</v>
      </c>
      <c r="E224" s="119">
        <v>1861.1887337811283</v>
      </c>
      <c r="F224" s="119">
        <v>1999.1255748752435</v>
      </c>
      <c r="G224" s="883">
        <f>H224</f>
        <v>1</v>
      </c>
      <c r="H224" s="172">
        <v>1</v>
      </c>
      <c r="I224" s="170">
        <v>1899.9048200554371</v>
      </c>
      <c r="J224" s="170"/>
      <c r="K224" s="170">
        <v>2098.3463296950499</v>
      </c>
    </row>
    <row r="225" spans="1:11" x14ac:dyDescent="0.3">
      <c r="A225" s="19" t="s">
        <v>185</v>
      </c>
      <c r="B225" s="166">
        <v>-0.11147734350046765</v>
      </c>
      <c r="C225" s="166">
        <v>-9.8903660617122857E-2</v>
      </c>
      <c r="D225" s="166">
        <v>-0.11958619100854989</v>
      </c>
      <c r="E225" s="166">
        <v>-7.6599589190648326E-2</v>
      </c>
      <c r="F225" s="166">
        <v>-8.1484097764537522E-2</v>
      </c>
      <c r="G225" s="941"/>
      <c r="H225" s="172"/>
      <c r="I225" s="169"/>
      <c r="J225" s="169"/>
      <c r="K225" s="169"/>
    </row>
    <row r="226" spans="1:11" ht="15" thickBot="1" x14ac:dyDescent="0.35">
      <c r="A226" s="22" t="s">
        <v>186</v>
      </c>
      <c r="B226" s="87">
        <v>0.46337355298036875</v>
      </c>
      <c r="C226" s="87">
        <v>0.48377582390353624</v>
      </c>
      <c r="D226" s="87">
        <v>0.51064833233577545</v>
      </c>
      <c r="E226" s="87">
        <v>0.42901113583343525</v>
      </c>
      <c r="F226" s="87">
        <v>0.42481266357242892</v>
      </c>
      <c r="G226" s="933"/>
      <c r="H226" s="172"/>
      <c r="I226" s="169"/>
      <c r="J226" s="169"/>
      <c r="K226" s="169"/>
    </row>
    <row r="227" spans="1:11" x14ac:dyDescent="0.3">
      <c r="A227" s="21" t="s">
        <v>188</v>
      </c>
      <c r="B227" s="115">
        <v>1494.5443880361502</v>
      </c>
      <c r="C227" s="115">
        <v>1184.6797274561918</v>
      </c>
      <c r="D227" s="115">
        <v>1062.9432356622824</v>
      </c>
      <c r="E227" s="115">
        <v>1404.4068441767563</v>
      </c>
      <c r="F227" s="115">
        <v>1529.973324386315</v>
      </c>
      <c r="G227" s="883"/>
      <c r="H227" s="172">
        <v>0</v>
      </c>
      <c r="I227" s="170">
        <v>1434.7042247544409</v>
      </c>
      <c r="J227" s="170"/>
      <c r="K227" s="170">
        <v>1625.242424018189</v>
      </c>
    </row>
    <row r="228" spans="1:11" x14ac:dyDescent="0.3">
      <c r="A228" s="21" t="s">
        <v>189</v>
      </c>
      <c r="B228" s="117">
        <v>1160.0470891696832</v>
      </c>
      <c r="C228" s="117">
        <v>1010.9522559294655</v>
      </c>
      <c r="D228" s="117">
        <v>899.74920506682508</v>
      </c>
      <c r="E228" s="117">
        <v>1115.8647279160882</v>
      </c>
      <c r="F228" s="117">
        <v>1199.3464581923222</v>
      </c>
      <c r="G228" s="883"/>
      <c r="H228" s="172">
        <v>-1</v>
      </c>
      <c r="I228" s="170">
        <v>1119.365898616906</v>
      </c>
      <c r="J228" s="170"/>
      <c r="K228" s="170">
        <v>1279.3270177677384</v>
      </c>
    </row>
    <row r="229" spans="1:11" x14ac:dyDescent="0.3">
      <c r="A229" s="21" t="s">
        <v>190</v>
      </c>
      <c r="B229" s="117">
        <v>1044.3513885566028</v>
      </c>
      <c r="C229" s="117">
        <v>859.44266071628851</v>
      </c>
      <c r="D229" s="117">
        <v>799.21348415282819</v>
      </c>
      <c r="E229" s="117">
        <v>1070.0716604770744</v>
      </c>
      <c r="F229" s="117">
        <v>1124.847550374576</v>
      </c>
      <c r="G229" s="885"/>
      <c r="H229" s="172">
        <v>-1</v>
      </c>
      <c r="I229" s="170">
        <v>1032.1499043111189</v>
      </c>
      <c r="J229" s="170"/>
      <c r="K229" s="170">
        <v>1217.5451964380331</v>
      </c>
    </row>
    <row r="230" spans="1:11" x14ac:dyDescent="0.3">
      <c r="A230" s="21" t="s">
        <v>191</v>
      </c>
      <c r="B230" s="117">
        <v>1182.0469976422446</v>
      </c>
      <c r="C230" s="117">
        <v>984.3679113497858</v>
      </c>
      <c r="D230" s="117">
        <v>907.78373215150668</v>
      </c>
      <c r="E230" s="117">
        <v>1189.9582628710536</v>
      </c>
      <c r="F230" s="117">
        <v>1289.055846227126</v>
      </c>
      <c r="G230" s="885"/>
      <c r="H230" s="172">
        <v>0</v>
      </c>
      <c r="I230" s="170">
        <v>1189.4719021475776</v>
      </c>
      <c r="J230" s="170"/>
      <c r="K230" s="170">
        <v>1388.6397903066745</v>
      </c>
    </row>
    <row r="231" spans="1:11" x14ac:dyDescent="0.3">
      <c r="A231" s="21" t="s">
        <v>192</v>
      </c>
      <c r="B231" s="117">
        <v>1270.9272436582196</v>
      </c>
      <c r="C231" s="117">
        <v>1077.1424953599719</v>
      </c>
      <c r="D231" s="117">
        <v>929.35769639731291</v>
      </c>
      <c r="E231" s="117">
        <v>1230.8939282013368</v>
      </c>
      <c r="F231" s="117">
        <v>1301.8418498021433</v>
      </c>
      <c r="G231" s="745"/>
      <c r="H231" s="172">
        <v>0</v>
      </c>
      <c r="I231" s="170">
        <v>1220.4642364742422</v>
      </c>
      <c r="J231" s="170"/>
      <c r="K231" s="170">
        <v>1383.2194631300445</v>
      </c>
    </row>
    <row r="232" spans="1:11" x14ac:dyDescent="0.3">
      <c r="A232" s="21" t="s">
        <v>193</v>
      </c>
      <c r="B232" s="117">
        <v>1550.3882041625136</v>
      </c>
      <c r="C232" s="117">
        <v>1386.3208707249246</v>
      </c>
      <c r="D232" s="117">
        <v>1156.3813819121706</v>
      </c>
      <c r="E232" s="117">
        <v>1440.6355185650909</v>
      </c>
      <c r="F232" s="117">
        <v>1570.4404913529982</v>
      </c>
      <c r="G232" s="912"/>
      <c r="H232" s="172">
        <v>1</v>
      </c>
      <c r="I232" s="170">
        <v>1477.8051349133568</v>
      </c>
      <c r="J232" s="170"/>
      <c r="K232" s="170">
        <v>1663.0758477926395</v>
      </c>
    </row>
    <row r="233" spans="1:11" ht="15" thickBot="1" x14ac:dyDescent="0.35">
      <c r="A233" s="22" t="s">
        <v>194</v>
      </c>
      <c r="B233" s="205">
        <v>1835.4753490035894</v>
      </c>
      <c r="C233" s="205">
        <v>1586.426584023465</v>
      </c>
      <c r="D233" s="205">
        <v>1337.8284511313354</v>
      </c>
      <c r="E233" s="205">
        <v>1595.4131386452109</v>
      </c>
      <c r="F233" s="205">
        <v>1722.0058744634662</v>
      </c>
      <c r="G233" s="940"/>
      <c r="H233" s="172">
        <v>1</v>
      </c>
      <c r="I233" s="170">
        <v>1625.7420275418174</v>
      </c>
      <c r="J233" s="170"/>
      <c r="K233" s="170">
        <v>1818.269721385115</v>
      </c>
    </row>
    <row r="234" spans="1:11" ht="15" thickBot="1" x14ac:dyDescent="0.35">
      <c r="B234" s="8"/>
      <c r="C234" s="8"/>
      <c r="D234" s="8"/>
      <c r="E234" s="8"/>
      <c r="F234" s="8"/>
      <c r="G234" s="947"/>
      <c r="H234" s="172"/>
    </row>
    <row r="235" spans="1:11" ht="15" thickBot="1" x14ac:dyDescent="0.35">
      <c r="A235" s="29" t="s">
        <v>30</v>
      </c>
      <c r="B235" s="26"/>
      <c r="C235" s="26"/>
      <c r="D235" s="26"/>
      <c r="E235" s="26"/>
      <c r="F235" s="26"/>
      <c r="G235" s="812"/>
      <c r="H235" s="172"/>
    </row>
    <row r="236" spans="1:11" ht="15" thickBot="1" x14ac:dyDescent="0.35">
      <c r="A236" s="61" t="s">
        <v>24</v>
      </c>
      <c r="B236" s="132" t="s">
        <v>467</v>
      </c>
      <c r="C236" s="132" t="s">
        <v>525</v>
      </c>
      <c r="D236" s="132" t="s">
        <v>560</v>
      </c>
      <c r="E236" s="132" t="s">
        <v>623</v>
      </c>
      <c r="F236" s="1536" t="s">
        <v>728</v>
      </c>
      <c r="G236" s="1537"/>
      <c r="H236" s="173"/>
      <c r="I236" s="714" t="s">
        <v>731</v>
      </c>
      <c r="K236" s="714" t="s">
        <v>731</v>
      </c>
    </row>
    <row r="237" spans="1:11" x14ac:dyDescent="0.3">
      <c r="A237" s="452" t="s">
        <v>0</v>
      </c>
      <c r="B237" s="117">
        <v>1112.4538958061025</v>
      </c>
      <c r="C237" s="117">
        <v>926.58490753481169</v>
      </c>
      <c r="D237" s="117">
        <v>825.53160766569908</v>
      </c>
      <c r="E237" s="117">
        <v>1034.4135494194063</v>
      </c>
      <c r="F237" s="117">
        <v>1125.0929480475288</v>
      </c>
      <c r="G237" s="885"/>
      <c r="H237" s="172"/>
      <c r="I237" s="170">
        <v>1115.1163999727867</v>
      </c>
      <c r="J237" s="170"/>
      <c r="K237" s="170">
        <v>1135.0694961222709</v>
      </c>
    </row>
    <row r="238" spans="1:11" x14ac:dyDescent="0.3">
      <c r="A238" s="21" t="s">
        <v>183</v>
      </c>
      <c r="B238" s="117">
        <v>956.53671370317977</v>
      </c>
      <c r="C238" s="117">
        <v>804.48185766934739</v>
      </c>
      <c r="D238" s="117">
        <v>712.25477503308127</v>
      </c>
      <c r="E238" s="117">
        <v>923.43539712494339</v>
      </c>
      <c r="F238" s="117">
        <v>1002.5238144971825</v>
      </c>
      <c r="G238" s="883">
        <f>H238</f>
        <v>-1</v>
      </c>
      <c r="H238" s="172">
        <v>-1</v>
      </c>
      <c r="I238" s="170">
        <v>968.04411516035725</v>
      </c>
      <c r="J238" s="170"/>
      <c r="K238" s="170">
        <v>1037.0035138340077</v>
      </c>
    </row>
    <row r="239" spans="1:11" x14ac:dyDescent="0.3">
      <c r="A239" s="20" t="s">
        <v>184</v>
      </c>
      <c r="B239" s="119">
        <v>1442.2246450816606</v>
      </c>
      <c r="C239" s="119">
        <v>1241.5377200962776</v>
      </c>
      <c r="D239" s="119">
        <v>1123.1489588221989</v>
      </c>
      <c r="E239" s="119">
        <v>1379.6776821890362</v>
      </c>
      <c r="F239" s="119">
        <v>1422.4339629483065</v>
      </c>
      <c r="G239" s="883">
        <f>H239</f>
        <v>1</v>
      </c>
      <c r="H239" s="172">
        <v>1</v>
      </c>
      <c r="I239" s="170">
        <v>1323.2132081285001</v>
      </c>
      <c r="J239" s="170"/>
      <c r="K239" s="170">
        <v>1521.654717768113</v>
      </c>
    </row>
    <row r="240" spans="1:11" x14ac:dyDescent="0.3">
      <c r="A240" s="19" t="s">
        <v>185</v>
      </c>
      <c r="B240" s="166">
        <v>-0.140156084392102</v>
      </c>
      <c r="C240" s="166">
        <v>-0.13177750778427924</v>
      </c>
      <c r="D240" s="166">
        <v>-0.13721683286352074</v>
      </c>
      <c r="E240" s="166">
        <v>-0.10728605822763297</v>
      </c>
      <c r="F240" s="166">
        <v>-0.10894134014709733</v>
      </c>
      <c r="G240" s="946"/>
      <c r="H240" s="172"/>
      <c r="I240" s="169"/>
      <c r="J240" s="169"/>
      <c r="K240" s="169"/>
    </row>
    <row r="241" spans="1:11" ht="15" thickBot="1" x14ac:dyDescent="0.35">
      <c r="A241" s="22" t="s">
        <v>186</v>
      </c>
      <c r="B241" s="87">
        <v>0.50775670648141302</v>
      </c>
      <c r="C241" s="87">
        <v>0.54327621966904049</v>
      </c>
      <c r="D241" s="87">
        <v>0.57689214336265182</v>
      </c>
      <c r="E241" s="87">
        <v>0.49407060470561748</v>
      </c>
      <c r="F241" s="87">
        <v>0.41885304107387289</v>
      </c>
      <c r="G241" s="938"/>
      <c r="H241" s="172"/>
      <c r="I241" s="169"/>
      <c r="J241" s="169"/>
      <c r="K241" s="169"/>
    </row>
    <row r="242" spans="1:11" x14ac:dyDescent="0.3">
      <c r="A242" s="21" t="s">
        <v>188</v>
      </c>
      <c r="B242" s="115">
        <v>1060.2246268026479</v>
      </c>
      <c r="C242" s="115">
        <v>839.70784650240182</v>
      </c>
      <c r="D242" s="115">
        <v>772.17240502619848</v>
      </c>
      <c r="E242" s="115">
        <v>1069.2714101767983</v>
      </c>
      <c r="F242" s="115">
        <v>1201.1448476795517</v>
      </c>
      <c r="G242" s="883"/>
      <c r="H242" s="172">
        <v>1</v>
      </c>
      <c r="I242" s="170">
        <v>1105.8757480476777</v>
      </c>
      <c r="J242" s="170"/>
      <c r="K242" s="170">
        <v>1296.4139473114258</v>
      </c>
    </row>
    <row r="243" spans="1:11" x14ac:dyDescent="0.3">
      <c r="A243" s="21" t="s">
        <v>189</v>
      </c>
      <c r="B243" s="117">
        <v>880.95946575208893</v>
      </c>
      <c r="C243" s="117">
        <v>762.94172648445931</v>
      </c>
      <c r="D243" s="117">
        <v>689.75925814070501</v>
      </c>
      <c r="E243" s="117">
        <v>838.59675106127872</v>
      </c>
      <c r="F243" s="117">
        <v>900.89845933723052</v>
      </c>
      <c r="G243" s="883"/>
      <c r="H243" s="172">
        <v>0</v>
      </c>
      <c r="I243" s="170">
        <v>820.9178997618144</v>
      </c>
      <c r="J243" s="170"/>
      <c r="K243" s="170">
        <v>980.87901891264664</v>
      </c>
    </row>
    <row r="244" spans="1:11" x14ac:dyDescent="0.3">
      <c r="A244" s="21" t="s">
        <v>190</v>
      </c>
      <c r="B244" s="117">
        <v>704.81644591316717</v>
      </c>
      <c r="C244" s="117">
        <v>570.72659893326204</v>
      </c>
      <c r="D244" s="117">
        <v>525.15273714089199</v>
      </c>
      <c r="E244" s="117">
        <v>714.45141346558705</v>
      </c>
      <c r="F244" s="117">
        <v>791.55224395209689</v>
      </c>
      <c r="G244" s="883"/>
      <c r="H244" s="172">
        <v>-1</v>
      </c>
      <c r="I244" s="170">
        <v>698.85459788863977</v>
      </c>
      <c r="J244" s="170"/>
      <c r="K244" s="170">
        <v>884.249890015554</v>
      </c>
    </row>
    <row r="245" spans="1:11" x14ac:dyDescent="0.3">
      <c r="A245" s="21" t="s">
        <v>191</v>
      </c>
      <c r="B245" s="117">
        <v>710.58214446343857</v>
      </c>
      <c r="C245" s="117">
        <v>622.37381696545413</v>
      </c>
      <c r="D245" s="117">
        <v>612.47580801389006</v>
      </c>
      <c r="E245" s="117">
        <v>806.83384803392323</v>
      </c>
      <c r="F245" s="117">
        <v>848.46123967580183</v>
      </c>
      <c r="G245" s="885"/>
      <c r="H245" s="172">
        <v>-1</v>
      </c>
      <c r="I245" s="170">
        <v>748.87729559625348</v>
      </c>
      <c r="J245" s="170"/>
      <c r="K245" s="170">
        <v>948.04518375535019</v>
      </c>
    </row>
    <row r="246" spans="1:11" x14ac:dyDescent="0.3">
      <c r="A246" s="21" t="s">
        <v>192</v>
      </c>
      <c r="B246" s="117">
        <v>962.89344764503835</v>
      </c>
      <c r="C246" s="117">
        <v>784.66405984016785</v>
      </c>
      <c r="D246" s="117">
        <v>636.89228966987275</v>
      </c>
      <c r="E246" s="117">
        <v>874.69856389198549</v>
      </c>
      <c r="F246" s="117">
        <v>954.76039153109673</v>
      </c>
      <c r="G246" s="885"/>
      <c r="H246" s="172">
        <v>0</v>
      </c>
      <c r="I246" s="170">
        <v>873.3827782031957</v>
      </c>
      <c r="J246" s="170"/>
      <c r="K246" s="170">
        <v>1036.1380048589976</v>
      </c>
    </row>
    <row r="247" spans="1:11" x14ac:dyDescent="0.3">
      <c r="A247" s="21" t="s">
        <v>193</v>
      </c>
      <c r="B247" s="117">
        <v>1026.256309521815</v>
      </c>
      <c r="C247" s="117">
        <v>902.04497666650934</v>
      </c>
      <c r="D247" s="117">
        <v>767.00320006679738</v>
      </c>
      <c r="E247" s="117">
        <v>976.18923366115234</v>
      </c>
      <c r="F247" s="117">
        <v>1095.3437277789476</v>
      </c>
      <c r="G247" s="863"/>
      <c r="H247" s="172">
        <v>0</v>
      </c>
      <c r="I247" s="170">
        <v>1002.7083713393063</v>
      </c>
      <c r="J247" s="170"/>
      <c r="K247" s="170">
        <v>1187.9790842185889</v>
      </c>
    </row>
    <row r="248" spans="1:11" ht="15" thickBot="1" x14ac:dyDescent="0.35">
      <c r="A248" s="22" t="s">
        <v>194</v>
      </c>
      <c r="B248" s="205">
        <v>1264.5010097145289</v>
      </c>
      <c r="C248" s="205">
        <v>1063.6453899443104</v>
      </c>
      <c r="D248" s="205">
        <v>922.43899056209</v>
      </c>
      <c r="E248" s="205">
        <v>1118.8846672314348</v>
      </c>
      <c r="F248" s="205">
        <v>1156.2621727892831</v>
      </c>
      <c r="G248" s="945"/>
      <c r="H248" s="172">
        <v>1</v>
      </c>
      <c r="I248" s="170">
        <v>1059.9983258676343</v>
      </c>
      <c r="J248" s="170"/>
      <c r="K248" s="170">
        <v>1252.5260197109319</v>
      </c>
    </row>
    <row r="249" spans="1:11" ht="15" thickBot="1" x14ac:dyDescent="0.35">
      <c r="B249" s="8"/>
      <c r="C249" s="8"/>
      <c r="D249" s="8"/>
      <c r="E249" s="8"/>
      <c r="F249" s="8"/>
      <c r="G249" s="934"/>
      <c r="H249" s="172"/>
    </row>
    <row r="250" spans="1:11" ht="15" thickBot="1" x14ac:dyDescent="0.35">
      <c r="A250" s="29" t="s">
        <v>32</v>
      </c>
      <c r="B250" s="26"/>
      <c r="C250" s="26"/>
      <c r="D250" s="26"/>
      <c r="E250" s="26"/>
      <c r="F250" s="26"/>
      <c r="G250" s="855"/>
      <c r="H250" s="172"/>
    </row>
    <row r="251" spans="1:11" ht="15" thickBot="1" x14ac:dyDescent="0.35">
      <c r="A251" s="61" t="s">
        <v>42</v>
      </c>
      <c r="B251" s="132" t="s">
        <v>444</v>
      </c>
      <c r="C251" s="132" t="s">
        <v>468</v>
      </c>
      <c r="D251" s="132" t="s">
        <v>526</v>
      </c>
      <c r="E251" s="132" t="s">
        <v>561</v>
      </c>
      <c r="F251" s="1536" t="s">
        <v>729</v>
      </c>
      <c r="G251" s="1537"/>
      <c r="H251" s="173"/>
      <c r="I251" s="68" t="s">
        <v>729</v>
      </c>
      <c r="K251" s="68" t="s">
        <v>729</v>
      </c>
    </row>
    <row r="252" spans="1:11" x14ac:dyDescent="0.3">
      <c r="A252" s="452" t="s">
        <v>0</v>
      </c>
      <c r="B252" s="106">
        <v>602.53579409253405</v>
      </c>
      <c r="C252" s="117">
        <v>603.05184080744141</v>
      </c>
      <c r="D252" s="106">
        <v>595.5506197046011</v>
      </c>
      <c r="E252" s="106">
        <v>599.85484141440043</v>
      </c>
      <c r="F252" s="106">
        <v>599.77425655712568</v>
      </c>
      <c r="G252" s="887"/>
      <c r="H252" s="172"/>
      <c r="I252" s="170">
        <v>595.82422625124741</v>
      </c>
      <c r="J252" s="170"/>
      <c r="K252" s="170">
        <v>603.72428686300395</v>
      </c>
    </row>
    <row r="253" spans="1:11" x14ac:dyDescent="0.3">
      <c r="A253" s="21" t="s">
        <v>183</v>
      </c>
      <c r="B253" s="106">
        <v>564.16464779622038</v>
      </c>
      <c r="C253" s="117">
        <v>565.16399625257338</v>
      </c>
      <c r="D253" s="106">
        <v>566.03919974932182</v>
      </c>
      <c r="E253" s="106">
        <v>559.6388732000479</v>
      </c>
      <c r="F253" s="106">
        <v>570.27437041289852</v>
      </c>
      <c r="G253" s="883">
        <f>H253</f>
        <v>-1</v>
      </c>
      <c r="H253" s="172">
        <v>-1</v>
      </c>
      <c r="I253" s="170">
        <v>556.15796326388659</v>
      </c>
      <c r="J253" s="170"/>
      <c r="K253" s="170">
        <v>584.39077756191045</v>
      </c>
    </row>
    <row r="254" spans="1:11" x14ac:dyDescent="0.3">
      <c r="A254" s="20" t="s">
        <v>184</v>
      </c>
      <c r="B254" s="108">
        <v>600.51694988205941</v>
      </c>
      <c r="C254" s="119">
        <v>598.90405801880422</v>
      </c>
      <c r="D254" s="108">
        <v>618.34391876412121</v>
      </c>
      <c r="E254" s="108">
        <v>602.54383227034975</v>
      </c>
      <c r="F254" s="108">
        <v>611.06593248592742</v>
      </c>
      <c r="G254" s="884">
        <f>H254</f>
        <v>0</v>
      </c>
      <c r="H254" s="172">
        <v>0</v>
      </c>
      <c r="I254" s="170">
        <v>576.24971684923878</v>
      </c>
      <c r="J254" s="170"/>
      <c r="K254" s="170">
        <v>645.88214812261606</v>
      </c>
    </row>
    <row r="255" spans="1:11" x14ac:dyDescent="0.3">
      <c r="A255" s="19" t="s">
        <v>185</v>
      </c>
      <c r="B255" s="166">
        <v>-6.3682766521951803E-2</v>
      </c>
      <c r="C255" s="166">
        <v>-6.2826845042275356E-2</v>
      </c>
      <c r="D255" s="166">
        <v>-4.9553168074809882E-2</v>
      </c>
      <c r="E255" s="166">
        <v>-6.0881901563408211E-2</v>
      </c>
      <c r="F255" s="166">
        <v>-4.9184982219085016E-2</v>
      </c>
      <c r="G255" s="865"/>
      <c r="H255" s="172"/>
      <c r="I255" s="169"/>
      <c r="J255" s="169"/>
      <c r="K255" s="169"/>
    </row>
    <row r="256" spans="1:11" ht="15" thickBot="1" x14ac:dyDescent="0.35">
      <c r="A256" s="22" t="s">
        <v>186</v>
      </c>
      <c r="B256" s="87">
        <v>6.4435625712885317E-2</v>
      </c>
      <c r="C256" s="87">
        <v>5.969959514397713E-2</v>
      </c>
      <c r="D256" s="87">
        <v>9.24047646134106E-2</v>
      </c>
      <c r="E256" s="87">
        <v>7.6665437525754387E-2</v>
      </c>
      <c r="F256" s="87">
        <v>7.1529713045835094E-2</v>
      </c>
      <c r="G256" s="945"/>
      <c r="H256" s="172"/>
      <c r="I256" s="169"/>
      <c r="J256" s="169"/>
      <c r="K256" s="169"/>
    </row>
    <row r="257" spans="1:11" x14ac:dyDescent="0.3">
      <c r="A257" s="21" t="s">
        <v>188</v>
      </c>
      <c r="B257" s="115">
        <v>597.20731274026139</v>
      </c>
      <c r="C257" s="115">
        <v>606.54276256212245</v>
      </c>
      <c r="D257" s="115">
        <v>610.97069400319435</v>
      </c>
      <c r="E257" s="115">
        <v>609.12256102844549</v>
      </c>
      <c r="F257" s="115">
        <v>632.7775635520469</v>
      </c>
      <c r="G257" s="863"/>
      <c r="H257" s="172">
        <v>1</v>
      </c>
      <c r="I257" s="170">
        <v>592.8544011491457</v>
      </c>
      <c r="J257" s="170"/>
      <c r="K257" s="170">
        <v>672.7007259549481</v>
      </c>
    </row>
    <row r="258" spans="1:11" x14ac:dyDescent="0.3">
      <c r="A258" s="21" t="s">
        <v>189</v>
      </c>
      <c r="B258" s="117">
        <v>539.11818152012302</v>
      </c>
      <c r="C258" s="117">
        <v>559.68321438869384</v>
      </c>
      <c r="D258" s="117">
        <v>548.94183362186334</v>
      </c>
      <c r="E258" s="117">
        <v>540.52579013638501</v>
      </c>
      <c r="F258" s="117">
        <v>553.94712396513739</v>
      </c>
      <c r="G258" s="883"/>
      <c r="H258" s="172">
        <v>0</v>
      </c>
      <c r="I258" s="170">
        <v>519.21160093943627</v>
      </c>
      <c r="J258" s="170"/>
      <c r="K258" s="170">
        <v>588.68264699083852</v>
      </c>
    </row>
    <row r="259" spans="1:11" x14ac:dyDescent="0.3">
      <c r="A259" s="21" t="s">
        <v>190</v>
      </c>
      <c r="B259" s="117">
        <v>568.02656872863588</v>
      </c>
      <c r="C259" s="117">
        <v>579.20768284448991</v>
      </c>
      <c r="D259" s="117">
        <v>578.02281985260129</v>
      </c>
      <c r="E259" s="117">
        <v>564.58757280447105</v>
      </c>
      <c r="F259" s="117">
        <v>570.18932973629944</v>
      </c>
      <c r="G259" s="883"/>
      <c r="H259" s="172">
        <v>0</v>
      </c>
      <c r="I259" s="170">
        <v>527.05665575978696</v>
      </c>
      <c r="J259" s="170"/>
      <c r="K259" s="170">
        <v>613.32200371281192</v>
      </c>
    </row>
    <row r="260" spans="1:11" x14ac:dyDescent="0.3">
      <c r="A260" s="21" t="s">
        <v>191</v>
      </c>
      <c r="B260" s="117">
        <v>555.90817668656359</v>
      </c>
      <c r="C260" s="117">
        <v>542.57899158989153</v>
      </c>
      <c r="D260" s="117">
        <v>550.81347236231727</v>
      </c>
      <c r="E260" s="117">
        <v>528.95722770461896</v>
      </c>
      <c r="F260" s="117">
        <v>523.46940019528199</v>
      </c>
      <c r="G260" s="883"/>
      <c r="H260" s="172">
        <v>0</v>
      </c>
      <c r="I260" s="170">
        <v>481.62678063832578</v>
      </c>
      <c r="J260" s="170"/>
      <c r="K260" s="170">
        <v>565.31201975223826</v>
      </c>
    </row>
    <row r="261" spans="1:11" x14ac:dyDescent="0.3">
      <c r="A261" s="21" t="s">
        <v>192</v>
      </c>
      <c r="B261" s="117">
        <v>556.84663063663982</v>
      </c>
      <c r="C261" s="117">
        <v>541.29812984601836</v>
      </c>
      <c r="D261" s="117">
        <v>531.94736059195736</v>
      </c>
      <c r="E261" s="117">
        <v>529.00848533521742</v>
      </c>
      <c r="F261" s="117">
        <v>543.52339085300628</v>
      </c>
      <c r="G261" s="885"/>
      <c r="H261" s="172">
        <v>0</v>
      </c>
      <c r="I261" s="170">
        <v>511.72821016790613</v>
      </c>
      <c r="J261" s="170"/>
      <c r="K261" s="170">
        <v>575.31857153810643</v>
      </c>
    </row>
    <row r="262" spans="1:11" x14ac:dyDescent="0.3">
      <c r="A262" s="21" t="s">
        <v>193</v>
      </c>
      <c r="B262" s="117">
        <v>588.59147222313595</v>
      </c>
      <c r="C262" s="117">
        <v>585.09159227865098</v>
      </c>
      <c r="D262" s="117">
        <v>600.49698931578575</v>
      </c>
      <c r="E262" s="117">
        <v>604.89351488373893</v>
      </c>
      <c r="F262" s="117">
        <v>608.78034454608837</v>
      </c>
      <c r="G262" s="885"/>
      <c r="H262" s="172">
        <v>0</v>
      </c>
      <c r="I262" s="170">
        <v>571.07254107843596</v>
      </c>
      <c r="J262" s="170"/>
      <c r="K262" s="170">
        <v>646.48814801374078</v>
      </c>
    </row>
    <row r="263" spans="1:11" ht="15" thickBot="1" x14ac:dyDescent="0.35">
      <c r="A263" s="22" t="s">
        <v>194</v>
      </c>
      <c r="B263" s="205">
        <v>549.73758343465704</v>
      </c>
      <c r="C263" s="205">
        <v>539.80838809120041</v>
      </c>
      <c r="D263" s="205">
        <v>540.06145688489119</v>
      </c>
      <c r="E263" s="205">
        <v>536.18937949277142</v>
      </c>
      <c r="F263" s="205">
        <v>549.30348116457094</v>
      </c>
      <c r="G263" s="863"/>
      <c r="H263" s="172">
        <v>0</v>
      </c>
      <c r="I263" s="170">
        <v>514.84798062523498</v>
      </c>
      <c r="J263" s="170"/>
      <c r="K263" s="170">
        <v>583.7589817039069</v>
      </c>
    </row>
    <row r="264" spans="1:11" ht="15" thickBot="1" x14ac:dyDescent="0.35">
      <c r="B264" s="8"/>
      <c r="C264" s="8"/>
      <c r="D264" s="8"/>
      <c r="E264" s="8"/>
      <c r="F264" s="8"/>
      <c r="G264" s="944"/>
      <c r="H264" s="172"/>
    </row>
    <row r="265" spans="1:11" ht="15" thickBot="1" x14ac:dyDescent="0.35">
      <c r="A265" s="29" t="s">
        <v>484</v>
      </c>
      <c r="B265" s="26"/>
      <c r="C265" s="26"/>
      <c r="D265" s="26"/>
      <c r="E265" s="26"/>
      <c r="F265" s="26"/>
      <c r="G265" s="190"/>
      <c r="H265" s="172"/>
    </row>
    <row r="266" spans="1:11" ht="15" thickBot="1" x14ac:dyDescent="0.35">
      <c r="A266" s="61" t="s">
        <v>18</v>
      </c>
      <c r="B266" s="132">
        <v>2020</v>
      </c>
      <c r="C266" s="132">
        <v>2021</v>
      </c>
      <c r="D266" s="132">
        <v>2022</v>
      </c>
      <c r="E266" s="132">
        <v>2023</v>
      </c>
      <c r="F266" s="1536">
        <v>2024</v>
      </c>
      <c r="G266" s="1537"/>
      <c r="H266" s="173"/>
      <c r="I266" s="68">
        <v>2024</v>
      </c>
      <c r="K266" s="68">
        <v>2024</v>
      </c>
    </row>
    <row r="267" spans="1:11" x14ac:dyDescent="0.3">
      <c r="A267" s="452" t="s">
        <v>0</v>
      </c>
      <c r="B267" s="106">
        <v>100.57258082900594</v>
      </c>
      <c r="C267" s="106">
        <v>112.29202301124546</v>
      </c>
      <c r="D267" s="106">
        <v>39.274090344218877</v>
      </c>
      <c r="E267" s="106">
        <v>19.389954699089618</v>
      </c>
      <c r="F267" s="106">
        <v>13.772876492126754</v>
      </c>
      <c r="G267" s="883"/>
      <c r="H267" s="172"/>
      <c r="I267" s="170">
        <v>12.18478098029863</v>
      </c>
      <c r="J267" s="170"/>
      <c r="K267" s="170">
        <v>15.360972003954878</v>
      </c>
    </row>
    <row r="268" spans="1:11" x14ac:dyDescent="0.3">
      <c r="A268" s="21" t="s">
        <v>183</v>
      </c>
      <c r="B268" s="106">
        <v>99.461583409031462</v>
      </c>
      <c r="C268" s="106">
        <v>90.421383214133613</v>
      </c>
      <c r="D268" s="106">
        <v>43.539044828120581</v>
      </c>
      <c r="E268" s="106">
        <v>16.543828449285357</v>
      </c>
      <c r="F268" s="106">
        <v>14.248557137113055</v>
      </c>
      <c r="G268" s="883">
        <f>H268</f>
        <v>0</v>
      </c>
      <c r="H268" s="571">
        <v>0</v>
      </c>
      <c r="I268" s="170">
        <v>8.3265504237349433</v>
      </c>
      <c r="J268" s="170"/>
      <c r="K268" s="170">
        <v>20.170563850491167</v>
      </c>
    </row>
    <row r="269" spans="1:11" x14ac:dyDescent="0.3">
      <c r="A269" s="20" t="s">
        <v>184</v>
      </c>
      <c r="B269" s="108">
        <v>120.5738038535722</v>
      </c>
      <c r="C269" s="108">
        <v>153.60841099284417</v>
      </c>
      <c r="D269" s="108">
        <v>62.440441682029906</v>
      </c>
      <c r="E269" s="108">
        <v>22.197797849641649</v>
      </c>
      <c r="F269" s="108">
        <v>23.972848981301802</v>
      </c>
      <c r="G269" s="884">
        <f>H269</f>
        <v>0</v>
      </c>
      <c r="H269" s="571">
        <v>0</v>
      </c>
      <c r="I269" s="170">
        <v>4.2138360495757929</v>
      </c>
      <c r="J269" s="170"/>
      <c r="K269" s="170">
        <v>43.731861913027814</v>
      </c>
    </row>
    <row r="270" spans="1:11" x14ac:dyDescent="0.3">
      <c r="A270" s="19" t="s">
        <v>185</v>
      </c>
      <c r="B270" s="166">
        <v>-1.1046722782856743E-2</v>
      </c>
      <c r="C270" s="166">
        <v>-0.18396778905294961</v>
      </c>
      <c r="D270" s="166">
        <v>0.10859460897811737</v>
      </c>
      <c r="E270" s="166">
        <v>-0.14678354302384677</v>
      </c>
      <c r="F270" s="166">
        <v>3.4537494419428182E-2</v>
      </c>
      <c r="G270" s="888"/>
      <c r="H270" s="621"/>
      <c r="I270" s="169"/>
      <c r="J270" s="169"/>
      <c r="K270" s="169"/>
    </row>
    <row r="271" spans="1:11" ht="15" thickBot="1" x14ac:dyDescent="0.35">
      <c r="A271" s="22" t="s">
        <v>186</v>
      </c>
      <c r="B271" s="87">
        <v>0.21226507482509749</v>
      </c>
      <c r="C271" s="87">
        <v>0.69880625060858281</v>
      </c>
      <c r="D271" s="87">
        <v>0.43412520712217079</v>
      </c>
      <c r="E271" s="87">
        <v>0.34175701335929448</v>
      </c>
      <c r="F271" s="87">
        <v>0.68247554826867307</v>
      </c>
      <c r="G271" s="864"/>
      <c r="H271" s="621"/>
      <c r="I271" s="169"/>
      <c r="J271" s="169"/>
      <c r="K271" s="169"/>
    </row>
    <row r="272" spans="1:11" x14ac:dyDescent="0.3">
      <c r="A272" s="21" t="s">
        <v>188</v>
      </c>
      <c r="B272" s="104">
        <v>58.426611297264799</v>
      </c>
      <c r="C272" s="104">
        <v>97.426716855474709</v>
      </c>
      <c r="D272" s="104">
        <v>78.170748047516881</v>
      </c>
      <c r="E272" s="104">
        <v>12.343214448286325</v>
      </c>
      <c r="F272" s="104">
        <v>31.745603957732616</v>
      </c>
      <c r="G272" s="912"/>
      <c r="H272" s="571">
        <v>0</v>
      </c>
      <c r="I272" s="170">
        <v>6.4112761159321927</v>
      </c>
      <c r="J272" s="170"/>
      <c r="K272" s="170">
        <v>57.079931799533043</v>
      </c>
    </row>
    <row r="273" spans="1:11" x14ac:dyDescent="0.3">
      <c r="A273" s="21" t="s">
        <v>189</v>
      </c>
      <c r="B273" s="106">
        <v>117.26546486806495</v>
      </c>
      <c r="C273" s="106">
        <v>74.488159241208066</v>
      </c>
      <c r="D273" s="106">
        <v>26.319248926998938</v>
      </c>
      <c r="E273" s="106">
        <v>4.3899862927437141</v>
      </c>
      <c r="F273" s="106">
        <v>8.6792513204807378</v>
      </c>
      <c r="G273" s="863"/>
      <c r="H273" s="571">
        <v>0</v>
      </c>
      <c r="I273" s="170">
        <v>-2.685392784072075</v>
      </c>
      <c r="J273" s="170"/>
      <c r="K273" s="170">
        <v>20.043895425033551</v>
      </c>
    </row>
    <row r="274" spans="1:11" x14ac:dyDescent="0.3">
      <c r="A274" s="21" t="s">
        <v>190</v>
      </c>
      <c r="B274" s="106">
        <v>29.324934991270055</v>
      </c>
      <c r="C274" s="106">
        <v>58.89283336893822</v>
      </c>
      <c r="D274" s="106">
        <v>46.452357419903393</v>
      </c>
      <c r="E274" s="106">
        <v>27.647620456391756</v>
      </c>
      <c r="F274" s="106">
        <v>19.485518842832747</v>
      </c>
      <c r="G274" s="883"/>
      <c r="H274" s="571">
        <v>0</v>
      </c>
      <c r="I274" s="170">
        <v>0.14321859363593248</v>
      </c>
      <c r="J274" s="170"/>
      <c r="K274" s="170">
        <v>38.827819092029557</v>
      </c>
    </row>
    <row r="275" spans="1:11" x14ac:dyDescent="0.3">
      <c r="A275" s="21" t="s">
        <v>191</v>
      </c>
      <c r="B275" s="106">
        <v>75.026261653002081</v>
      </c>
      <c r="C275" s="106">
        <v>84.189961007782998</v>
      </c>
      <c r="D275" s="106">
        <v>59.583351622230794</v>
      </c>
      <c r="E275" s="106">
        <v>22.471493211695822</v>
      </c>
      <c r="F275" s="106">
        <v>4.646052945528214</v>
      </c>
      <c r="G275" s="883"/>
      <c r="H275" s="571">
        <v>0</v>
      </c>
      <c r="I275" s="170">
        <v>-6.6373824191129858</v>
      </c>
      <c r="J275" s="170"/>
      <c r="K275" s="170">
        <v>15.929488310169415</v>
      </c>
    </row>
    <row r="276" spans="1:11" x14ac:dyDescent="0.3">
      <c r="A276" s="21" t="s">
        <v>192</v>
      </c>
      <c r="B276" s="106">
        <v>88.543824648908355</v>
      </c>
      <c r="C276" s="106">
        <v>93.646015355407272</v>
      </c>
      <c r="D276" s="106">
        <v>26.436476221576974</v>
      </c>
      <c r="E276" s="106">
        <v>22.714465000443376</v>
      </c>
      <c r="F276" s="106">
        <v>23.491907754285187</v>
      </c>
      <c r="G276" s="883"/>
      <c r="H276" s="571">
        <v>0</v>
      </c>
      <c r="I276" s="170">
        <v>8.7097130641311278</v>
      </c>
      <c r="J276" s="170"/>
      <c r="K276" s="170">
        <v>38.274102444439244</v>
      </c>
    </row>
    <row r="277" spans="1:11" x14ac:dyDescent="0.3">
      <c r="A277" s="21" t="s">
        <v>193</v>
      </c>
      <c r="B277" s="106">
        <v>155.84902424477031</v>
      </c>
      <c r="C277" s="106">
        <v>95.554850228306435</v>
      </c>
      <c r="D277" s="106">
        <v>25.57830726392103</v>
      </c>
      <c r="E277" s="106">
        <v>25.563229152174532</v>
      </c>
      <c r="F277" s="106">
        <v>8.034552978984248</v>
      </c>
      <c r="G277" s="885"/>
      <c r="H277" s="571">
        <v>0</v>
      </c>
      <c r="I277" s="170">
        <v>-3.5938810307413913</v>
      </c>
      <c r="J277" s="170"/>
      <c r="K277" s="170">
        <v>19.662986988709889</v>
      </c>
    </row>
    <row r="278" spans="1:11" ht="15" thickBot="1" x14ac:dyDescent="0.35">
      <c r="A278" s="22" t="s">
        <v>194</v>
      </c>
      <c r="B278" s="168">
        <v>140.3472083788125</v>
      </c>
      <c r="C278" s="168">
        <v>128.61026922978405</v>
      </c>
      <c r="D278" s="168">
        <v>45.310785712658941</v>
      </c>
      <c r="E278" s="168">
        <v>4.8514061106335431</v>
      </c>
      <c r="F278" s="168">
        <v>7.9844160564337354</v>
      </c>
      <c r="G278" s="886"/>
      <c r="H278" s="571">
        <v>0</v>
      </c>
      <c r="I278" s="170">
        <v>-3.7249236440424394</v>
      </c>
      <c r="J278" s="170"/>
      <c r="K278" s="170">
        <v>19.693755756909908</v>
      </c>
    </row>
    <row r="279" spans="1:11" ht="15" thickBot="1" x14ac:dyDescent="0.35">
      <c r="B279" s="8"/>
      <c r="C279" s="8"/>
      <c r="D279" s="8"/>
      <c r="E279" s="8"/>
      <c r="F279" s="8"/>
      <c r="G279" s="867"/>
      <c r="H279" s="172"/>
    </row>
    <row r="280" spans="1:11" ht="15" thickBot="1" x14ac:dyDescent="0.35">
      <c r="A280" s="29" t="s">
        <v>33</v>
      </c>
      <c r="B280" s="26"/>
      <c r="C280" s="26"/>
      <c r="D280" s="26"/>
      <c r="E280" s="26"/>
      <c r="F280" s="26"/>
      <c r="G280" s="857"/>
      <c r="H280" s="172"/>
    </row>
    <row r="281" spans="1:11" ht="15" thickBot="1" x14ac:dyDescent="0.35">
      <c r="A281" s="61" t="s">
        <v>24</v>
      </c>
      <c r="B281" s="132" t="s">
        <v>469</v>
      </c>
      <c r="C281" s="132" t="s">
        <v>527</v>
      </c>
      <c r="D281" s="132" t="s">
        <v>562</v>
      </c>
      <c r="E281" s="132" t="s">
        <v>625</v>
      </c>
      <c r="F281" s="1536" t="s">
        <v>724</v>
      </c>
      <c r="G281" s="1537"/>
      <c r="H281" s="173"/>
      <c r="I281" s="68" t="s">
        <v>724</v>
      </c>
      <c r="K281" s="68" t="s">
        <v>724</v>
      </c>
    </row>
    <row r="282" spans="1:11" x14ac:dyDescent="0.3">
      <c r="A282" s="452" t="s">
        <v>0</v>
      </c>
      <c r="B282" s="117">
        <v>14863.522148656168</v>
      </c>
      <c r="C282" s="117">
        <v>18305.670486526051</v>
      </c>
      <c r="D282" s="117">
        <v>20042.373707913102</v>
      </c>
      <c r="E282" s="117">
        <v>20694.937230155603</v>
      </c>
      <c r="F282" s="117">
        <v>20142.375872586308</v>
      </c>
      <c r="G282" s="883"/>
      <c r="H282" s="172"/>
      <c r="I282" s="170">
        <v>20079.983559241784</v>
      </c>
      <c r="J282" s="170"/>
      <c r="K282" s="170">
        <v>20204.768185930832</v>
      </c>
    </row>
    <row r="283" spans="1:11" x14ac:dyDescent="0.3">
      <c r="A283" s="21" t="s">
        <v>183</v>
      </c>
      <c r="B283" s="117">
        <v>14492.205069069838</v>
      </c>
      <c r="C283" s="117">
        <v>16879.381833685009</v>
      </c>
      <c r="D283" s="117">
        <v>17598.094697615124</v>
      </c>
      <c r="E283" s="117">
        <v>18533.526343720074</v>
      </c>
      <c r="F283" s="117">
        <v>17648.831402242424</v>
      </c>
      <c r="G283" s="883">
        <f>H283</f>
        <v>-1</v>
      </c>
      <c r="H283" s="172">
        <v>-1</v>
      </c>
      <c r="I283" s="170">
        <v>17438.809536723948</v>
      </c>
      <c r="J283" s="170"/>
      <c r="K283" s="170">
        <v>17858.8532677609</v>
      </c>
    </row>
    <row r="284" spans="1:11" x14ac:dyDescent="0.3">
      <c r="A284" s="20" t="s">
        <v>184</v>
      </c>
      <c r="B284" s="119">
        <v>18385.352714727003</v>
      </c>
      <c r="C284" s="119">
        <v>19701.214474498396</v>
      </c>
      <c r="D284" s="119">
        <v>21021.849997410187</v>
      </c>
      <c r="E284" s="119">
        <v>21457.921158242341</v>
      </c>
      <c r="F284" s="119">
        <v>20139.173796164323</v>
      </c>
      <c r="G284" s="883">
        <f>H284</f>
        <v>1</v>
      </c>
      <c r="H284" s="172">
        <v>1</v>
      </c>
      <c r="I284" s="170">
        <v>19597.468077601297</v>
      </c>
      <c r="J284" s="170"/>
      <c r="K284" s="170">
        <v>20680.879514727349</v>
      </c>
    </row>
    <row r="285" spans="1:11" x14ac:dyDescent="0.3">
      <c r="A285" s="19" t="s">
        <v>185</v>
      </c>
      <c r="B285" s="166">
        <v>-2.498176918449313E-2</v>
      </c>
      <c r="C285" s="166">
        <v>-7.3785706496465236E-2</v>
      </c>
      <c r="D285" s="166">
        <v>-0.12195556504032909</v>
      </c>
      <c r="E285" s="166">
        <v>-0.10444152897869302</v>
      </c>
      <c r="F285" s="166">
        <v>-0.12379594572741481</v>
      </c>
      <c r="G285" s="888"/>
      <c r="H285" s="172"/>
      <c r="I285" s="169"/>
      <c r="J285" s="169"/>
      <c r="K285" s="169"/>
    </row>
    <row r="286" spans="1:11" ht="15" thickBot="1" x14ac:dyDescent="0.35">
      <c r="A286" s="22" t="s">
        <v>186</v>
      </c>
      <c r="B286" s="87">
        <v>0.26863735553716128</v>
      </c>
      <c r="C286" s="87">
        <v>0.16717630234432235</v>
      </c>
      <c r="D286" s="87">
        <v>0.19455261257680617</v>
      </c>
      <c r="E286" s="87">
        <v>0.15778944385902977</v>
      </c>
      <c r="F286" s="87">
        <v>0.14110522884849369</v>
      </c>
      <c r="G286" s="886"/>
      <c r="H286" s="172"/>
      <c r="I286" s="169"/>
      <c r="J286" s="169"/>
      <c r="K286" s="169"/>
    </row>
    <row r="287" spans="1:11" x14ac:dyDescent="0.3">
      <c r="A287" s="21" t="s">
        <v>188</v>
      </c>
      <c r="B287" s="115">
        <v>15007.959167879486</v>
      </c>
      <c r="C287" s="115">
        <v>17770.013182613722</v>
      </c>
      <c r="D287" s="115">
        <v>19196.370917152017</v>
      </c>
      <c r="E287" s="115">
        <v>18506.502578493895</v>
      </c>
      <c r="F287" s="115">
        <v>18511.126969957186</v>
      </c>
      <c r="G287" s="863"/>
      <c r="H287" s="172">
        <v>1</v>
      </c>
      <c r="I287" s="170">
        <v>17941.440153953754</v>
      </c>
      <c r="J287" s="170"/>
      <c r="K287" s="170">
        <v>19080.813785960618</v>
      </c>
    </row>
    <row r="288" spans="1:11" x14ac:dyDescent="0.3">
      <c r="A288" s="21" t="s">
        <v>189</v>
      </c>
      <c r="B288" s="117">
        <v>13514.066825007927</v>
      </c>
      <c r="C288" s="117">
        <v>15301.458700348872</v>
      </c>
      <c r="D288" s="117">
        <v>16653.353337288769</v>
      </c>
      <c r="E288" s="117">
        <v>17633.756918435411</v>
      </c>
      <c r="F288" s="117">
        <v>16387.925284287245</v>
      </c>
      <c r="G288" s="912"/>
      <c r="H288" s="172">
        <v>-1</v>
      </c>
      <c r="I288" s="170">
        <v>15881.655905598825</v>
      </c>
      <c r="J288" s="170"/>
      <c r="K288" s="170">
        <v>16894.194662975664</v>
      </c>
    </row>
    <row r="289" spans="1:11" x14ac:dyDescent="0.3">
      <c r="A289" s="21" t="s">
        <v>190</v>
      </c>
      <c r="B289" s="117">
        <v>12908.758245736424</v>
      </c>
      <c r="C289" s="117">
        <v>15803.44793680881</v>
      </c>
      <c r="D289" s="117">
        <v>16082.159342418796</v>
      </c>
      <c r="E289" s="117">
        <v>16907.65087369203</v>
      </c>
      <c r="F289" s="117">
        <v>15713.404321257109</v>
      </c>
      <c r="G289" s="931"/>
      <c r="H289" s="172">
        <v>-1</v>
      </c>
      <c r="I289" s="170">
        <v>15116.136384296664</v>
      </c>
      <c r="J289" s="170"/>
      <c r="K289" s="170">
        <v>16310.672258217553</v>
      </c>
    </row>
    <row r="290" spans="1:11" x14ac:dyDescent="0.3">
      <c r="A290" s="21" t="s">
        <v>191</v>
      </c>
      <c r="B290" s="117">
        <v>13806.08811545965</v>
      </c>
      <c r="C290" s="117">
        <v>16065.764311788904</v>
      </c>
      <c r="D290" s="117">
        <v>15434.017025457548</v>
      </c>
      <c r="E290" s="117">
        <v>16712.396996518291</v>
      </c>
      <c r="F290" s="117">
        <v>15799.654807705512</v>
      </c>
      <c r="G290" s="897"/>
      <c r="H290" s="172">
        <v>-1</v>
      </c>
      <c r="I290" s="170">
        <v>15197.391104207005</v>
      </c>
      <c r="J290" s="170"/>
      <c r="K290" s="170">
        <v>16401.918511204018</v>
      </c>
    </row>
    <row r="291" spans="1:11" x14ac:dyDescent="0.3">
      <c r="A291" s="21" t="s">
        <v>192</v>
      </c>
      <c r="B291" s="117">
        <v>12349.283954267939</v>
      </c>
      <c r="C291" s="117">
        <v>15506.113158499014</v>
      </c>
      <c r="D291" s="117">
        <v>17630.911451616848</v>
      </c>
      <c r="E291" s="117">
        <v>19200.710475815387</v>
      </c>
      <c r="F291" s="117">
        <v>18500.065197524575</v>
      </c>
      <c r="G291" s="898"/>
      <c r="H291" s="172">
        <v>1</v>
      </c>
      <c r="I291" s="170">
        <v>17982.139543812333</v>
      </c>
      <c r="J291" s="170"/>
      <c r="K291" s="170">
        <v>19017.990851236817</v>
      </c>
    </row>
    <row r="292" spans="1:11" x14ac:dyDescent="0.3">
      <c r="A292" s="21" t="s">
        <v>193</v>
      </c>
      <c r="B292" s="117">
        <v>15772.459766404862</v>
      </c>
      <c r="C292" s="117">
        <v>17676.129342014112</v>
      </c>
      <c r="D292" s="117">
        <v>18548.82944189079</v>
      </c>
      <c r="E292" s="117">
        <v>19792.898631972315</v>
      </c>
      <c r="F292" s="117">
        <v>18931.331360757969</v>
      </c>
      <c r="G292" s="898"/>
      <c r="H292" s="172">
        <v>1</v>
      </c>
      <c r="I292" s="170">
        <v>18378.39805417457</v>
      </c>
      <c r="J292" s="170"/>
      <c r="K292" s="170">
        <v>19484.264667341369</v>
      </c>
    </row>
    <row r="293" spans="1:11" ht="15" thickBot="1" x14ac:dyDescent="0.35">
      <c r="A293" s="22" t="s">
        <v>194</v>
      </c>
      <c r="B293" s="205">
        <v>17559.005860921177</v>
      </c>
      <c r="C293" s="205">
        <v>19567.167282750444</v>
      </c>
      <c r="D293" s="205">
        <v>19379.128249370584</v>
      </c>
      <c r="E293" s="205">
        <v>20632.400982261512</v>
      </c>
      <c r="F293" s="205">
        <v>19475.432678215297</v>
      </c>
      <c r="G293" s="886"/>
      <c r="H293" s="172">
        <v>1</v>
      </c>
      <c r="I293" s="170">
        <v>18920.998293517998</v>
      </c>
      <c r="J293" s="170"/>
      <c r="K293" s="170">
        <v>20029.867062912595</v>
      </c>
    </row>
    <row r="294" spans="1:11" ht="15" thickBot="1" x14ac:dyDescent="0.35">
      <c r="B294" s="8"/>
      <c r="C294" s="8"/>
      <c r="D294" s="8"/>
      <c r="E294" s="8"/>
      <c r="F294" s="8"/>
      <c r="G294" s="929"/>
      <c r="H294" s="172"/>
    </row>
    <row r="295" spans="1:11" ht="15" thickBot="1" x14ac:dyDescent="0.35">
      <c r="A295" s="29" t="s">
        <v>34</v>
      </c>
      <c r="B295" s="26"/>
      <c r="C295" s="26"/>
      <c r="D295" s="26"/>
      <c r="E295" s="26"/>
      <c r="F295" s="26"/>
      <c r="G295" s="910"/>
      <c r="H295" s="172"/>
    </row>
    <row r="296" spans="1:11" ht="15" thickBot="1" x14ac:dyDescent="0.35">
      <c r="A296" s="61" t="s">
        <v>24</v>
      </c>
      <c r="B296" s="132" t="s">
        <v>469</v>
      </c>
      <c r="C296" s="132" t="s">
        <v>527</v>
      </c>
      <c r="D296" s="132" t="s">
        <v>562</v>
      </c>
      <c r="E296" s="132" t="s">
        <v>625</v>
      </c>
      <c r="F296" s="1536" t="s">
        <v>724</v>
      </c>
      <c r="G296" s="1537"/>
      <c r="H296" s="173"/>
      <c r="I296" s="68" t="s">
        <v>724</v>
      </c>
      <c r="K296" s="68" t="s">
        <v>724</v>
      </c>
    </row>
    <row r="297" spans="1:11" x14ac:dyDescent="0.3">
      <c r="A297" s="452" t="s">
        <v>0</v>
      </c>
      <c r="B297" s="117">
        <v>6892.2208746888273</v>
      </c>
      <c r="C297" s="117">
        <v>7754.1577421648153</v>
      </c>
      <c r="D297" s="117">
        <v>7650.5426483883584</v>
      </c>
      <c r="E297" s="117">
        <v>7568.1162865423885</v>
      </c>
      <c r="F297" s="117">
        <v>7493.7068390010218</v>
      </c>
      <c r="G297" s="931"/>
      <c r="H297" s="172"/>
      <c r="I297" s="170">
        <v>7455.6299894906278</v>
      </c>
      <c r="J297" s="170"/>
      <c r="K297" s="170">
        <v>7531.7836885114157</v>
      </c>
    </row>
    <row r="298" spans="1:11" x14ac:dyDescent="0.3">
      <c r="A298" s="21" t="s">
        <v>183</v>
      </c>
      <c r="B298" s="117">
        <v>6397.9669414044374</v>
      </c>
      <c r="C298" s="117">
        <v>6912.7976328780687</v>
      </c>
      <c r="D298" s="117">
        <v>6867.0881744066901</v>
      </c>
      <c r="E298" s="117">
        <v>7093.8562574362804</v>
      </c>
      <c r="F298" s="117">
        <v>6970.9803733476174</v>
      </c>
      <c r="G298" s="883">
        <f>H298</f>
        <v>-1</v>
      </c>
      <c r="H298" s="172">
        <v>-1</v>
      </c>
      <c r="I298" s="170">
        <v>6838.6760340098581</v>
      </c>
      <c r="J298" s="170"/>
      <c r="K298" s="170">
        <v>7103.2847126853767</v>
      </c>
    </row>
    <row r="299" spans="1:11" x14ac:dyDescent="0.3">
      <c r="A299" s="20" t="s">
        <v>184</v>
      </c>
      <c r="B299" s="119">
        <v>9054.7845759333395</v>
      </c>
      <c r="C299" s="119">
        <v>9160.9138648277403</v>
      </c>
      <c r="D299" s="119">
        <v>9432.9355921265778</v>
      </c>
      <c r="E299" s="119">
        <v>9402.9993406499216</v>
      </c>
      <c r="F299" s="119">
        <v>9463.6293190739016</v>
      </c>
      <c r="G299" s="883">
        <f>H299</f>
        <v>1</v>
      </c>
      <c r="H299" s="172">
        <v>1</v>
      </c>
      <c r="I299" s="170">
        <v>9092.1892698016036</v>
      </c>
      <c r="J299" s="170"/>
      <c r="K299" s="170">
        <v>9835.0693683461996</v>
      </c>
    </row>
    <row r="300" spans="1:11" x14ac:dyDescent="0.3">
      <c r="A300" s="19" t="s">
        <v>185</v>
      </c>
      <c r="B300" s="166">
        <v>-7.1711853446180307E-2</v>
      </c>
      <c r="C300" s="166">
        <v>-0.10400870503897579</v>
      </c>
      <c r="D300" s="166">
        <v>-0.10240508549373405</v>
      </c>
      <c r="E300" s="166">
        <v>-6.2665531441349079E-2</v>
      </c>
      <c r="F300" s="166">
        <v>-6.9755393009621455E-2</v>
      </c>
      <c r="G300" s="932"/>
      <c r="H300" s="172"/>
      <c r="I300" s="169"/>
      <c r="J300" s="169"/>
      <c r="K300" s="169"/>
    </row>
    <row r="301" spans="1:11" ht="15" thickBot="1" x14ac:dyDescent="0.35">
      <c r="A301" s="22" t="s">
        <v>186</v>
      </c>
      <c r="B301" s="87">
        <v>0.4152596690263135</v>
      </c>
      <c r="C301" s="87">
        <v>0.32521076868464505</v>
      </c>
      <c r="D301" s="87">
        <v>0.37364416366207132</v>
      </c>
      <c r="E301" s="87">
        <v>0.32551309180997773</v>
      </c>
      <c r="F301" s="87">
        <v>0.35757509162649664</v>
      </c>
      <c r="G301" s="886"/>
      <c r="H301" s="172"/>
      <c r="I301" s="169"/>
      <c r="J301" s="169"/>
      <c r="K301" s="169"/>
    </row>
    <row r="302" spans="1:11" x14ac:dyDescent="0.3">
      <c r="A302" s="21" t="s">
        <v>188</v>
      </c>
      <c r="B302" s="115">
        <v>6638.5898753225065</v>
      </c>
      <c r="C302" s="115">
        <v>7483.6195911021478</v>
      </c>
      <c r="D302" s="115">
        <v>8356.6006627891184</v>
      </c>
      <c r="E302" s="115">
        <v>7712.8171699271625</v>
      </c>
      <c r="F302" s="115">
        <v>7880.7527271540557</v>
      </c>
      <c r="G302" s="885"/>
      <c r="H302" s="172">
        <v>1</v>
      </c>
      <c r="I302" s="170">
        <v>7507.3334379698317</v>
      </c>
      <c r="J302" s="170"/>
      <c r="K302" s="170">
        <v>8254.1720163382797</v>
      </c>
    </row>
    <row r="303" spans="1:11" x14ac:dyDescent="0.3">
      <c r="A303" s="21" t="s">
        <v>189</v>
      </c>
      <c r="B303" s="117">
        <v>5453.1051421775492</v>
      </c>
      <c r="C303" s="117">
        <v>5703.0534069529294</v>
      </c>
      <c r="D303" s="117">
        <v>5378.5979456669247</v>
      </c>
      <c r="E303" s="117">
        <v>5840.3242773917809</v>
      </c>
      <c r="F303" s="117">
        <v>5488.1232714774878</v>
      </c>
      <c r="G303" s="863"/>
      <c r="H303" s="172">
        <v>-1</v>
      </c>
      <c r="I303" s="170">
        <v>5192.1039648897831</v>
      </c>
      <c r="J303" s="170"/>
      <c r="K303" s="170">
        <v>5784.1425780651925</v>
      </c>
    </row>
    <row r="304" spans="1:11" x14ac:dyDescent="0.3">
      <c r="A304" s="21" t="s">
        <v>190</v>
      </c>
      <c r="B304" s="117">
        <v>5436.0198232619496</v>
      </c>
      <c r="C304" s="117">
        <v>5975.2160852932484</v>
      </c>
      <c r="D304" s="117">
        <v>6251.0948858580214</v>
      </c>
      <c r="E304" s="117">
        <v>5950.6399262147597</v>
      </c>
      <c r="F304" s="117">
        <v>5653.9023516629813</v>
      </c>
      <c r="G304" s="912"/>
      <c r="H304" s="172">
        <v>-1</v>
      </c>
      <c r="I304" s="170">
        <v>5295.9661296129179</v>
      </c>
      <c r="J304" s="170"/>
      <c r="K304" s="170">
        <v>6011.8385737130448</v>
      </c>
    </row>
    <row r="305" spans="1:11" x14ac:dyDescent="0.3">
      <c r="A305" s="21" t="s">
        <v>191</v>
      </c>
      <c r="B305" s="117">
        <v>5954.29383011353</v>
      </c>
      <c r="C305" s="117">
        <v>6843.9855909803582</v>
      </c>
      <c r="D305" s="117">
        <v>6059.5317673953441</v>
      </c>
      <c r="E305" s="117">
        <v>7055.246763609468</v>
      </c>
      <c r="F305" s="117">
        <v>6763.2573444372401</v>
      </c>
      <c r="G305" s="931"/>
      <c r="H305" s="172">
        <v>0</v>
      </c>
      <c r="I305" s="170">
        <v>6368.1540096969939</v>
      </c>
      <c r="J305" s="170"/>
      <c r="K305" s="170">
        <v>7158.3606791774864</v>
      </c>
    </row>
    <row r="306" spans="1:11" x14ac:dyDescent="0.3">
      <c r="A306" s="21" t="s">
        <v>192</v>
      </c>
      <c r="B306" s="117">
        <v>5505.1056310519707</v>
      </c>
      <c r="C306" s="117">
        <v>6392.409912498335</v>
      </c>
      <c r="D306" s="117">
        <v>6166.0232272395724</v>
      </c>
      <c r="E306" s="117">
        <v>6863.6204977796651</v>
      </c>
      <c r="F306" s="117">
        <v>6659.8178177086702</v>
      </c>
      <c r="G306" s="885"/>
      <c r="H306" s="172">
        <v>0</v>
      </c>
      <c r="I306" s="170">
        <v>6348.8407682617471</v>
      </c>
      <c r="J306" s="170"/>
      <c r="K306" s="170">
        <v>6970.7948671555932</v>
      </c>
    </row>
    <row r="307" spans="1:11" x14ac:dyDescent="0.3">
      <c r="A307" s="21" t="s">
        <v>193</v>
      </c>
      <c r="B307" s="117">
        <v>7241.300198434511</v>
      </c>
      <c r="C307" s="117">
        <v>7307.5865824425391</v>
      </c>
      <c r="D307" s="117">
        <v>7672.1866589141137</v>
      </c>
      <c r="E307" s="117">
        <v>7596.5868774022638</v>
      </c>
      <c r="F307" s="117">
        <v>7635.8844236696686</v>
      </c>
      <c r="G307" s="901"/>
      <c r="H307" s="172">
        <v>1</v>
      </c>
      <c r="I307" s="170">
        <v>7283.6434030371984</v>
      </c>
      <c r="J307" s="170"/>
      <c r="K307" s="170">
        <v>7988.1254443021389</v>
      </c>
    </row>
    <row r="308" spans="1:11" ht="15" thickBot="1" x14ac:dyDescent="0.35">
      <c r="A308" s="22" t="s">
        <v>194</v>
      </c>
      <c r="B308" s="205">
        <v>8170.4597061563036</v>
      </c>
      <c r="C308" s="205">
        <v>8531.751894278008</v>
      </c>
      <c r="D308" s="205">
        <v>7984.4146593521182</v>
      </c>
      <c r="E308" s="205">
        <v>8442.0655029096779</v>
      </c>
      <c r="F308" s="205">
        <v>8501.5207304070482</v>
      </c>
      <c r="G308" s="943"/>
      <c r="H308" s="172">
        <v>1</v>
      </c>
      <c r="I308" s="170">
        <v>8133.994421915464</v>
      </c>
      <c r="J308" s="170"/>
      <c r="K308" s="170">
        <v>8869.0470388986323</v>
      </c>
    </row>
    <row r="309" spans="1:11" ht="15" thickBot="1" x14ac:dyDescent="0.35">
      <c r="B309" s="8"/>
      <c r="C309" s="8"/>
      <c r="D309" s="8"/>
      <c r="E309" s="8"/>
      <c r="F309" s="8"/>
      <c r="G309" s="929"/>
      <c r="H309" s="172"/>
    </row>
    <row r="310" spans="1:11" ht="15" thickBot="1" x14ac:dyDescent="0.35">
      <c r="A310" s="29" t="s">
        <v>436</v>
      </c>
      <c r="B310" s="26"/>
      <c r="C310" s="26"/>
      <c r="D310" s="26"/>
      <c r="E310" s="26"/>
      <c r="F310" s="26"/>
      <c r="G310" s="909"/>
      <c r="H310" s="172"/>
    </row>
    <row r="311" spans="1:11" ht="15" thickBot="1" x14ac:dyDescent="0.35">
      <c r="A311" s="61" t="s">
        <v>437</v>
      </c>
      <c r="B311" s="132" t="s">
        <v>469</v>
      </c>
      <c r="C311" s="132" t="s">
        <v>527</v>
      </c>
      <c r="D311" s="132" t="s">
        <v>562</v>
      </c>
      <c r="E311" s="132" t="s">
        <v>625</v>
      </c>
      <c r="F311" s="1536" t="s">
        <v>724</v>
      </c>
      <c r="G311" s="1537"/>
      <c r="H311" s="173"/>
      <c r="I311" s="68" t="s">
        <v>724</v>
      </c>
      <c r="K311" s="68" t="s">
        <v>724</v>
      </c>
    </row>
    <row r="312" spans="1:11" x14ac:dyDescent="0.3">
      <c r="A312" s="452" t="s">
        <v>0</v>
      </c>
      <c r="B312" s="116">
        <v>31793.820906233563</v>
      </c>
      <c r="C312" s="55">
        <v>38119.605491042872</v>
      </c>
      <c r="D312" s="117">
        <v>39390.940537913426</v>
      </c>
      <c r="E312" s="117">
        <v>39725.640360821635</v>
      </c>
      <c r="F312" s="117">
        <v>40718.605651913225</v>
      </c>
      <c r="G312" s="912"/>
      <c r="H312" s="172"/>
      <c r="I312" s="170">
        <v>40628.744324612708</v>
      </c>
      <c r="J312" s="170"/>
      <c r="K312" s="170">
        <v>40808.466979213743</v>
      </c>
    </row>
    <row r="313" spans="1:11" x14ac:dyDescent="0.3">
      <c r="A313" s="21" t="s">
        <v>183</v>
      </c>
      <c r="B313" s="116">
        <v>30814.095396345423</v>
      </c>
      <c r="C313" s="55">
        <v>36815.503218890102</v>
      </c>
      <c r="D313" s="117">
        <v>37422.964471614578</v>
      </c>
      <c r="E313" s="117">
        <v>37837.421332809681</v>
      </c>
      <c r="F313" s="117">
        <v>38359.768313317036</v>
      </c>
      <c r="G313" s="883">
        <f>H313</f>
        <v>-1</v>
      </c>
      <c r="H313" s="172">
        <v>-1</v>
      </c>
      <c r="I313" s="170">
        <v>38048.192014035427</v>
      </c>
      <c r="J313" s="170"/>
      <c r="K313" s="170">
        <v>38671.344612598645</v>
      </c>
    </row>
    <row r="314" spans="1:11" x14ac:dyDescent="0.3">
      <c r="A314" s="20" t="s">
        <v>184</v>
      </c>
      <c r="B314" s="118">
        <v>41511.235001131281</v>
      </c>
      <c r="C314" s="56">
        <v>49671.980957359483</v>
      </c>
      <c r="D314" s="119">
        <v>49916.299216782987</v>
      </c>
      <c r="E314" s="119">
        <v>49234.353245922226</v>
      </c>
      <c r="F314" s="119">
        <v>49740.652292565355</v>
      </c>
      <c r="G314" s="883">
        <f>H314</f>
        <v>1</v>
      </c>
      <c r="H314" s="172">
        <v>1</v>
      </c>
      <c r="I314" s="170">
        <v>48878.276127234603</v>
      </c>
      <c r="J314" s="170"/>
      <c r="K314" s="170">
        <v>50603.028457896107</v>
      </c>
    </row>
    <row r="315" spans="1:11" x14ac:dyDescent="0.3">
      <c r="A315" s="19" t="s">
        <v>185</v>
      </c>
      <c r="B315" s="86">
        <v>-3.0814965989069045E-2</v>
      </c>
      <c r="C315" s="86">
        <v>-3.42108019050512E-2</v>
      </c>
      <c r="D315" s="165">
        <v>-4.9960118733511555E-2</v>
      </c>
      <c r="E315" s="165">
        <v>-4.7531493787427027E-2</v>
      </c>
      <c r="F315" s="165">
        <v>-5.7930209073486678E-2</v>
      </c>
      <c r="G315" s="932"/>
      <c r="H315" s="172"/>
      <c r="I315" s="169"/>
      <c r="J315" s="169"/>
      <c r="K315" s="169"/>
    </row>
    <row r="316" spans="1:11" ht="15" thickBot="1" x14ac:dyDescent="0.35">
      <c r="A316" s="22" t="s">
        <v>186</v>
      </c>
      <c r="B316" s="88">
        <v>0.34715085635953952</v>
      </c>
      <c r="C316" s="60">
        <v>0.34921369027689125</v>
      </c>
      <c r="D316" s="89">
        <v>0.33384139716255345</v>
      </c>
      <c r="E316" s="89">
        <v>0.30120794471873824</v>
      </c>
      <c r="F316" s="89">
        <v>0.29668802705717373</v>
      </c>
      <c r="G316" s="933"/>
      <c r="H316" s="172"/>
      <c r="I316" s="169"/>
      <c r="J316" s="169"/>
      <c r="K316" s="169"/>
    </row>
    <row r="317" spans="1:11" x14ac:dyDescent="0.3">
      <c r="A317" s="21" t="s">
        <v>188</v>
      </c>
      <c r="B317" s="115">
        <v>34267.71250264749</v>
      </c>
      <c r="C317" s="115">
        <v>43099.478098491876</v>
      </c>
      <c r="D317" s="115">
        <v>44279.232002213612</v>
      </c>
      <c r="E317" s="115">
        <v>44354.934690582086</v>
      </c>
      <c r="F317" s="115">
        <v>44759.317498911958</v>
      </c>
      <c r="G317" s="885"/>
      <c r="H317" s="172">
        <v>1</v>
      </c>
      <c r="I317" s="170">
        <v>43871.41359838051</v>
      </c>
      <c r="J317" s="170"/>
      <c r="K317" s="170">
        <v>45647.221399443406</v>
      </c>
    </row>
    <row r="318" spans="1:11" x14ac:dyDescent="0.3">
      <c r="A318" s="21" t="s">
        <v>189</v>
      </c>
      <c r="B318" s="117">
        <v>24997.645855347753</v>
      </c>
      <c r="C318" s="117">
        <v>28300.715476522677</v>
      </c>
      <c r="D318" s="117">
        <v>28642.916383103726</v>
      </c>
      <c r="E318" s="117">
        <v>29583.382466898824</v>
      </c>
      <c r="F318" s="117">
        <v>30557.538228244026</v>
      </c>
      <c r="G318" s="885"/>
      <c r="H318" s="172">
        <v>-1</v>
      </c>
      <c r="I318" s="170">
        <v>29861.815210909892</v>
      </c>
      <c r="J318" s="170"/>
      <c r="K318" s="170">
        <v>31253.26124557816</v>
      </c>
    </row>
    <row r="319" spans="1:11" x14ac:dyDescent="0.3">
      <c r="A319" s="21" t="s">
        <v>190</v>
      </c>
      <c r="B319" s="117">
        <v>27268.653038340188</v>
      </c>
      <c r="C319" s="117">
        <v>32853.27733564598</v>
      </c>
      <c r="D319" s="117">
        <v>33380.514949633325</v>
      </c>
      <c r="E319" s="117">
        <v>33467.106466073012</v>
      </c>
      <c r="F319" s="117">
        <v>34334.013069483997</v>
      </c>
      <c r="G319" s="863"/>
      <c r="H319" s="172">
        <v>-1</v>
      </c>
      <c r="I319" s="170">
        <v>33464.440565288169</v>
      </c>
      <c r="J319" s="170"/>
      <c r="K319" s="170">
        <v>35203.585573679826</v>
      </c>
    </row>
    <row r="320" spans="1:11" x14ac:dyDescent="0.3">
      <c r="A320" s="21" t="s">
        <v>191</v>
      </c>
      <c r="B320" s="117">
        <v>28315.020856395891</v>
      </c>
      <c r="C320" s="117">
        <v>33198.692110038064</v>
      </c>
      <c r="D320" s="117">
        <v>34564.846775486767</v>
      </c>
      <c r="E320" s="117">
        <v>35307.99977586657</v>
      </c>
      <c r="F320" s="117">
        <v>35136.144729026782</v>
      </c>
      <c r="G320" s="912"/>
      <c r="H320" s="172">
        <v>-1</v>
      </c>
      <c r="I320" s="170">
        <v>34251.797247557326</v>
      </c>
      <c r="J320" s="170"/>
      <c r="K320" s="170">
        <v>36020.492210496239</v>
      </c>
    </row>
    <row r="321" spans="1:11" x14ac:dyDescent="0.3">
      <c r="A321" s="21" t="s">
        <v>192</v>
      </c>
      <c r="B321" s="117">
        <v>28544.077697669934</v>
      </c>
      <c r="C321" s="117">
        <v>34603.953286269854</v>
      </c>
      <c r="D321" s="117">
        <v>35771.442072470039</v>
      </c>
      <c r="E321" s="117">
        <v>36495.080428458947</v>
      </c>
      <c r="F321" s="117">
        <v>37075.877573347439</v>
      </c>
      <c r="G321" s="931"/>
      <c r="H321" s="172">
        <v>-1</v>
      </c>
      <c r="I321" s="170">
        <v>36298.712879140563</v>
      </c>
      <c r="J321" s="170"/>
      <c r="K321" s="170">
        <v>37853.042267554316</v>
      </c>
    </row>
    <row r="322" spans="1:11" x14ac:dyDescent="0.3">
      <c r="A322" s="21" t="s">
        <v>193</v>
      </c>
      <c r="B322" s="117">
        <v>32672.282463898835</v>
      </c>
      <c r="C322" s="117">
        <v>38819.504336767299</v>
      </c>
      <c r="D322" s="117">
        <v>39276.500206067838</v>
      </c>
      <c r="E322" s="117">
        <v>39351.924115574919</v>
      </c>
      <c r="F322" s="117">
        <v>40104.550758644553</v>
      </c>
      <c r="G322" s="883"/>
      <c r="H322" s="172">
        <v>1</v>
      </c>
      <c r="I322" s="170">
        <v>39298.637814243986</v>
      </c>
      <c r="J322" s="170"/>
      <c r="K322" s="170">
        <v>40910.463703045119</v>
      </c>
    </row>
    <row r="323" spans="1:11" ht="15" thickBot="1" x14ac:dyDescent="0.35">
      <c r="A323" s="22" t="s">
        <v>194</v>
      </c>
      <c r="B323" s="205">
        <v>38433.344543463107</v>
      </c>
      <c r="C323" s="205">
        <v>45536.795420939656</v>
      </c>
      <c r="D323" s="205">
        <v>45171.855691679302</v>
      </c>
      <c r="E323" s="205">
        <v>45126.561691472416</v>
      </c>
      <c r="F323" s="205">
        <v>45680.540303132708</v>
      </c>
      <c r="G323" s="943"/>
      <c r="H323" s="172">
        <v>1</v>
      </c>
      <c r="I323" s="170">
        <v>44823.892565258699</v>
      </c>
      <c r="J323" s="170"/>
      <c r="K323" s="170">
        <v>46537.188041006717</v>
      </c>
    </row>
    <row r="324" spans="1:11" ht="15" thickBot="1" x14ac:dyDescent="0.35">
      <c r="B324" s="8"/>
      <c r="C324" s="8"/>
      <c r="D324" s="8"/>
      <c r="E324" s="8"/>
      <c r="F324" s="8"/>
      <c r="G324" s="942"/>
      <c r="H324" s="172"/>
    </row>
    <row r="325" spans="1:11" ht="15" thickBot="1" x14ac:dyDescent="0.35">
      <c r="A325" s="29" t="s">
        <v>35</v>
      </c>
      <c r="B325" s="26"/>
      <c r="C325" s="26"/>
      <c r="D325" s="26"/>
      <c r="E325" s="26"/>
      <c r="F325" s="26"/>
      <c r="G325" s="909"/>
      <c r="H325" s="172"/>
    </row>
    <row r="326" spans="1:11" ht="15" thickBot="1" x14ac:dyDescent="0.35">
      <c r="A326" s="61" t="s">
        <v>24</v>
      </c>
      <c r="B326" s="132" t="s">
        <v>469</v>
      </c>
      <c r="C326" s="132" t="s">
        <v>527</v>
      </c>
      <c r="D326" s="132" t="s">
        <v>562</v>
      </c>
      <c r="E326" s="132" t="s">
        <v>625</v>
      </c>
      <c r="F326" s="1536" t="s">
        <v>724</v>
      </c>
      <c r="G326" s="1537"/>
      <c r="H326" s="173"/>
      <c r="I326" s="68" t="s">
        <v>724</v>
      </c>
      <c r="K326" s="68" t="s">
        <v>724</v>
      </c>
    </row>
    <row r="327" spans="1:11" x14ac:dyDescent="0.3">
      <c r="A327" s="452" t="s">
        <v>0</v>
      </c>
      <c r="B327" s="117">
        <v>1190.2605360932221</v>
      </c>
      <c r="C327" s="117">
        <v>1475.9695231666751</v>
      </c>
      <c r="D327" s="117">
        <v>1758.9069025403926</v>
      </c>
      <c r="E327" s="117">
        <v>1913.2982225696142</v>
      </c>
      <c r="F327" s="117">
        <v>2074.0470828852331</v>
      </c>
      <c r="G327" s="863"/>
      <c r="H327" s="172"/>
      <c r="I327" s="170">
        <v>2053.9876648495824</v>
      </c>
      <c r="J327" s="170"/>
      <c r="K327" s="170">
        <v>2094.1065009208837</v>
      </c>
    </row>
    <row r="328" spans="1:11" x14ac:dyDescent="0.3">
      <c r="A328" s="21" t="s">
        <v>183</v>
      </c>
      <c r="B328" s="117">
        <v>1102.5476976732969</v>
      </c>
      <c r="C328" s="117">
        <v>1359.8684850944251</v>
      </c>
      <c r="D328" s="117">
        <v>1519.7110837857297</v>
      </c>
      <c r="E328" s="117">
        <v>1656.2461578531183</v>
      </c>
      <c r="F328" s="117">
        <v>1898.1521210520793</v>
      </c>
      <c r="G328" s="883">
        <f>H328</f>
        <v>-1</v>
      </c>
      <c r="H328" s="172">
        <v>-1</v>
      </c>
      <c r="I328" s="170">
        <v>1829.4268955463681</v>
      </c>
      <c r="J328" s="170"/>
      <c r="K328" s="170">
        <v>1966.8773465577906</v>
      </c>
    </row>
    <row r="329" spans="1:11" x14ac:dyDescent="0.3">
      <c r="A329" s="20" t="s">
        <v>184</v>
      </c>
      <c r="B329" s="119">
        <v>1208.0576419896092</v>
      </c>
      <c r="C329" s="119">
        <v>1263.0754170814068</v>
      </c>
      <c r="D329" s="119">
        <v>1752.6851483458456</v>
      </c>
      <c r="E329" s="119">
        <v>1852.1826904733227</v>
      </c>
      <c r="F329" s="119">
        <v>2103.9735926682783</v>
      </c>
      <c r="G329" s="883">
        <f>H329</f>
        <v>0</v>
      </c>
      <c r="H329" s="172">
        <v>0</v>
      </c>
      <c r="I329" s="170">
        <v>1929.9617327512212</v>
      </c>
      <c r="J329" s="170"/>
      <c r="K329" s="170">
        <v>2277.9854525853352</v>
      </c>
    </row>
    <row r="330" spans="1:11" x14ac:dyDescent="0.3">
      <c r="A330" s="19" t="s">
        <v>185</v>
      </c>
      <c r="B330" s="166">
        <v>-7.3692133579278382E-2</v>
      </c>
      <c r="C330" s="166">
        <v>-7.5292177184675152E-2</v>
      </c>
      <c r="D330" s="166">
        <v>-0.13599117634321176</v>
      </c>
      <c r="E330" s="166">
        <v>-0.13435023441942445</v>
      </c>
      <c r="F330" s="166">
        <v>-8.4807603108249613E-2</v>
      </c>
      <c r="G330" s="888"/>
      <c r="H330" s="172"/>
      <c r="I330" s="169"/>
      <c r="J330" s="169"/>
      <c r="K330" s="169"/>
    </row>
    <row r="331" spans="1:11" ht="15" thickBot="1" x14ac:dyDescent="0.35">
      <c r="A331" s="22" t="s">
        <v>186</v>
      </c>
      <c r="B331" s="87">
        <v>9.5696489629400805E-2</v>
      </c>
      <c r="C331" s="87">
        <v>-7.1178256628468897E-2</v>
      </c>
      <c r="D331" s="87">
        <v>0.1533015499102354</v>
      </c>
      <c r="E331" s="87">
        <v>0.11830157714852234</v>
      </c>
      <c r="F331" s="87">
        <v>0.10843254833659979</v>
      </c>
      <c r="G331" s="943"/>
      <c r="H331" s="172"/>
      <c r="I331" s="169"/>
      <c r="J331" s="169"/>
      <c r="K331" s="169"/>
    </row>
    <row r="332" spans="1:11" x14ac:dyDescent="0.3">
      <c r="A332" s="21" t="s">
        <v>188</v>
      </c>
      <c r="B332" s="115">
        <v>1216.6244087436976</v>
      </c>
      <c r="C332" s="115">
        <v>1398.9255694461403</v>
      </c>
      <c r="D332" s="115">
        <v>1776.4484850141212</v>
      </c>
      <c r="E332" s="115">
        <v>1675.3202462932361</v>
      </c>
      <c r="F332" s="115">
        <v>1885.7323425479312</v>
      </c>
      <c r="G332" s="901"/>
      <c r="H332" s="172">
        <v>0</v>
      </c>
      <c r="I332" s="170">
        <v>1704.3696288451449</v>
      </c>
      <c r="J332" s="170"/>
      <c r="K332" s="170">
        <v>2067.0950562507178</v>
      </c>
    </row>
    <row r="333" spans="1:11" x14ac:dyDescent="0.3">
      <c r="A333" s="21" t="s">
        <v>189</v>
      </c>
      <c r="B333" s="117">
        <v>1017.5113952602816</v>
      </c>
      <c r="C333" s="117">
        <v>1461.6126189849067</v>
      </c>
      <c r="D333" s="117">
        <v>1540.9485848295371</v>
      </c>
      <c r="E333" s="117">
        <v>1522.9262233757775</v>
      </c>
      <c r="F333" s="117">
        <v>1791.8169278825812</v>
      </c>
      <c r="G333" s="885"/>
      <c r="H333" s="172">
        <v>0</v>
      </c>
      <c r="I333" s="170">
        <v>1625.1750056176129</v>
      </c>
      <c r="J333" s="170"/>
      <c r="K333" s="170">
        <v>1958.4588501475496</v>
      </c>
    </row>
    <row r="334" spans="1:11" x14ac:dyDescent="0.3">
      <c r="A334" s="21" t="s">
        <v>190</v>
      </c>
      <c r="B334" s="117">
        <v>1182.5674036760051</v>
      </c>
      <c r="C334" s="117">
        <v>1415.9585338121103</v>
      </c>
      <c r="D334" s="117">
        <v>1378.2518935739308</v>
      </c>
      <c r="E334" s="117">
        <v>1456.470273222061</v>
      </c>
      <c r="F334" s="117">
        <v>1613.0322808235187</v>
      </c>
      <c r="G334" s="885"/>
      <c r="H334" s="172">
        <v>-1</v>
      </c>
      <c r="I334" s="170">
        <v>1421.1376267293494</v>
      </c>
      <c r="J334" s="170"/>
      <c r="K334" s="170">
        <v>1775.4831464247413</v>
      </c>
    </row>
    <row r="335" spans="1:11" x14ac:dyDescent="0.3">
      <c r="A335" s="21" t="s">
        <v>191</v>
      </c>
      <c r="B335" s="117">
        <v>1024.168244048228</v>
      </c>
      <c r="C335" s="117">
        <v>1215.0888835828316</v>
      </c>
      <c r="D335" s="117">
        <v>1354.8864386559826</v>
      </c>
      <c r="E335" s="117">
        <v>1458.6970238722129</v>
      </c>
      <c r="F335" s="117">
        <v>1578.1395076334254</v>
      </c>
      <c r="G335" s="863"/>
      <c r="H335" s="172">
        <v>-1</v>
      </c>
      <c r="I335" s="170">
        <v>1387.5555552547046</v>
      </c>
      <c r="J335" s="170"/>
      <c r="K335" s="170">
        <v>1768.7234600121462</v>
      </c>
    </row>
    <row r="336" spans="1:11" x14ac:dyDescent="0.3">
      <c r="A336" s="21" t="s">
        <v>192</v>
      </c>
      <c r="B336" s="117">
        <v>1064.3872238733891</v>
      </c>
      <c r="C336" s="117">
        <v>1382.2787907152142</v>
      </c>
      <c r="D336" s="117">
        <v>1546.1137437402003</v>
      </c>
      <c r="E336" s="117">
        <v>1775.9623216384784</v>
      </c>
      <c r="F336" s="117">
        <v>2134.0037464975921</v>
      </c>
      <c r="G336" s="912"/>
      <c r="H336" s="172">
        <v>0</v>
      </c>
      <c r="I336" s="170">
        <v>1956.4047294771021</v>
      </c>
      <c r="J336" s="170"/>
      <c r="K336" s="170">
        <v>2311.6027635180822</v>
      </c>
    </row>
    <row r="337" spans="1:11" x14ac:dyDescent="0.3">
      <c r="A337" s="21" t="s">
        <v>193</v>
      </c>
      <c r="B337" s="117">
        <v>1025.0644421375896</v>
      </c>
      <c r="C337" s="117">
        <v>1321.431616277933</v>
      </c>
      <c r="D337" s="117">
        <v>1517.5680004154981</v>
      </c>
      <c r="E337" s="117">
        <v>1803.9971670024715</v>
      </c>
      <c r="F337" s="117">
        <v>1945.0209711530806</v>
      </c>
      <c r="G337" s="931"/>
      <c r="H337" s="172">
        <v>0</v>
      </c>
      <c r="I337" s="170">
        <v>1768.2548222048792</v>
      </c>
      <c r="J337" s="170"/>
      <c r="K337" s="170">
        <v>2121.7871201012822</v>
      </c>
    </row>
    <row r="338" spans="1:11" ht="15" thickBot="1" x14ac:dyDescent="0.35">
      <c r="A338" s="22" t="s">
        <v>194</v>
      </c>
      <c r="B338" s="205">
        <v>1199.5273431112416</v>
      </c>
      <c r="C338" s="205">
        <v>1325.8012506145626</v>
      </c>
      <c r="D338" s="205">
        <v>1512.4034450080583</v>
      </c>
      <c r="E338" s="205">
        <v>1871.0550644693324</v>
      </c>
      <c r="F338" s="205">
        <v>2245.6095386681645</v>
      </c>
      <c r="G338" s="886"/>
      <c r="H338" s="172">
        <v>1</v>
      </c>
      <c r="I338" s="170">
        <v>2058.1755422209135</v>
      </c>
      <c r="J338" s="170"/>
      <c r="K338" s="170">
        <v>2433.0435351154156</v>
      </c>
    </row>
    <row r="339" spans="1:11" ht="15" thickBot="1" x14ac:dyDescent="0.35">
      <c r="B339" s="8"/>
      <c r="C339" s="8"/>
      <c r="D339" s="8"/>
      <c r="E339" s="8"/>
      <c r="F339" s="8"/>
      <c r="G339" s="942"/>
      <c r="H339" s="172"/>
    </row>
    <row r="340" spans="1:11" ht="15" thickBot="1" x14ac:dyDescent="0.35">
      <c r="A340" s="29" t="s">
        <v>36</v>
      </c>
      <c r="B340" s="26"/>
      <c r="C340" s="26"/>
      <c r="D340" s="26"/>
      <c r="E340" s="26"/>
      <c r="F340" s="26"/>
      <c r="G340" s="911"/>
      <c r="H340" s="172"/>
    </row>
    <row r="341" spans="1:11" ht="15" thickBot="1" x14ac:dyDescent="0.35">
      <c r="A341" s="61" t="s">
        <v>24</v>
      </c>
      <c r="B341" s="132" t="s">
        <v>469</v>
      </c>
      <c r="C341" s="132" t="s">
        <v>527</v>
      </c>
      <c r="D341" s="132" t="s">
        <v>562</v>
      </c>
      <c r="E341" s="132" t="s">
        <v>625</v>
      </c>
      <c r="F341" s="1536" t="s">
        <v>724</v>
      </c>
      <c r="G341" s="1537"/>
      <c r="H341" s="173"/>
      <c r="I341" s="68" t="s">
        <v>724</v>
      </c>
      <c r="K341" s="68" t="s">
        <v>724</v>
      </c>
    </row>
    <row r="342" spans="1:11" x14ac:dyDescent="0.3">
      <c r="A342" s="452" t="s">
        <v>0</v>
      </c>
      <c r="B342" s="117">
        <v>5713.9721639909867</v>
      </c>
      <c r="C342" s="117">
        <v>8013.7413657739735</v>
      </c>
      <c r="D342" s="117">
        <v>9590.0245463039464</v>
      </c>
      <c r="E342" s="117">
        <v>10160.604078674691</v>
      </c>
      <c r="F342" s="117">
        <v>9980.8384837411086</v>
      </c>
      <c r="G342" s="885"/>
      <c r="H342" s="172"/>
      <c r="I342" s="170">
        <v>9936.9642014852579</v>
      </c>
      <c r="J342" s="170"/>
      <c r="K342" s="170">
        <v>10024.712765996959</v>
      </c>
    </row>
    <row r="343" spans="1:11" x14ac:dyDescent="0.3">
      <c r="A343" s="21" t="s">
        <v>183</v>
      </c>
      <c r="B343" s="117">
        <v>5806.4604210730131</v>
      </c>
      <c r="C343" s="117">
        <v>7535.487103457589</v>
      </c>
      <c r="D343" s="117">
        <v>8223.1961586932084</v>
      </c>
      <c r="E343" s="117">
        <v>8953.9230819917339</v>
      </c>
      <c r="F343" s="117">
        <v>8494.7916509769857</v>
      </c>
      <c r="G343" s="883">
        <f>H343</f>
        <v>-1</v>
      </c>
      <c r="H343" s="172">
        <v>-1</v>
      </c>
      <c r="I343" s="170">
        <v>8349.3695822061527</v>
      </c>
      <c r="J343" s="170"/>
      <c r="K343" s="170">
        <v>8640.2137197478187</v>
      </c>
    </row>
    <row r="344" spans="1:11" x14ac:dyDescent="0.3">
      <c r="A344" s="20" t="s">
        <v>184</v>
      </c>
      <c r="B344" s="119">
        <v>6415.1710399773183</v>
      </c>
      <c r="C344" s="119">
        <v>7784.2899340882414</v>
      </c>
      <c r="D344" s="119">
        <v>8510.273359408764</v>
      </c>
      <c r="E344" s="119">
        <v>9077.8755604763592</v>
      </c>
      <c r="F344" s="119">
        <v>8337.4085786351607</v>
      </c>
      <c r="G344" s="883">
        <f>H344</f>
        <v>0</v>
      </c>
      <c r="H344" s="172">
        <v>0</v>
      </c>
      <c r="I344" s="170">
        <v>7988.7430055534342</v>
      </c>
      <c r="J344" s="170"/>
      <c r="K344" s="170">
        <v>8686.0741517168881</v>
      </c>
    </row>
    <row r="345" spans="1:11" x14ac:dyDescent="0.3">
      <c r="A345" s="19" t="s">
        <v>185</v>
      </c>
      <c r="B345" s="166">
        <v>1.6186333154522572E-2</v>
      </c>
      <c r="C345" s="166">
        <v>-5.607914889154457E-2</v>
      </c>
      <c r="D345" s="166">
        <v>-0.14252605725993914</v>
      </c>
      <c r="E345" s="166">
        <v>-0.11876075352798823</v>
      </c>
      <c r="F345" s="166">
        <v>-0.14888997905185108</v>
      </c>
      <c r="G345" s="941"/>
      <c r="H345" s="172"/>
      <c r="I345" s="169"/>
      <c r="J345" s="169"/>
      <c r="K345" s="169"/>
    </row>
    <row r="346" spans="1:11" ht="15" thickBot="1" x14ac:dyDescent="0.35">
      <c r="A346" s="22" t="s">
        <v>186</v>
      </c>
      <c r="B346" s="87">
        <v>0.10483333644971572</v>
      </c>
      <c r="C346" s="87">
        <v>3.3017484764387886E-2</v>
      </c>
      <c r="D346" s="87">
        <v>3.4910659453510656E-2</v>
      </c>
      <c r="E346" s="87">
        <v>1.3843370927981326E-2</v>
      </c>
      <c r="F346" s="87">
        <v>-1.8527007937119259E-2</v>
      </c>
      <c r="G346" s="864"/>
      <c r="H346" s="172"/>
      <c r="I346" s="169"/>
      <c r="J346" s="169"/>
      <c r="K346" s="169"/>
    </row>
    <row r="347" spans="1:11" x14ac:dyDescent="0.3">
      <c r="A347" s="21" t="s">
        <v>188</v>
      </c>
      <c r="B347" s="115">
        <v>6209.6752173945115</v>
      </c>
      <c r="C347" s="115">
        <v>8033.587781375114</v>
      </c>
      <c r="D347" s="115">
        <v>8293.9368268307262</v>
      </c>
      <c r="E347" s="115">
        <v>8414.4609329682626</v>
      </c>
      <c r="F347" s="115">
        <v>8498.3640082053444</v>
      </c>
      <c r="G347" s="863"/>
      <c r="H347" s="172">
        <v>0</v>
      </c>
      <c r="I347" s="170">
        <v>8114.0733671740272</v>
      </c>
      <c r="J347" s="170"/>
      <c r="K347" s="170">
        <v>8882.6546492366615</v>
      </c>
    </row>
    <row r="348" spans="1:11" x14ac:dyDescent="0.3">
      <c r="A348" s="21" t="s">
        <v>189</v>
      </c>
      <c r="B348" s="117">
        <v>6202.104777181069</v>
      </c>
      <c r="C348" s="117">
        <v>7398.237716456375</v>
      </c>
      <c r="D348" s="117">
        <v>9067.2974318868637</v>
      </c>
      <c r="E348" s="117">
        <v>9709.5230774333322</v>
      </c>
      <c r="F348" s="117">
        <v>8908.5880033863959</v>
      </c>
      <c r="G348" s="863"/>
      <c r="H348" s="172">
        <v>0</v>
      </c>
      <c r="I348" s="170">
        <v>8537.5491788536947</v>
      </c>
      <c r="J348" s="170"/>
      <c r="K348" s="170">
        <v>9279.6268279190972</v>
      </c>
    </row>
    <row r="349" spans="1:11" x14ac:dyDescent="0.3">
      <c r="A349" s="21" t="s">
        <v>190</v>
      </c>
      <c r="B349" s="117">
        <v>5210.2233133430309</v>
      </c>
      <c r="C349" s="117">
        <v>7288.3843569268474</v>
      </c>
      <c r="D349" s="117">
        <v>7390.1387902447923</v>
      </c>
      <c r="E349" s="117">
        <v>8657.2820266015697</v>
      </c>
      <c r="F349" s="117">
        <v>8225.9199354499178</v>
      </c>
      <c r="G349" s="863"/>
      <c r="H349" s="172">
        <v>0</v>
      </c>
      <c r="I349" s="170">
        <v>7793.7739735468213</v>
      </c>
      <c r="J349" s="170"/>
      <c r="K349" s="170">
        <v>8658.0658973530153</v>
      </c>
    </row>
    <row r="350" spans="1:11" x14ac:dyDescent="0.3">
      <c r="A350" s="21" t="s">
        <v>191</v>
      </c>
      <c r="B350" s="117">
        <v>5830.4186007188391</v>
      </c>
      <c r="C350" s="117">
        <v>6915.688566588351</v>
      </c>
      <c r="D350" s="117">
        <v>7104.5535000154205</v>
      </c>
      <c r="E350" s="117">
        <v>7407.2201310112141</v>
      </c>
      <c r="F350" s="117">
        <v>7088.3780616603653</v>
      </c>
      <c r="G350" s="863"/>
      <c r="H350" s="172">
        <v>-1</v>
      </c>
      <c r="I350" s="170">
        <v>6685.820727464903</v>
      </c>
      <c r="J350" s="170"/>
      <c r="K350" s="170">
        <v>7490.9353958558277</v>
      </c>
    </row>
    <row r="351" spans="1:11" x14ac:dyDescent="0.3">
      <c r="A351" s="21" t="s">
        <v>192</v>
      </c>
      <c r="B351" s="117">
        <v>4859.603250438935</v>
      </c>
      <c r="C351" s="117">
        <v>6867.4514202504852</v>
      </c>
      <c r="D351" s="117">
        <v>8907.6537569477805</v>
      </c>
      <c r="E351" s="117">
        <v>9821.4861819935213</v>
      </c>
      <c r="F351" s="117">
        <v>9298.0001115731829</v>
      </c>
      <c r="G351" s="863"/>
      <c r="H351" s="172">
        <v>1</v>
      </c>
      <c r="I351" s="170">
        <v>8931.8868960317377</v>
      </c>
      <c r="J351" s="170"/>
      <c r="K351" s="170">
        <v>9664.1133271146282</v>
      </c>
    </row>
    <row r="352" spans="1:11" x14ac:dyDescent="0.3">
      <c r="A352" s="21" t="s">
        <v>193</v>
      </c>
      <c r="B352" s="117">
        <v>5847.2130001632713</v>
      </c>
      <c r="C352" s="117">
        <v>7732.1329277254172</v>
      </c>
      <c r="D352" s="117">
        <v>8119.4497867607442</v>
      </c>
      <c r="E352" s="117">
        <v>9355.987679125783</v>
      </c>
      <c r="F352" s="117">
        <v>9026.8892804583629</v>
      </c>
      <c r="G352" s="935"/>
      <c r="H352" s="172">
        <v>1</v>
      </c>
      <c r="I352" s="170">
        <v>8645.827604767419</v>
      </c>
      <c r="J352" s="170"/>
      <c r="K352" s="170">
        <v>9407.9509561493069</v>
      </c>
    </row>
    <row r="353" spans="1:11" ht="15" thickBot="1" x14ac:dyDescent="0.35">
      <c r="A353" s="22" t="s">
        <v>194</v>
      </c>
      <c r="B353" s="205">
        <v>6419.972639077876</v>
      </c>
      <c r="C353" s="205">
        <v>8243.94639366708</v>
      </c>
      <c r="D353" s="205">
        <v>8618.1926409630851</v>
      </c>
      <c r="E353" s="205">
        <v>9175.7815304666256</v>
      </c>
      <c r="F353" s="205">
        <v>8444.8996725025227</v>
      </c>
      <c r="G353" s="940"/>
      <c r="H353" s="172">
        <v>0</v>
      </c>
      <c r="I353" s="170">
        <v>8080.9405635631847</v>
      </c>
      <c r="J353" s="170"/>
      <c r="K353" s="170">
        <v>8808.8587814418606</v>
      </c>
    </row>
    <row r="354" spans="1:11" ht="15" thickBot="1" x14ac:dyDescent="0.35">
      <c r="B354" s="8"/>
      <c r="C354" s="8"/>
      <c r="D354" s="8"/>
      <c r="E354" s="8"/>
      <c r="F354" s="8"/>
      <c r="G354" s="867"/>
      <c r="H354" s="172"/>
    </row>
    <row r="355" spans="1:11" ht="15" thickBot="1" x14ac:dyDescent="0.35">
      <c r="A355" s="29" t="s">
        <v>70</v>
      </c>
      <c r="B355" s="26"/>
      <c r="C355" s="26"/>
      <c r="D355" s="26"/>
      <c r="E355" s="26"/>
      <c r="F355" s="26"/>
      <c r="G355" s="53"/>
      <c r="H355" s="174"/>
    </row>
    <row r="356" spans="1:11" ht="15" thickBot="1" x14ac:dyDescent="0.35">
      <c r="A356" s="61" t="s">
        <v>24</v>
      </c>
      <c r="B356" s="132" t="s">
        <v>470</v>
      </c>
      <c r="C356" s="132" t="s">
        <v>528</v>
      </c>
      <c r="D356" s="132" t="s">
        <v>563</v>
      </c>
      <c r="E356" s="132" t="s">
        <v>626</v>
      </c>
      <c r="F356" s="1536" t="s">
        <v>730</v>
      </c>
      <c r="G356" s="1537"/>
      <c r="H356" s="174"/>
      <c r="I356" s="68" t="s">
        <v>730</v>
      </c>
      <c r="K356" s="68" t="s">
        <v>730</v>
      </c>
    </row>
    <row r="357" spans="1:11" x14ac:dyDescent="0.3">
      <c r="A357" s="21" t="s">
        <v>0</v>
      </c>
      <c r="B357" s="105">
        <v>111.1448479770486</v>
      </c>
      <c r="C357" s="106">
        <v>102.20547243691443</v>
      </c>
      <c r="D357" s="106">
        <v>90.921542876828056</v>
      </c>
      <c r="E357" s="106">
        <v>78.195750301359666</v>
      </c>
      <c r="F357" s="106">
        <v>61.404772085400282</v>
      </c>
      <c r="G357" s="863"/>
      <c r="H357" s="174"/>
      <c r="I357" s="126">
        <v>59.825286139756102</v>
      </c>
      <c r="J357" s="126"/>
      <c r="K357" s="126">
        <v>62.984258031044462</v>
      </c>
    </row>
    <row r="358" spans="1:11" x14ac:dyDescent="0.3">
      <c r="A358" s="21" t="s">
        <v>183</v>
      </c>
      <c r="B358" s="105">
        <v>74.889432124260239</v>
      </c>
      <c r="C358" s="106">
        <v>69.155921005610182</v>
      </c>
      <c r="D358" s="106">
        <v>64.114627467674111</v>
      </c>
      <c r="E358" s="106">
        <v>59.217798744973969</v>
      </c>
      <c r="F358" s="106">
        <v>49.93678697138288</v>
      </c>
      <c r="G358" s="883">
        <f>H358</f>
        <v>-1</v>
      </c>
      <c r="H358" s="174">
        <v>-1</v>
      </c>
      <c r="I358" s="126">
        <v>44.932710887075132</v>
      </c>
      <c r="J358" s="126"/>
      <c r="K358" s="126">
        <v>54.940863055690627</v>
      </c>
    </row>
    <row r="359" spans="1:11" x14ac:dyDescent="0.3">
      <c r="A359" s="20" t="s">
        <v>184</v>
      </c>
      <c r="B359" s="107">
        <v>139.18513558131016</v>
      </c>
      <c r="C359" s="108">
        <v>119.2096952536741</v>
      </c>
      <c r="D359" s="108">
        <v>108.91121974464718</v>
      </c>
      <c r="E359" s="108">
        <v>97.881564849806992</v>
      </c>
      <c r="F359" s="108">
        <v>89.848620722999257</v>
      </c>
      <c r="G359" s="883">
        <f>H359</f>
        <v>1</v>
      </c>
      <c r="H359" s="174">
        <v>1</v>
      </c>
      <c r="I359" s="126">
        <v>73.323999471077883</v>
      </c>
      <c r="J359" s="126"/>
      <c r="K359" s="126">
        <v>106.37324197492063</v>
      </c>
    </row>
    <row r="360" spans="1:11" x14ac:dyDescent="0.3">
      <c r="A360" s="19" t="s">
        <v>185</v>
      </c>
      <c r="B360" s="347">
        <v>-0.32619969807574978</v>
      </c>
      <c r="C360" s="435">
        <v>-0.32336381451300311</v>
      </c>
      <c r="D360" s="435">
        <v>-0.2948356853718313</v>
      </c>
      <c r="E360" s="435">
        <v>-0.24269799168428349</v>
      </c>
      <c r="F360" s="435">
        <v>-0.18676048659651409</v>
      </c>
      <c r="G360" s="937"/>
      <c r="H360" s="174"/>
      <c r="I360" s="126"/>
      <c r="J360" s="126"/>
      <c r="K360" s="126"/>
    </row>
    <row r="361" spans="1:11" ht="15" thickBot="1" x14ac:dyDescent="0.35">
      <c r="A361" s="22" t="s">
        <v>186</v>
      </c>
      <c r="B361" s="348">
        <v>0.85854174124818206</v>
      </c>
      <c r="C361" s="436">
        <v>0.72378147120625247</v>
      </c>
      <c r="D361" s="436">
        <v>0.69869535309331743</v>
      </c>
      <c r="E361" s="436">
        <v>0.65290785750651625</v>
      </c>
      <c r="F361" s="436">
        <v>0.79924713166845374</v>
      </c>
      <c r="G361" s="939"/>
      <c r="H361" s="174"/>
      <c r="I361" s="126"/>
      <c r="J361" s="126"/>
      <c r="K361" s="126"/>
    </row>
    <row r="362" spans="1:11" ht="15" thickBot="1" x14ac:dyDescent="0.35">
      <c r="B362" s="8"/>
      <c r="C362" s="8"/>
      <c r="D362" s="8"/>
      <c r="E362" s="8"/>
      <c r="F362" s="8"/>
      <c r="G362" s="867"/>
      <c r="H362" s="174"/>
    </row>
    <row r="363" spans="1:11" ht="15" thickBot="1" x14ac:dyDescent="0.35">
      <c r="A363" s="29" t="s">
        <v>719</v>
      </c>
      <c r="B363" s="26"/>
      <c r="C363" s="26"/>
      <c r="D363" s="26"/>
      <c r="E363" s="26"/>
      <c r="F363" s="26"/>
      <c r="G363" s="53"/>
      <c r="H363" s="172"/>
    </row>
    <row r="364" spans="1:11" ht="15" thickBot="1" x14ac:dyDescent="0.35">
      <c r="A364" s="61" t="s">
        <v>18</v>
      </c>
      <c r="B364" s="132" t="s">
        <v>466</v>
      </c>
      <c r="C364" s="132" t="s">
        <v>524</v>
      </c>
      <c r="D364" s="132" t="s">
        <v>559</v>
      </c>
      <c r="E364" s="132" t="s">
        <v>622</v>
      </c>
      <c r="F364" s="1536" t="s">
        <v>727</v>
      </c>
      <c r="G364" s="1537"/>
      <c r="H364" s="173"/>
      <c r="I364" s="68" t="s">
        <v>727</v>
      </c>
      <c r="K364" s="68" t="s">
        <v>727</v>
      </c>
    </row>
    <row r="365" spans="1:11" x14ac:dyDescent="0.3">
      <c r="A365" s="452" t="s">
        <v>0</v>
      </c>
      <c r="B365" s="75">
        <v>12.763532915367886</v>
      </c>
      <c r="C365" s="75">
        <v>13.223168910879362</v>
      </c>
      <c r="D365" s="75">
        <v>13.286996005102143</v>
      </c>
      <c r="E365" s="75">
        <v>13.082219331815528</v>
      </c>
      <c r="F365" s="75">
        <v>14.100085127849802</v>
      </c>
      <c r="G365" s="863"/>
      <c r="H365" s="172"/>
      <c r="I365" s="170">
        <v>11.532562267150322</v>
      </c>
      <c r="J365" s="170"/>
      <c r="K365" s="170">
        <v>12.93452829360298</v>
      </c>
    </row>
    <row r="366" spans="1:11" x14ac:dyDescent="0.3">
      <c r="A366" s="21" t="s">
        <v>183</v>
      </c>
      <c r="B366" s="75">
        <v>13.451989006949116</v>
      </c>
      <c r="C366" s="75">
        <v>12.983341810849806</v>
      </c>
      <c r="D366" s="75">
        <v>12.562101858168068</v>
      </c>
      <c r="E366" s="75">
        <v>12.125286350372438</v>
      </c>
      <c r="F366" s="75">
        <v>11.224437331126838</v>
      </c>
      <c r="G366" s="883">
        <f>H366</f>
        <v>0</v>
      </c>
      <c r="H366" s="172">
        <v>0</v>
      </c>
      <c r="I366" s="170">
        <v>7.266804918273893</v>
      </c>
      <c r="J366" s="170"/>
      <c r="K366" s="170">
        <v>11.67208382242338</v>
      </c>
    </row>
    <row r="367" spans="1:11" x14ac:dyDescent="0.3">
      <c r="A367" s="20" t="s">
        <v>184</v>
      </c>
      <c r="B367" s="77">
        <v>18.380618326383367</v>
      </c>
      <c r="C367" s="77">
        <v>16.559594449845491</v>
      </c>
      <c r="D367" s="77">
        <v>17.787239495134244</v>
      </c>
      <c r="E367" s="77">
        <v>15.409397150367131</v>
      </c>
      <c r="F367" s="77">
        <v>17.801758053159752</v>
      </c>
      <c r="G367" s="884">
        <f>H367</f>
        <v>0</v>
      </c>
      <c r="H367" s="172">
        <v>0</v>
      </c>
      <c r="I367" s="170">
        <v>7.7282597806619711</v>
      </c>
      <c r="J367" s="170"/>
      <c r="K367" s="170">
        <v>20.999618634197319</v>
      </c>
    </row>
    <row r="368" spans="1:11" x14ac:dyDescent="0.3">
      <c r="A368" s="19" t="s">
        <v>185</v>
      </c>
      <c r="B368" s="166">
        <v>5.3939304747849005E-2</v>
      </c>
      <c r="C368" s="166">
        <v>-1.8136885465649497E-2</v>
      </c>
      <c r="D368" s="166">
        <v>-5.4556661765813634E-2</v>
      </c>
      <c r="E368" s="166">
        <v>-7.3147602648417673E-2</v>
      </c>
      <c r="F368" s="166">
        <v>-0.20394542094239732</v>
      </c>
      <c r="G368" s="937"/>
      <c r="H368" s="172"/>
      <c r="I368" s="169"/>
      <c r="J368" s="169"/>
      <c r="K368" s="169"/>
    </row>
    <row r="369" spans="1:11" ht="15" thickBot="1" x14ac:dyDescent="0.35">
      <c r="A369" s="22" t="s">
        <v>186</v>
      </c>
      <c r="B369" s="87">
        <v>0.24817974610558144</v>
      </c>
      <c r="C369" s="87">
        <v>0.24603619545693878</v>
      </c>
      <c r="D369" s="87">
        <v>0.25230801817010362</v>
      </c>
      <c r="E369" s="87">
        <v>0.24462185813568643</v>
      </c>
      <c r="F369" s="87">
        <v>0.25693894012977642</v>
      </c>
      <c r="G369" s="938"/>
      <c r="H369" s="172"/>
      <c r="I369" s="169"/>
      <c r="J369" s="169"/>
      <c r="K369" s="169"/>
    </row>
    <row r="370" spans="1:11" x14ac:dyDescent="0.3">
      <c r="A370" s="21" t="s">
        <v>188</v>
      </c>
      <c r="B370" s="72">
        <v>10.533995116461968</v>
      </c>
      <c r="C370" s="73">
        <v>10.385321592472204</v>
      </c>
      <c r="D370" s="73">
        <v>11.540357346082684</v>
      </c>
      <c r="E370" s="73">
        <v>8.2204231845417635</v>
      </c>
      <c r="F370" s="73">
        <v>8.1321183063893212</v>
      </c>
      <c r="G370" s="863"/>
      <c r="H370" s="172">
        <v>0</v>
      </c>
      <c r="I370" s="170">
        <v>2.2750356468749016</v>
      </c>
      <c r="J370" s="170"/>
      <c r="K370" s="170">
        <v>12.54372230722347</v>
      </c>
    </row>
    <row r="371" spans="1:11" x14ac:dyDescent="0.3">
      <c r="A371" s="21" t="s">
        <v>189</v>
      </c>
      <c r="B371" s="74">
        <v>11.935059135199181</v>
      </c>
      <c r="C371" s="75">
        <v>9.8874361581410959</v>
      </c>
      <c r="D371" s="75">
        <v>9.6399773788450531</v>
      </c>
      <c r="E371" s="75">
        <v>9.8349454996183177</v>
      </c>
      <c r="F371" s="75">
        <v>6.9818214425398049</v>
      </c>
      <c r="G371" s="863"/>
      <c r="H371" s="172">
        <v>0</v>
      </c>
      <c r="I371" s="170">
        <v>1.5052968293837339</v>
      </c>
      <c r="J371" s="170"/>
      <c r="K371" s="170">
        <v>10.109502411852727</v>
      </c>
    </row>
    <row r="372" spans="1:11" x14ac:dyDescent="0.3">
      <c r="A372" s="21" t="s">
        <v>190</v>
      </c>
      <c r="B372" s="74">
        <v>8.222252361246257</v>
      </c>
      <c r="C372" s="75">
        <v>11.243922069759531</v>
      </c>
      <c r="D372" s="75">
        <v>10.116791688180287</v>
      </c>
      <c r="E372" s="75">
        <v>9.8316592815678909</v>
      </c>
      <c r="F372" s="75">
        <v>9.8838491025322401</v>
      </c>
      <c r="G372" s="863"/>
      <c r="H372" s="172">
        <v>0</v>
      </c>
      <c r="I372" s="170">
        <v>2.0918311899983055</v>
      </c>
      <c r="J372" s="170"/>
      <c r="K372" s="170">
        <v>14.048639476065551</v>
      </c>
    </row>
    <row r="373" spans="1:11" x14ac:dyDescent="0.3">
      <c r="A373" s="21" t="s">
        <v>191</v>
      </c>
      <c r="B373" s="74">
        <v>14.561896088617713</v>
      </c>
      <c r="C373" s="75">
        <v>17.018505333792824</v>
      </c>
      <c r="D373" s="75">
        <v>18.381460407695837</v>
      </c>
      <c r="E373" s="75">
        <v>18.328228138766207</v>
      </c>
      <c r="F373" s="75">
        <v>12.437092622794093</v>
      </c>
      <c r="G373" s="863"/>
      <c r="H373" s="172">
        <v>0</v>
      </c>
      <c r="I373" s="170">
        <v>4.4269198711899271</v>
      </c>
      <c r="J373" s="170"/>
      <c r="K373" s="170">
        <v>18.860097644773155</v>
      </c>
    </row>
    <row r="374" spans="1:11" x14ac:dyDescent="0.3">
      <c r="A374" s="21" t="s">
        <v>192</v>
      </c>
      <c r="B374" s="74">
        <v>10.666742606230649</v>
      </c>
      <c r="C374" s="75">
        <v>12.19574035690674</v>
      </c>
      <c r="D374" s="75">
        <v>10.140244293987603</v>
      </c>
      <c r="E374" s="75">
        <v>8.8638519268962135</v>
      </c>
      <c r="F374" s="75">
        <v>9.9456609851021209</v>
      </c>
      <c r="G374" s="863"/>
      <c r="H374" s="172">
        <v>0</v>
      </c>
      <c r="I374" s="170">
        <v>2.7373232546896715</v>
      </c>
      <c r="J374" s="170"/>
      <c r="K374" s="170">
        <v>13.054379420986129</v>
      </c>
    </row>
    <row r="375" spans="1:11" x14ac:dyDescent="0.3">
      <c r="A375" s="21" t="s">
        <v>193</v>
      </c>
      <c r="B375" s="74">
        <v>20.392301746820173</v>
      </c>
      <c r="C375" s="75">
        <v>15.771251685985355</v>
      </c>
      <c r="D375" s="75">
        <v>14.554136157008962</v>
      </c>
      <c r="E375" s="75">
        <v>14.97789236477735</v>
      </c>
      <c r="F375" s="75">
        <v>12.960875017038314</v>
      </c>
      <c r="G375" s="863"/>
      <c r="H375" s="172">
        <v>0</v>
      </c>
      <c r="I375" s="170">
        <v>5.0369598227252013</v>
      </c>
      <c r="J375" s="170"/>
      <c r="K375" s="170">
        <v>17.035423712870756</v>
      </c>
    </row>
    <row r="376" spans="1:11" ht="15" thickBot="1" x14ac:dyDescent="0.35">
      <c r="A376" s="22" t="s">
        <v>194</v>
      </c>
      <c r="B376" s="79">
        <v>16.745027204793384</v>
      </c>
      <c r="C376" s="80">
        <v>14.760098539429064</v>
      </c>
      <c r="D376" s="80">
        <v>14.098536591149866</v>
      </c>
      <c r="E376" s="80">
        <v>15.588784626820285</v>
      </c>
      <c r="F376" s="80">
        <v>18.414353001196119</v>
      </c>
      <c r="G376" s="936"/>
      <c r="H376" s="172">
        <v>0</v>
      </c>
      <c r="I376" s="170">
        <v>7.6313434562911597</v>
      </c>
      <c r="J376" s="170"/>
      <c r="K376" s="170">
        <v>21.460450199883706</v>
      </c>
    </row>
    <row r="377" spans="1:11" ht="15" thickBot="1" x14ac:dyDescent="0.35">
      <c r="B377" s="8"/>
      <c r="C377" s="8"/>
      <c r="D377" s="8"/>
      <c r="E377" s="8"/>
      <c r="F377" s="8"/>
      <c r="G377" s="934"/>
      <c r="H377" s="172"/>
    </row>
    <row r="378" spans="1:11" ht="15" thickBot="1" x14ac:dyDescent="0.35">
      <c r="A378" s="29" t="s">
        <v>37</v>
      </c>
      <c r="B378" s="26"/>
      <c r="C378" s="26"/>
      <c r="D378" s="26"/>
      <c r="E378" s="26"/>
      <c r="F378" s="26"/>
      <c r="G378" s="812"/>
      <c r="H378" s="172"/>
    </row>
    <row r="379" spans="1:11" ht="15" thickBot="1" x14ac:dyDescent="0.35">
      <c r="A379" s="61" t="s">
        <v>28</v>
      </c>
      <c r="B379" s="132">
        <v>2020</v>
      </c>
      <c r="C379" s="132">
        <v>2021</v>
      </c>
      <c r="D379" s="132">
        <v>2022</v>
      </c>
      <c r="E379" s="132">
        <v>2023</v>
      </c>
      <c r="F379" s="1536">
        <v>2024</v>
      </c>
      <c r="G379" s="1537"/>
      <c r="H379" s="173"/>
      <c r="I379" s="68">
        <v>2024</v>
      </c>
      <c r="K379" s="68">
        <v>2024</v>
      </c>
    </row>
    <row r="380" spans="1:11" x14ac:dyDescent="0.3">
      <c r="A380" s="452" t="s">
        <v>0</v>
      </c>
      <c r="B380" s="106">
        <v>214.35025234851918</v>
      </c>
      <c r="C380" s="106">
        <v>221.0353427671952</v>
      </c>
      <c r="D380" s="106">
        <v>224.74219556627756</v>
      </c>
      <c r="E380" s="106">
        <v>227.99627109147869</v>
      </c>
      <c r="F380" s="106">
        <v>228.36205474436403</v>
      </c>
      <c r="G380" s="883"/>
      <c r="H380" s="172"/>
      <c r="I380" s="170">
        <v>227.70088984369156</v>
      </c>
      <c r="J380" s="170"/>
      <c r="K380" s="170">
        <v>229.02321964503651</v>
      </c>
    </row>
    <row r="381" spans="1:11" x14ac:dyDescent="0.3">
      <c r="A381" s="21" t="s">
        <v>183</v>
      </c>
      <c r="B381" s="106">
        <v>191.68978573379695</v>
      </c>
      <c r="C381" s="106">
        <v>197.63817076567349</v>
      </c>
      <c r="D381" s="106">
        <v>201.40498687090968</v>
      </c>
      <c r="E381" s="106">
        <v>204.99462212575267</v>
      </c>
      <c r="F381" s="106">
        <v>207.01374415789135</v>
      </c>
      <c r="G381" s="883">
        <f>H381</f>
        <v>-1</v>
      </c>
      <c r="H381" s="172">
        <v>-1</v>
      </c>
      <c r="I381" s="170">
        <v>204.75584217145627</v>
      </c>
      <c r="J381" s="170"/>
      <c r="K381" s="170">
        <v>209.27164614432644</v>
      </c>
    </row>
    <row r="382" spans="1:11" x14ac:dyDescent="0.3">
      <c r="A382" s="20" t="s">
        <v>184</v>
      </c>
      <c r="B382" s="108">
        <v>267.20452345005958</v>
      </c>
      <c r="C382" s="108">
        <v>271.3668190312743</v>
      </c>
      <c r="D382" s="108">
        <v>269.83681971767072</v>
      </c>
      <c r="E382" s="108">
        <v>277.55979637925651</v>
      </c>
      <c r="F382" s="108">
        <v>277.94335464175219</v>
      </c>
      <c r="G382" s="884">
        <f>H382</f>
        <v>1</v>
      </c>
      <c r="H382" s="172">
        <v>1</v>
      </c>
      <c r="I382" s="170">
        <v>271.64746199734532</v>
      </c>
      <c r="J382" s="170"/>
      <c r="K382" s="170">
        <v>284.23924728615907</v>
      </c>
    </row>
    <row r="383" spans="1:11" x14ac:dyDescent="0.3">
      <c r="A383" s="19" t="s">
        <v>185</v>
      </c>
      <c r="B383" s="166">
        <v>-0.10571700460551743</v>
      </c>
      <c r="C383" s="166">
        <v>-0.10396837797827962</v>
      </c>
      <c r="D383" s="166">
        <v>-0.10383990703911061</v>
      </c>
      <c r="E383" s="166">
        <v>-0.10088607526610421</v>
      </c>
      <c r="F383" s="166">
        <v>-9.3484491591086252E-2</v>
      </c>
      <c r="G383" s="932"/>
      <c r="H383" s="172"/>
      <c r="I383" s="169"/>
      <c r="J383" s="169"/>
      <c r="K383" s="169"/>
    </row>
    <row r="384" spans="1:11" ht="15" thickBot="1" x14ac:dyDescent="0.35">
      <c r="A384" s="22" t="s">
        <v>186</v>
      </c>
      <c r="B384" s="87">
        <v>0.39394241809592978</v>
      </c>
      <c r="C384" s="87">
        <v>0.37304862709448972</v>
      </c>
      <c r="D384" s="87">
        <v>0.33977228622756173</v>
      </c>
      <c r="E384" s="87">
        <v>0.35398574606991001</v>
      </c>
      <c r="F384" s="87">
        <v>0.34263237338368291</v>
      </c>
      <c r="G384" s="933"/>
      <c r="H384" s="172"/>
      <c r="I384" s="169"/>
      <c r="J384" s="169"/>
      <c r="K384" s="169"/>
    </row>
    <row r="385" spans="1:11" x14ac:dyDescent="0.3">
      <c r="A385" s="21" t="s">
        <v>188</v>
      </c>
      <c r="B385" s="104">
        <v>219.63675227273555</v>
      </c>
      <c r="C385" s="104">
        <v>223.37801138392351</v>
      </c>
      <c r="D385" s="104">
        <v>227.15181848492557</v>
      </c>
      <c r="E385" s="104">
        <v>232.76399277745577</v>
      </c>
      <c r="F385" s="104">
        <v>235.21169230709279</v>
      </c>
      <c r="G385" s="863"/>
      <c r="H385" s="172">
        <v>1</v>
      </c>
      <c r="I385" s="170">
        <v>228.827721139695</v>
      </c>
      <c r="J385" s="170"/>
      <c r="K385" s="170">
        <v>241.59566347449058</v>
      </c>
    </row>
    <row r="386" spans="1:11" x14ac:dyDescent="0.3">
      <c r="A386" s="21" t="s">
        <v>189</v>
      </c>
      <c r="B386" s="106">
        <v>166.5654756304026</v>
      </c>
      <c r="C386" s="106">
        <v>169.57578989762217</v>
      </c>
      <c r="D386" s="106">
        <v>173.40723406171375</v>
      </c>
      <c r="E386" s="106">
        <v>173.73827223753676</v>
      </c>
      <c r="F386" s="106">
        <v>169.62909291554422</v>
      </c>
      <c r="G386" s="883"/>
      <c r="H386" s="172">
        <v>-1</v>
      </c>
      <c r="I386" s="170">
        <v>164.49910851824356</v>
      </c>
      <c r="J386" s="170"/>
      <c r="K386" s="170">
        <v>174.75907731284488</v>
      </c>
    </row>
    <row r="387" spans="1:11" x14ac:dyDescent="0.3">
      <c r="A387" s="21" t="s">
        <v>190</v>
      </c>
      <c r="B387" s="106">
        <v>156.37633069687092</v>
      </c>
      <c r="C387" s="106">
        <v>161.88720677928691</v>
      </c>
      <c r="D387" s="106">
        <v>165.37009230148266</v>
      </c>
      <c r="E387" s="106">
        <v>166.44046953319025</v>
      </c>
      <c r="F387" s="106">
        <v>171.12790831507749</v>
      </c>
      <c r="G387" s="883"/>
      <c r="H387" s="172">
        <v>-1</v>
      </c>
      <c r="I387" s="170">
        <v>165.03539024524324</v>
      </c>
      <c r="J387" s="170"/>
      <c r="K387" s="170">
        <v>177.22042638491175</v>
      </c>
    </row>
    <row r="388" spans="1:11" x14ac:dyDescent="0.3">
      <c r="A388" s="21" t="s">
        <v>191</v>
      </c>
      <c r="B388" s="106">
        <v>172.62631696960494</v>
      </c>
      <c r="C388" s="106">
        <v>179.57409650899567</v>
      </c>
      <c r="D388" s="106">
        <v>184.17595727573791</v>
      </c>
      <c r="E388" s="106">
        <v>186.6115288954214</v>
      </c>
      <c r="F388" s="106">
        <v>185.61356401885072</v>
      </c>
      <c r="G388" s="883"/>
      <c r="H388" s="172">
        <v>-1</v>
      </c>
      <c r="I388" s="170">
        <v>179.16849085191095</v>
      </c>
      <c r="J388" s="170"/>
      <c r="K388" s="170">
        <v>192.0586371857905</v>
      </c>
    </row>
    <row r="389" spans="1:11" x14ac:dyDescent="0.3">
      <c r="A389" s="21" t="s">
        <v>192</v>
      </c>
      <c r="B389" s="106">
        <v>181.75673772095158</v>
      </c>
      <c r="C389" s="106">
        <v>190.49698585492189</v>
      </c>
      <c r="D389" s="106">
        <v>196.88387222501362</v>
      </c>
      <c r="E389" s="106">
        <v>205.91014542480025</v>
      </c>
      <c r="F389" s="106">
        <v>214.67012311616986</v>
      </c>
      <c r="G389" s="885"/>
      <c r="H389" s="172">
        <v>0</v>
      </c>
      <c r="I389" s="170">
        <v>208.92877400933656</v>
      </c>
      <c r="J389" s="170"/>
      <c r="K389" s="170">
        <v>220.41147222300316</v>
      </c>
    </row>
    <row r="390" spans="1:11" x14ac:dyDescent="0.3">
      <c r="A390" s="21" t="s">
        <v>193</v>
      </c>
      <c r="B390" s="106">
        <v>199.29649250135182</v>
      </c>
      <c r="C390" s="106">
        <v>206.6863439294244</v>
      </c>
      <c r="D390" s="106">
        <v>212.00408668464704</v>
      </c>
      <c r="E390" s="106">
        <v>215.6672358229099</v>
      </c>
      <c r="F390" s="106">
        <v>220.85873641986626</v>
      </c>
      <c r="G390" s="885"/>
      <c r="H390" s="172">
        <v>1</v>
      </c>
      <c r="I390" s="170">
        <v>214.96593322201628</v>
      </c>
      <c r="J390" s="170"/>
      <c r="K390" s="170">
        <v>226.75153961771625</v>
      </c>
    </row>
    <row r="391" spans="1:11" ht="15" thickBot="1" x14ac:dyDescent="0.35">
      <c r="A391" s="22" t="s">
        <v>194</v>
      </c>
      <c r="B391" s="168">
        <v>237.77802832534047</v>
      </c>
      <c r="C391" s="168">
        <v>244.35501082391639</v>
      </c>
      <c r="D391" s="168">
        <v>242.57580268321485</v>
      </c>
      <c r="E391" s="168">
        <v>245.78454147608485</v>
      </c>
      <c r="F391" s="168">
        <v>245.00369360629563</v>
      </c>
      <c r="G391" s="864"/>
      <c r="H391" s="172">
        <v>1</v>
      </c>
      <c r="I391" s="170">
        <v>238.8790838616016</v>
      </c>
      <c r="J391" s="170"/>
      <c r="K391" s="170">
        <v>251.12830335098965</v>
      </c>
    </row>
    <row r="392" spans="1:11" ht="15" thickBot="1" x14ac:dyDescent="0.35">
      <c r="B392" s="8"/>
      <c r="C392" s="8"/>
      <c r="D392" s="8"/>
      <c r="E392" s="8"/>
      <c r="F392" s="8"/>
      <c r="G392" s="903"/>
      <c r="H392" s="172"/>
    </row>
    <row r="393" spans="1:11" ht="15" thickBot="1" x14ac:dyDescent="0.35">
      <c r="A393" s="29" t="s">
        <v>39</v>
      </c>
      <c r="B393" s="26"/>
      <c r="C393" s="26"/>
      <c r="D393" s="26"/>
      <c r="E393" s="26"/>
      <c r="F393" s="26"/>
      <c r="G393" s="190"/>
      <c r="H393" s="172"/>
    </row>
    <row r="394" spans="1:11" ht="15" thickBot="1" x14ac:dyDescent="0.35">
      <c r="A394" s="61" t="s">
        <v>24</v>
      </c>
      <c r="B394" s="132" t="s">
        <v>467</v>
      </c>
      <c r="C394" s="132" t="s">
        <v>525</v>
      </c>
      <c r="D394" s="132" t="s">
        <v>560</v>
      </c>
      <c r="E394" s="132" t="s">
        <v>623</v>
      </c>
      <c r="F394" s="1536" t="s">
        <v>728</v>
      </c>
      <c r="G394" s="1537"/>
      <c r="H394" s="173"/>
      <c r="I394" s="68" t="s">
        <v>728</v>
      </c>
      <c r="K394" s="68" t="s">
        <v>728</v>
      </c>
    </row>
    <row r="395" spans="1:11" x14ac:dyDescent="0.3">
      <c r="A395" s="452" t="s">
        <v>0</v>
      </c>
      <c r="B395" s="117">
        <v>609.36239162773552</v>
      </c>
      <c r="C395" s="117">
        <v>566.69437619513974</v>
      </c>
      <c r="D395" s="117">
        <v>517.28716534049624</v>
      </c>
      <c r="E395" s="117">
        <v>525.24311918772503</v>
      </c>
      <c r="F395" s="117">
        <v>504.80834790960614</v>
      </c>
      <c r="G395" s="883"/>
      <c r="H395" s="172"/>
      <c r="I395" s="170">
        <v>499.10863073852238</v>
      </c>
      <c r="J395" s="170"/>
      <c r="K395" s="170">
        <v>510.5080650806899</v>
      </c>
    </row>
    <row r="396" spans="1:11" x14ac:dyDescent="0.3">
      <c r="A396" s="21" t="s">
        <v>183</v>
      </c>
      <c r="B396" s="117">
        <v>470.13230061742274</v>
      </c>
      <c r="C396" s="117">
        <v>433.41475970684695</v>
      </c>
      <c r="D396" s="117">
        <v>413.34040567406367</v>
      </c>
      <c r="E396" s="117">
        <v>426.68902855963967</v>
      </c>
      <c r="F396" s="117">
        <v>412.19630551278857</v>
      </c>
      <c r="G396" s="883">
        <f>H396</f>
        <v>-1</v>
      </c>
      <c r="H396" s="172">
        <v>-1</v>
      </c>
      <c r="I396" s="170">
        <v>393.75593632832283</v>
      </c>
      <c r="J396" s="170"/>
      <c r="K396" s="170">
        <v>430.63667469725431</v>
      </c>
    </row>
    <row r="397" spans="1:11" x14ac:dyDescent="0.3">
      <c r="A397" s="20" t="s">
        <v>184</v>
      </c>
      <c r="B397" s="119">
        <v>889.54306736517412</v>
      </c>
      <c r="C397" s="119">
        <v>797.00578970909805</v>
      </c>
      <c r="D397" s="119">
        <v>804.2561663642033</v>
      </c>
      <c r="E397" s="119">
        <v>838.37983010672326</v>
      </c>
      <c r="F397" s="119">
        <v>891.44565517699471</v>
      </c>
      <c r="G397" s="883">
        <f>H397</f>
        <v>1</v>
      </c>
      <c r="H397" s="172">
        <v>1</v>
      </c>
      <c r="I397" s="170">
        <v>826.47677525104268</v>
      </c>
      <c r="J397" s="170"/>
      <c r="K397" s="170">
        <v>956.41453510294673</v>
      </c>
    </row>
    <row r="398" spans="1:11" x14ac:dyDescent="0.3">
      <c r="A398" s="19" t="s">
        <v>185</v>
      </c>
      <c r="B398" s="166">
        <v>-0.22848487685365654</v>
      </c>
      <c r="C398" s="166">
        <v>-0.23043243083387882</v>
      </c>
      <c r="D398" s="166">
        <v>-0.20094594768847826</v>
      </c>
      <c r="E398" s="166">
        <v>-0.18763518650276986</v>
      </c>
      <c r="F398" s="166">
        <v>-0.18345980762861952</v>
      </c>
      <c r="G398" s="888"/>
      <c r="H398" s="172"/>
      <c r="I398" s="169"/>
      <c r="J398" s="169"/>
      <c r="K398" s="169"/>
    </row>
    <row r="399" spans="1:11" ht="15" thickBot="1" x14ac:dyDescent="0.35">
      <c r="A399" s="22" t="s">
        <v>186</v>
      </c>
      <c r="B399" s="87">
        <v>0.89211221223672788</v>
      </c>
      <c r="C399" s="87">
        <v>0.83889858815185891</v>
      </c>
      <c r="D399" s="87">
        <v>0.94574775493493168</v>
      </c>
      <c r="E399" s="87">
        <v>0.96484974768818144</v>
      </c>
      <c r="F399" s="87">
        <v>1.1626725986008073</v>
      </c>
      <c r="G399" s="864"/>
      <c r="H399" s="172"/>
      <c r="I399" s="169"/>
      <c r="J399" s="169"/>
      <c r="K399" s="169"/>
    </row>
    <row r="400" spans="1:11" x14ac:dyDescent="0.3">
      <c r="A400" s="21" t="s">
        <v>188</v>
      </c>
      <c r="B400" s="115">
        <v>499.79146352739423</v>
      </c>
      <c r="C400" s="115">
        <v>464.76366884515613</v>
      </c>
      <c r="D400" s="115">
        <v>439.56158354379568</v>
      </c>
      <c r="E400" s="115">
        <v>431.28416750480227</v>
      </c>
      <c r="F400" s="115">
        <v>369.94262164266092</v>
      </c>
      <c r="G400" s="930"/>
      <c r="H400" s="172">
        <v>0</v>
      </c>
      <c r="I400" s="170">
        <v>323.71153476909956</v>
      </c>
      <c r="J400" s="170"/>
      <c r="K400" s="170">
        <v>416.17370851622229</v>
      </c>
    </row>
    <row r="401" spans="1:11" x14ac:dyDescent="0.3">
      <c r="A401" s="21" t="s">
        <v>189</v>
      </c>
      <c r="B401" s="117">
        <v>560.59502690627494</v>
      </c>
      <c r="C401" s="117">
        <v>553.72319232574318</v>
      </c>
      <c r="D401" s="117">
        <v>500.80333055212878</v>
      </c>
      <c r="E401" s="117">
        <v>473.91615503564589</v>
      </c>
      <c r="F401" s="117">
        <v>380.71123448215093</v>
      </c>
      <c r="G401" s="931"/>
      <c r="H401" s="172">
        <v>0</v>
      </c>
      <c r="I401" s="170">
        <v>336.7656009674929</v>
      </c>
      <c r="J401" s="170"/>
      <c r="K401" s="170">
        <v>424.65686799680896</v>
      </c>
    </row>
    <row r="402" spans="1:11" x14ac:dyDescent="0.3">
      <c r="A402" s="21" t="s">
        <v>190</v>
      </c>
      <c r="B402" s="117">
        <v>234.15907629482695</v>
      </c>
      <c r="C402" s="117">
        <v>211.40939399802923</v>
      </c>
      <c r="D402" s="117">
        <v>203.59707724157278</v>
      </c>
      <c r="E402" s="117">
        <v>218.35705579321768</v>
      </c>
      <c r="F402" s="117">
        <v>217.36617716501189</v>
      </c>
      <c r="G402" s="883"/>
      <c r="H402" s="172">
        <v>-1</v>
      </c>
      <c r="I402" s="170">
        <v>177.22971788878911</v>
      </c>
      <c r="J402" s="170"/>
      <c r="K402" s="170">
        <v>257.5026364412347</v>
      </c>
    </row>
    <row r="403" spans="1:11" x14ac:dyDescent="0.3">
      <c r="A403" s="21" t="s">
        <v>191</v>
      </c>
      <c r="B403" s="117">
        <v>358.02201420545373</v>
      </c>
      <c r="C403" s="117">
        <v>298.14999847694088</v>
      </c>
      <c r="D403" s="117">
        <v>279.27131925340524</v>
      </c>
      <c r="E403" s="117">
        <v>263.84255312448789</v>
      </c>
      <c r="F403" s="117">
        <v>279.68773531051789</v>
      </c>
      <c r="G403" s="883"/>
      <c r="H403" s="172">
        <v>-1</v>
      </c>
      <c r="I403" s="170">
        <v>233.28470248478098</v>
      </c>
      <c r="J403" s="170"/>
      <c r="K403" s="170">
        <v>326.09076813625478</v>
      </c>
    </row>
    <row r="404" spans="1:11" x14ac:dyDescent="0.3">
      <c r="A404" s="21" t="s">
        <v>192</v>
      </c>
      <c r="B404" s="117">
        <v>341.23038629705104</v>
      </c>
      <c r="C404" s="117">
        <v>278.0620649429008</v>
      </c>
      <c r="D404" s="117">
        <v>212.22776023968237</v>
      </c>
      <c r="E404" s="117">
        <v>236.47154957849924</v>
      </c>
      <c r="F404" s="117">
        <v>254.00625862172865</v>
      </c>
      <c r="G404" s="883"/>
      <c r="H404" s="172">
        <v>-1</v>
      </c>
      <c r="I404" s="170">
        <v>217.89930656720949</v>
      </c>
      <c r="J404" s="170"/>
      <c r="K404" s="170">
        <v>290.11321067624783</v>
      </c>
    </row>
    <row r="405" spans="1:11" x14ac:dyDescent="0.3">
      <c r="A405" s="21" t="s">
        <v>193</v>
      </c>
      <c r="B405" s="117">
        <v>556.33532774985827</v>
      </c>
      <c r="C405" s="117">
        <v>474.39785731960637</v>
      </c>
      <c r="D405" s="117">
        <v>460.68613629161962</v>
      </c>
      <c r="E405" s="117">
        <v>522.25906201359237</v>
      </c>
      <c r="F405" s="117">
        <v>564.79182867708471</v>
      </c>
      <c r="G405" s="885"/>
      <c r="H405" s="172">
        <v>1</v>
      </c>
      <c r="I405" s="170">
        <v>510.47002034399549</v>
      </c>
      <c r="J405" s="170"/>
      <c r="K405" s="170">
        <v>619.11363701017387</v>
      </c>
    </row>
    <row r="406" spans="1:11" ht="15" thickBot="1" x14ac:dyDescent="0.35">
      <c r="A406" s="22" t="s">
        <v>194</v>
      </c>
      <c r="B406" s="205">
        <v>652.87214494145246</v>
      </c>
      <c r="C406" s="205">
        <v>672.27976476473509</v>
      </c>
      <c r="D406" s="205">
        <v>721.61787033134669</v>
      </c>
      <c r="E406" s="205">
        <v>760.41772068421426</v>
      </c>
      <c r="F406" s="205">
        <v>752.11645757965437</v>
      </c>
      <c r="G406" s="886"/>
      <c r="H406" s="172">
        <v>1</v>
      </c>
      <c r="I406" s="170">
        <v>690.27857528440234</v>
      </c>
      <c r="J406" s="170"/>
      <c r="K406" s="170">
        <v>813.9543398749064</v>
      </c>
    </row>
    <row r="407" spans="1:11" ht="15" thickBot="1" x14ac:dyDescent="0.35">
      <c r="B407" s="8"/>
      <c r="C407" s="8"/>
      <c r="D407" s="8"/>
      <c r="E407" s="8"/>
      <c r="F407" s="8"/>
      <c r="G407" s="867"/>
      <c r="H407" s="172"/>
    </row>
    <row r="408" spans="1:11" ht="15" thickBot="1" x14ac:dyDescent="0.35">
      <c r="A408" s="29" t="s">
        <v>40</v>
      </c>
      <c r="B408" s="26"/>
      <c r="C408" s="26"/>
      <c r="D408" s="26"/>
      <c r="E408" s="26"/>
      <c r="F408" s="26"/>
      <c r="G408" s="858"/>
      <c r="H408" s="172"/>
    </row>
    <row r="409" spans="1:11" ht="15" thickBot="1" x14ac:dyDescent="0.35">
      <c r="A409" s="61" t="s">
        <v>18</v>
      </c>
      <c r="B409" s="132" t="s">
        <v>466</v>
      </c>
      <c r="C409" s="132" t="s">
        <v>524</v>
      </c>
      <c r="D409" s="132" t="s">
        <v>559</v>
      </c>
      <c r="E409" s="132" t="s">
        <v>622</v>
      </c>
      <c r="F409" s="1536" t="s">
        <v>727</v>
      </c>
      <c r="G409" s="1537"/>
      <c r="H409" s="173"/>
      <c r="I409" s="68" t="s">
        <v>727</v>
      </c>
      <c r="K409" s="68" t="s">
        <v>727</v>
      </c>
    </row>
    <row r="410" spans="1:11" x14ac:dyDescent="0.3">
      <c r="A410" s="21" t="s">
        <v>0</v>
      </c>
      <c r="B410" s="75">
        <v>17.584585652714715</v>
      </c>
      <c r="C410" s="75">
        <v>18.210953357475208</v>
      </c>
      <c r="D410" s="75">
        <v>18.545015623582604</v>
      </c>
      <c r="E410" s="75">
        <v>19.042900167935169</v>
      </c>
      <c r="F410" s="75">
        <v>19.587676692576874</v>
      </c>
      <c r="G410" s="883"/>
      <c r="H410" s="172"/>
      <c r="I410" s="170">
        <v>18.719406744405134</v>
      </c>
      <c r="J410" s="170"/>
      <c r="K410" s="170">
        <v>20.455946640748614</v>
      </c>
    </row>
    <row r="411" spans="1:11" x14ac:dyDescent="0.3">
      <c r="A411" s="21" t="s">
        <v>183</v>
      </c>
      <c r="B411" s="75">
        <v>12.718475128800316</v>
      </c>
      <c r="C411" s="75">
        <v>12.040346323544856</v>
      </c>
      <c r="D411" s="75">
        <v>13.849801132801078</v>
      </c>
      <c r="E411" s="75">
        <v>13.11379502127439</v>
      </c>
      <c r="F411" s="75">
        <v>13.823942441293951</v>
      </c>
      <c r="G411" s="883">
        <f>H411</f>
        <v>-1</v>
      </c>
      <c r="H411" s="172">
        <v>-1</v>
      </c>
      <c r="I411" s="170">
        <v>11.196804318458327</v>
      </c>
      <c r="J411" s="170"/>
      <c r="K411" s="170">
        <v>16.451080564129576</v>
      </c>
    </row>
    <row r="412" spans="1:11" x14ac:dyDescent="0.3">
      <c r="A412" s="20" t="s">
        <v>184</v>
      </c>
      <c r="B412" s="77">
        <v>23.999025972226026</v>
      </c>
      <c r="C412" s="77">
        <v>25.938276843625282</v>
      </c>
      <c r="D412" s="77">
        <v>33.035982451170177</v>
      </c>
      <c r="E412" s="77">
        <v>30.843803742816235</v>
      </c>
      <c r="F412" s="77">
        <v>30.162781680274119</v>
      </c>
      <c r="G412" s="884">
        <f>H412</f>
        <v>1</v>
      </c>
      <c r="H412" s="172">
        <v>1</v>
      </c>
      <c r="I412" s="170">
        <v>21.042745039360284</v>
      </c>
      <c r="J412" s="170"/>
      <c r="K412" s="170">
        <v>39.282818321187953</v>
      </c>
    </row>
    <row r="413" spans="1:11" x14ac:dyDescent="0.3">
      <c r="A413" s="19" t="s">
        <v>185</v>
      </c>
      <c r="B413" s="166">
        <v>-0.27672591325250628</v>
      </c>
      <c r="C413" s="166">
        <v>-0.33411830652198521</v>
      </c>
      <c r="D413" s="166">
        <v>-0.2531793224703946</v>
      </c>
      <c r="E413" s="166">
        <v>-0.31135515569442146</v>
      </c>
      <c r="F413" s="166">
        <v>-0.29425308277970508</v>
      </c>
      <c r="G413" s="885"/>
      <c r="H413" s="172"/>
      <c r="I413" s="169"/>
      <c r="J413" s="169"/>
      <c r="K413" s="169"/>
    </row>
    <row r="414" spans="1:11" ht="15" thickBot="1" x14ac:dyDescent="0.35">
      <c r="A414" s="22" t="s">
        <v>186</v>
      </c>
      <c r="B414" s="89">
        <v>0.88694208458068191</v>
      </c>
      <c r="C414" s="89">
        <v>1.1542799639328538</v>
      </c>
      <c r="D414" s="89">
        <v>1.3853037407829376</v>
      </c>
      <c r="E414" s="89">
        <v>1.3520120371546613</v>
      </c>
      <c r="F414" s="89">
        <v>1.1819232688768933</v>
      </c>
      <c r="G414" s="886"/>
      <c r="H414" s="172"/>
      <c r="I414" s="169"/>
      <c r="J414" s="169"/>
      <c r="K414" s="169"/>
    </row>
    <row r="415" spans="1:11" ht="15" thickBot="1" x14ac:dyDescent="0.35">
      <c r="B415" s="8"/>
      <c r="C415" s="8"/>
      <c r="D415" s="8"/>
      <c r="E415" s="8"/>
      <c r="F415" s="8"/>
      <c r="G415" s="867"/>
      <c r="H415" s="172"/>
    </row>
    <row r="416" spans="1:11" ht="15" thickBot="1" x14ac:dyDescent="0.35">
      <c r="A416" s="29" t="s">
        <v>540</v>
      </c>
      <c r="B416" s="26"/>
      <c r="C416" s="26"/>
      <c r="D416" s="26"/>
      <c r="E416" s="26"/>
      <c r="F416" s="26"/>
      <c r="G416" s="858"/>
      <c r="H416" s="172"/>
    </row>
    <row r="417" spans="1:11" ht="15" thickBot="1" x14ac:dyDescent="0.35">
      <c r="A417" s="61" t="s">
        <v>18</v>
      </c>
      <c r="B417" s="132" t="s">
        <v>466</v>
      </c>
      <c r="C417" s="132" t="s">
        <v>524</v>
      </c>
      <c r="D417" s="132" t="s">
        <v>559</v>
      </c>
      <c r="E417" s="132" t="s">
        <v>622</v>
      </c>
      <c r="F417" s="1536" t="s">
        <v>727</v>
      </c>
      <c r="G417" s="1537"/>
      <c r="H417" s="173"/>
      <c r="I417" s="68" t="s">
        <v>727</v>
      </c>
      <c r="K417" s="68" t="s">
        <v>727</v>
      </c>
    </row>
    <row r="418" spans="1:11" x14ac:dyDescent="0.3">
      <c r="A418" s="452" t="s">
        <v>0</v>
      </c>
      <c r="B418" s="106">
        <v>234.0501167017465</v>
      </c>
      <c r="C418" s="106">
        <v>223.55018067540325</v>
      </c>
      <c r="D418" s="106">
        <v>212.00014905398515</v>
      </c>
      <c r="E418" s="106">
        <v>204.07214488558336</v>
      </c>
      <c r="F418" s="106">
        <v>197.76732523400315</v>
      </c>
      <c r="G418" s="883"/>
      <c r="H418" s="172"/>
      <c r="I418" s="170">
        <v>194.10202940290085</v>
      </c>
      <c r="J418" s="170"/>
      <c r="K418" s="170">
        <v>201.43262106510545</v>
      </c>
    </row>
    <row r="419" spans="1:11" x14ac:dyDescent="0.3">
      <c r="A419" s="21" t="s">
        <v>183</v>
      </c>
      <c r="B419" s="106">
        <v>194.71667325314121</v>
      </c>
      <c r="C419" s="106">
        <v>183.58941132798694</v>
      </c>
      <c r="D419" s="106">
        <v>178.05193732658506</v>
      </c>
      <c r="E419" s="106">
        <v>169.95244722966447</v>
      </c>
      <c r="F419" s="106">
        <v>161.36684956419464</v>
      </c>
      <c r="G419" s="883">
        <f>H419</f>
        <v>-1</v>
      </c>
      <c r="H419" s="172">
        <v>-1</v>
      </c>
      <c r="I419" s="170">
        <v>149.62973958040413</v>
      </c>
      <c r="J419" s="170"/>
      <c r="K419" s="170">
        <v>173.10395954798514</v>
      </c>
    </row>
    <row r="420" spans="1:11" x14ac:dyDescent="0.3">
      <c r="A420" s="20" t="s">
        <v>184</v>
      </c>
      <c r="B420" s="108">
        <v>297.28781428833054</v>
      </c>
      <c r="C420" s="108">
        <v>269.81494121584529</v>
      </c>
      <c r="D420" s="108">
        <v>250.09104049507656</v>
      </c>
      <c r="E420" s="108">
        <v>232.50492255984673</v>
      </c>
      <c r="F420" s="108">
        <v>225.9430448937695</v>
      </c>
      <c r="G420" s="884">
        <f>H420</f>
        <v>1</v>
      </c>
      <c r="H420" s="172">
        <v>1</v>
      </c>
      <c r="I420" s="170">
        <v>191.43677844231229</v>
      </c>
      <c r="J420" s="170"/>
      <c r="K420" s="170">
        <v>260.4493113452267</v>
      </c>
    </row>
    <row r="421" spans="1:11" x14ac:dyDescent="0.3">
      <c r="A421" s="19" t="s">
        <v>185</v>
      </c>
      <c r="B421" s="166">
        <v>-0.1680556455296644</v>
      </c>
      <c r="C421" s="166">
        <v>-0.17875525408516529</v>
      </c>
      <c r="D421" s="166">
        <v>-0.16013296159879251</v>
      </c>
      <c r="E421" s="166">
        <v>-0.16719429138674802</v>
      </c>
      <c r="F421" s="166">
        <v>-0.18405707629780896</v>
      </c>
      <c r="G421" s="888"/>
      <c r="H421" s="172"/>
      <c r="I421" s="169"/>
      <c r="J421" s="169"/>
      <c r="K421" s="169"/>
    </row>
    <row r="422" spans="1:11" ht="15" thickBot="1" x14ac:dyDescent="0.35">
      <c r="A422" s="22" t="s">
        <v>186</v>
      </c>
      <c r="B422" s="87">
        <v>0.5267712277614861</v>
      </c>
      <c r="C422" s="87">
        <v>0.46966504911230611</v>
      </c>
      <c r="D422" s="87">
        <v>0.40459600861492723</v>
      </c>
      <c r="E422" s="87">
        <v>0.36805869141532427</v>
      </c>
      <c r="F422" s="87">
        <v>0.40018253751607941</v>
      </c>
      <c r="G422" s="886"/>
      <c r="H422" s="172"/>
      <c r="I422" s="169"/>
      <c r="J422" s="169"/>
      <c r="K422" s="169"/>
    </row>
    <row r="423" spans="1:11" x14ac:dyDescent="0.3">
      <c r="A423" s="21" t="s">
        <v>188</v>
      </c>
      <c r="B423" s="104">
        <v>206.57713282685825</v>
      </c>
      <c r="C423" s="104">
        <v>197.52149741859691</v>
      </c>
      <c r="D423" s="104">
        <v>192.33877407846973</v>
      </c>
      <c r="E423" s="104">
        <v>182.74300485187229</v>
      </c>
      <c r="F423" s="104">
        <v>178.95242085400989</v>
      </c>
      <c r="G423" s="745"/>
      <c r="H423" s="172">
        <v>0</v>
      </c>
      <c r="I423" s="170">
        <v>146.32103962037985</v>
      </c>
      <c r="J423" s="170"/>
      <c r="K423" s="170">
        <v>211.58380208763992</v>
      </c>
    </row>
    <row r="424" spans="1:11" x14ac:dyDescent="0.3">
      <c r="A424" s="21" t="s">
        <v>189</v>
      </c>
      <c r="B424" s="106">
        <v>156.86418378050772</v>
      </c>
      <c r="C424" s="106">
        <v>148.10519290027599</v>
      </c>
      <c r="D424" s="106">
        <v>146.26301252578799</v>
      </c>
      <c r="E424" s="106">
        <v>136.42919581742893</v>
      </c>
      <c r="F424" s="106">
        <v>131.07214319290938</v>
      </c>
      <c r="G424" s="930"/>
      <c r="H424" s="172">
        <v>0</v>
      </c>
      <c r="I424" s="170">
        <v>105.02843904778176</v>
      </c>
      <c r="J424" s="170"/>
      <c r="K424" s="170">
        <v>157.11584733803699</v>
      </c>
    </row>
    <row r="425" spans="1:11" x14ac:dyDescent="0.3">
      <c r="A425" s="21" t="s">
        <v>190</v>
      </c>
      <c r="B425" s="106">
        <v>156.11522780412611</v>
      </c>
      <c r="C425" s="106">
        <v>147.23453886940152</v>
      </c>
      <c r="D425" s="106">
        <v>140.73993119129307</v>
      </c>
      <c r="E425" s="106">
        <v>141.20326174364578</v>
      </c>
      <c r="F425" s="106">
        <v>131.52354915906449</v>
      </c>
      <c r="G425" s="863"/>
      <c r="H425" s="172">
        <v>0</v>
      </c>
      <c r="I425" s="170">
        <v>100.49205180421774</v>
      </c>
      <c r="J425" s="170"/>
      <c r="K425" s="170">
        <v>162.55504651391124</v>
      </c>
    </row>
    <row r="426" spans="1:11" x14ac:dyDescent="0.3">
      <c r="A426" s="21" t="s">
        <v>191</v>
      </c>
      <c r="B426" s="106">
        <v>165.90782215847756</v>
      </c>
      <c r="C426" s="106">
        <v>150.57537084213013</v>
      </c>
      <c r="D426" s="106">
        <v>142.82130101786137</v>
      </c>
      <c r="E426" s="106">
        <v>141.51364250251413</v>
      </c>
      <c r="F426" s="106">
        <v>134.94739398681332</v>
      </c>
      <c r="G426" s="883"/>
      <c r="H426" s="172">
        <v>0</v>
      </c>
      <c r="I426" s="170">
        <v>103.61306242848849</v>
      </c>
      <c r="J426" s="170"/>
      <c r="K426" s="170">
        <v>166.28172554513816</v>
      </c>
    </row>
    <row r="427" spans="1:11" x14ac:dyDescent="0.3">
      <c r="A427" s="21" t="s">
        <v>192</v>
      </c>
      <c r="B427" s="106">
        <v>176.77256974710565</v>
      </c>
      <c r="C427" s="106">
        <v>179.7161198532431</v>
      </c>
      <c r="D427" s="106">
        <v>174.12006411995492</v>
      </c>
      <c r="E427" s="106">
        <v>161.96758744315474</v>
      </c>
      <c r="F427" s="106">
        <v>150.37959699785722</v>
      </c>
      <c r="G427" s="883"/>
      <c r="H427" s="172">
        <v>0</v>
      </c>
      <c r="I427" s="170">
        <v>123.5529638478715</v>
      </c>
      <c r="J427" s="170"/>
      <c r="K427" s="170">
        <v>177.20623014784294</v>
      </c>
    </row>
    <row r="428" spans="1:11" x14ac:dyDescent="0.3">
      <c r="A428" s="21" t="s">
        <v>193</v>
      </c>
      <c r="B428" s="106">
        <v>236.68801716055233</v>
      </c>
      <c r="C428" s="106">
        <v>226.60307680199017</v>
      </c>
      <c r="D428" s="106">
        <v>214.60154136966108</v>
      </c>
      <c r="E428" s="106">
        <v>204.79876469022497</v>
      </c>
      <c r="F428" s="106">
        <v>195.94469796844587</v>
      </c>
      <c r="G428" s="883"/>
      <c r="H428" s="172">
        <v>0</v>
      </c>
      <c r="I428" s="170">
        <v>162.07442220698806</v>
      </c>
      <c r="J428" s="170"/>
      <c r="K428" s="170">
        <v>229.81497372990367</v>
      </c>
    </row>
    <row r="429" spans="1:11" ht="15" thickBot="1" x14ac:dyDescent="0.35">
      <c r="A429" s="22" t="s">
        <v>194</v>
      </c>
      <c r="B429" s="168">
        <v>248.30064460833989</v>
      </c>
      <c r="C429" s="168">
        <v>223.94023652033397</v>
      </c>
      <c r="D429" s="168">
        <v>224.08529181260246</v>
      </c>
      <c r="E429" s="168">
        <v>212.41018521126108</v>
      </c>
      <c r="F429" s="168">
        <v>198.48784231172289</v>
      </c>
      <c r="G429" s="886"/>
      <c r="H429" s="172">
        <v>0</v>
      </c>
      <c r="I429" s="170">
        <v>164.58274401839449</v>
      </c>
      <c r="J429" s="170"/>
      <c r="K429" s="170">
        <v>232.39294060505128</v>
      </c>
    </row>
    <row r="430" spans="1:11" ht="15" thickBot="1" x14ac:dyDescent="0.35">
      <c r="B430" s="8"/>
      <c r="C430" s="8"/>
      <c r="D430" s="8"/>
      <c r="E430" s="8"/>
      <c r="F430" s="8"/>
      <c r="G430" s="929"/>
      <c r="H430" s="172"/>
    </row>
    <row r="431" spans="1:11" ht="15" thickBot="1" x14ac:dyDescent="0.35">
      <c r="A431" s="29" t="s">
        <v>41</v>
      </c>
      <c r="B431" s="26"/>
      <c r="C431" s="26"/>
      <c r="D431" s="26"/>
      <c r="E431" s="26"/>
      <c r="F431" s="26"/>
      <c r="H431" s="172"/>
    </row>
    <row r="432" spans="1:11" ht="15" thickBot="1" x14ac:dyDescent="0.35">
      <c r="A432" s="61" t="s">
        <v>42</v>
      </c>
      <c r="B432" s="132" t="s">
        <v>444</v>
      </c>
      <c r="C432" s="132" t="s">
        <v>468</v>
      </c>
      <c r="D432" s="132" t="s">
        <v>526</v>
      </c>
      <c r="E432" s="132" t="s">
        <v>561</v>
      </c>
      <c r="F432" s="1536" t="s">
        <v>729</v>
      </c>
      <c r="G432" s="1537"/>
      <c r="H432" s="173"/>
      <c r="I432" s="68" t="s">
        <v>729</v>
      </c>
      <c r="K432" s="68" t="s">
        <v>729</v>
      </c>
    </row>
    <row r="433" spans="1:11" x14ac:dyDescent="0.3">
      <c r="A433" s="452" t="s">
        <v>0</v>
      </c>
      <c r="B433" s="106">
        <v>84.238363805482791</v>
      </c>
      <c r="C433" s="106">
        <v>84.382797501750758</v>
      </c>
      <c r="D433" s="106">
        <v>83.608543376455756</v>
      </c>
      <c r="E433" s="106">
        <v>82.906969791551091</v>
      </c>
      <c r="F433" s="106">
        <v>81.963568515928685</v>
      </c>
      <c r="G433" s="6"/>
      <c r="H433" s="172"/>
      <c r="I433" s="170">
        <v>80.516469655692077</v>
      </c>
      <c r="J433" s="170"/>
      <c r="K433" s="170">
        <v>83.410667376165293</v>
      </c>
    </row>
    <row r="434" spans="1:11" x14ac:dyDescent="0.3">
      <c r="A434" s="21" t="s">
        <v>183</v>
      </c>
      <c r="B434" s="106">
        <v>63.312825791841718</v>
      </c>
      <c r="C434" s="106">
        <v>64.697258533503231</v>
      </c>
      <c r="D434" s="106">
        <v>63.206897573403708</v>
      </c>
      <c r="E434" s="106">
        <v>61.894349069928438</v>
      </c>
      <c r="F434" s="106">
        <v>60.95042573033048</v>
      </c>
      <c r="G434" s="883">
        <f>H434</f>
        <v>-1</v>
      </c>
      <c r="H434" s="172">
        <v>-1</v>
      </c>
      <c r="I434" s="170">
        <v>56.370514225994086</v>
      </c>
      <c r="J434" s="170"/>
      <c r="K434" s="170">
        <v>65.530337234666874</v>
      </c>
    </row>
    <row r="435" spans="1:11" x14ac:dyDescent="0.3">
      <c r="A435" s="20" t="s">
        <v>184</v>
      </c>
      <c r="B435" s="108">
        <v>116.10255907991218</v>
      </c>
      <c r="C435" s="108">
        <v>111.17924591943407</v>
      </c>
      <c r="D435" s="108">
        <v>115.07259779264712</v>
      </c>
      <c r="E435" s="108">
        <v>108.98528500515307</v>
      </c>
      <c r="F435" s="108">
        <v>100.28510828283298</v>
      </c>
      <c r="G435" s="884">
        <f>H435</f>
        <v>1</v>
      </c>
      <c r="H435" s="172">
        <v>1</v>
      </c>
      <c r="I435" s="170">
        <v>86.325092889944443</v>
      </c>
      <c r="J435" s="170"/>
      <c r="K435" s="170">
        <v>114.24512367572152</v>
      </c>
    </row>
    <row r="436" spans="1:11" x14ac:dyDescent="0.3">
      <c r="A436" s="19" t="s">
        <v>185</v>
      </c>
      <c r="B436" s="166">
        <v>-0.24840864741818622</v>
      </c>
      <c r="C436" s="166">
        <v>-0.23328853215418813</v>
      </c>
      <c r="D436" s="166">
        <v>-0.24401388876243921</v>
      </c>
      <c r="E436" s="166">
        <v>-0.24948199196582005</v>
      </c>
      <c r="F436" s="166">
        <v>-0.25637174132449519</v>
      </c>
      <c r="G436" s="919"/>
      <c r="H436" s="172"/>
      <c r="I436" s="169"/>
      <c r="J436" s="169"/>
      <c r="K436" s="169"/>
    </row>
    <row r="437" spans="1:11" ht="15" thickBot="1" x14ac:dyDescent="0.35">
      <c r="A437" s="22" t="s">
        <v>186</v>
      </c>
      <c r="B437" s="87">
        <v>0.83379208916738601</v>
      </c>
      <c r="C437" s="87">
        <v>0.71845374038314647</v>
      </c>
      <c r="D437" s="87">
        <v>0.82057025752625345</v>
      </c>
      <c r="E437" s="87">
        <v>0.76082771113758929</v>
      </c>
      <c r="F437" s="87">
        <v>0.64535533724629202</v>
      </c>
      <c r="G437" s="918"/>
      <c r="H437" s="172"/>
      <c r="I437" s="169"/>
      <c r="J437" s="169"/>
      <c r="K437" s="169"/>
    </row>
    <row r="438" spans="1:11" x14ac:dyDescent="0.3">
      <c r="A438" s="21" t="s">
        <v>188</v>
      </c>
      <c r="B438" s="104">
        <v>78.420515514116204</v>
      </c>
      <c r="C438" s="104">
        <v>83.104477257951402</v>
      </c>
      <c r="D438" s="104">
        <v>77.110056175776037</v>
      </c>
      <c r="E438" s="104">
        <v>80.281040259643831</v>
      </c>
      <c r="F438" s="104">
        <v>84.669636382694279</v>
      </c>
      <c r="G438" s="6"/>
      <c r="H438" s="172">
        <v>1</v>
      </c>
      <c r="I438" s="170">
        <v>70.176255746685086</v>
      </c>
      <c r="J438" s="170"/>
      <c r="K438" s="170">
        <v>99.163017018703471</v>
      </c>
    </row>
    <row r="439" spans="1:11" x14ac:dyDescent="0.3">
      <c r="A439" s="21" t="s">
        <v>189</v>
      </c>
      <c r="B439" s="106">
        <v>52.156394121874925</v>
      </c>
      <c r="C439" s="106">
        <v>55.714683087567451</v>
      </c>
      <c r="D439" s="106">
        <v>54.257747638524435</v>
      </c>
      <c r="E439" s="106">
        <v>52.869537083762395</v>
      </c>
      <c r="F439" s="106">
        <v>47.979341991558087</v>
      </c>
      <c r="G439" s="6"/>
      <c r="H439" s="172">
        <v>0</v>
      </c>
      <c r="I439" s="170">
        <v>37.849224177373038</v>
      </c>
      <c r="J439" s="170"/>
      <c r="K439" s="170">
        <v>58.109459805743136</v>
      </c>
    </row>
    <row r="440" spans="1:11" x14ac:dyDescent="0.3">
      <c r="A440" s="21" t="s">
        <v>190</v>
      </c>
      <c r="B440" s="106">
        <v>40.749619606941941</v>
      </c>
      <c r="C440" s="106">
        <v>46.850898318933908</v>
      </c>
      <c r="D440" s="106">
        <v>44.190677044373125</v>
      </c>
      <c r="E440" s="106">
        <v>42.381834991384558</v>
      </c>
      <c r="F440" s="106">
        <v>45.852581894321666</v>
      </c>
      <c r="G440" s="6"/>
      <c r="H440" s="172">
        <v>0</v>
      </c>
      <c r="I440" s="170">
        <v>33.637268194095078</v>
      </c>
      <c r="J440" s="170"/>
      <c r="K440" s="170">
        <v>58.067895594548254</v>
      </c>
    </row>
    <row r="441" spans="1:11" x14ac:dyDescent="0.3">
      <c r="A441" s="21" t="s">
        <v>191</v>
      </c>
      <c r="B441" s="106">
        <v>55.374159137909118</v>
      </c>
      <c r="C441" s="106">
        <v>53.795759022330955</v>
      </c>
      <c r="D441" s="106">
        <v>51.322284780693565</v>
      </c>
      <c r="E441" s="106">
        <v>45.237155389893765</v>
      </c>
      <c r="F441" s="106">
        <v>40.000166078124963</v>
      </c>
      <c r="G441" s="6"/>
      <c r="H441" s="172">
        <v>-1</v>
      </c>
      <c r="I441" s="170">
        <v>28.44240510568185</v>
      </c>
      <c r="J441" s="170"/>
      <c r="K441" s="170">
        <v>51.557927050568075</v>
      </c>
    </row>
    <row r="442" spans="1:11" x14ac:dyDescent="0.3">
      <c r="A442" s="21" t="s">
        <v>192</v>
      </c>
      <c r="B442" s="106">
        <v>60.100268451016071</v>
      </c>
      <c r="C442" s="106">
        <v>58.938994405825987</v>
      </c>
      <c r="D442" s="106">
        <v>55.637315560886165</v>
      </c>
      <c r="E442" s="106">
        <v>63.2797619123644</v>
      </c>
      <c r="F442" s="106">
        <v>63.60781706358771</v>
      </c>
      <c r="G442" s="6"/>
      <c r="H442" s="172">
        <v>0</v>
      </c>
      <c r="I442" s="170">
        <v>53.212317147462699</v>
      </c>
      <c r="J442" s="170"/>
      <c r="K442" s="170">
        <v>74.003316979712721</v>
      </c>
    </row>
    <row r="443" spans="1:11" x14ac:dyDescent="0.3">
      <c r="A443" s="21" t="s">
        <v>193</v>
      </c>
      <c r="B443" s="106">
        <v>71.058733622969356</v>
      </c>
      <c r="C443" s="106">
        <v>70.350273654523122</v>
      </c>
      <c r="D443" s="106">
        <v>70.119031008901388</v>
      </c>
      <c r="E443" s="106">
        <v>68.249209869201351</v>
      </c>
      <c r="F443" s="106">
        <v>67.641100402407005</v>
      </c>
      <c r="G443" s="6"/>
      <c r="H443" s="172">
        <v>0</v>
      </c>
      <c r="I443" s="170">
        <v>54.967791857740153</v>
      </c>
      <c r="J443" s="170"/>
      <c r="K443" s="170">
        <v>80.314408947073858</v>
      </c>
    </row>
    <row r="444" spans="1:11" ht="15" thickBot="1" x14ac:dyDescent="0.35">
      <c r="A444" s="22" t="s">
        <v>194</v>
      </c>
      <c r="B444" s="168">
        <v>81.792934707448637</v>
      </c>
      <c r="C444" s="168">
        <v>79.059414108503233</v>
      </c>
      <c r="D444" s="168">
        <v>83.251200726574638</v>
      </c>
      <c r="E444" s="168">
        <v>76.825131750940272</v>
      </c>
      <c r="F444" s="168">
        <v>72.786028234351207</v>
      </c>
      <c r="G444" s="918"/>
      <c r="H444" s="172">
        <v>0</v>
      </c>
      <c r="I444" s="170">
        <v>60.28478655916706</v>
      </c>
      <c r="J444" s="170"/>
      <c r="K444" s="170">
        <v>85.287269909535354</v>
      </c>
    </row>
    <row r="445" spans="1:11" ht="15" thickBot="1" x14ac:dyDescent="0.35">
      <c r="B445" s="8"/>
      <c r="C445" s="8"/>
      <c r="D445" s="8"/>
      <c r="E445" s="8"/>
      <c r="F445" s="8"/>
      <c r="G445" s="820"/>
      <c r="H445" s="172"/>
    </row>
    <row r="446" spans="1:11" ht="15" thickBot="1" x14ac:dyDescent="0.35">
      <c r="A446" s="29" t="s">
        <v>43</v>
      </c>
      <c r="B446" s="26"/>
      <c r="C446" s="26"/>
      <c r="D446" s="26"/>
      <c r="E446" s="26"/>
      <c r="F446" s="26"/>
      <c r="H446" s="172"/>
    </row>
    <row r="447" spans="1:11" ht="15" thickBot="1" x14ac:dyDescent="0.35">
      <c r="A447" s="61" t="s">
        <v>18</v>
      </c>
      <c r="B447" s="132" t="s">
        <v>466</v>
      </c>
      <c r="C447" s="132" t="s">
        <v>524</v>
      </c>
      <c r="D447" s="132" t="s">
        <v>559</v>
      </c>
      <c r="E447" s="132" t="s">
        <v>622</v>
      </c>
      <c r="F447" s="1536" t="s">
        <v>727</v>
      </c>
      <c r="G447" s="1537"/>
      <c r="H447" s="173"/>
      <c r="I447" s="68" t="s">
        <v>727</v>
      </c>
      <c r="K447" s="68" t="s">
        <v>727</v>
      </c>
    </row>
    <row r="448" spans="1:11" x14ac:dyDescent="0.3">
      <c r="A448" s="21" t="s">
        <v>0</v>
      </c>
      <c r="B448" s="105">
        <v>64.444032023837053</v>
      </c>
      <c r="C448" s="105">
        <v>62.312133905546226</v>
      </c>
      <c r="D448" s="106">
        <v>60.981927277920427</v>
      </c>
      <c r="E448" s="106">
        <v>59.225287063902492</v>
      </c>
      <c r="F448" s="106">
        <v>57.145472536982801</v>
      </c>
      <c r="G448" s="6"/>
      <c r="H448" s="172"/>
      <c r="I448" s="170">
        <v>55.693591138048468</v>
      </c>
      <c r="J448" s="170"/>
      <c r="K448" s="170">
        <v>58.597353935917134</v>
      </c>
    </row>
    <row r="449" spans="1:11" x14ac:dyDescent="0.3">
      <c r="A449" s="21" t="s">
        <v>183</v>
      </c>
      <c r="B449" s="105">
        <v>48.427512723496228</v>
      </c>
      <c r="C449" s="105">
        <v>46.046191272446393</v>
      </c>
      <c r="D449" s="106">
        <v>45.981767787824211</v>
      </c>
      <c r="E449" s="106">
        <v>45.814777938941539</v>
      </c>
      <c r="F449" s="106">
        <v>43.145495846468997</v>
      </c>
      <c r="G449" s="883">
        <f>H449</f>
        <v>-1</v>
      </c>
      <c r="H449" s="172">
        <v>-1</v>
      </c>
      <c r="I449" s="170">
        <v>38.557768726703586</v>
      </c>
      <c r="J449" s="170"/>
      <c r="K449" s="170">
        <v>47.733222966234408</v>
      </c>
    </row>
    <row r="450" spans="1:11" x14ac:dyDescent="0.3">
      <c r="A450" s="20" t="s">
        <v>184</v>
      </c>
      <c r="B450" s="107">
        <v>90.822894074945069</v>
      </c>
      <c r="C450" s="107">
        <v>81.936986601093622</v>
      </c>
      <c r="D450" s="108">
        <v>74.162393468758083</v>
      </c>
      <c r="E450" s="108">
        <v>70.243470293606123</v>
      </c>
      <c r="F450" s="108">
        <v>70.837504396780062</v>
      </c>
      <c r="G450" s="884">
        <f>H450</f>
        <v>1</v>
      </c>
      <c r="H450" s="172">
        <v>1</v>
      </c>
      <c r="I450" s="170">
        <v>56.935716109151841</v>
      </c>
      <c r="J450" s="170"/>
      <c r="K450" s="170">
        <v>84.739292684408284</v>
      </c>
    </row>
    <row r="451" spans="1:11" x14ac:dyDescent="0.3">
      <c r="A451" s="19" t="s">
        <v>185</v>
      </c>
      <c r="B451" s="86">
        <v>-0.24853378656407643</v>
      </c>
      <c r="C451" s="86">
        <v>-0.26103973036384887</v>
      </c>
      <c r="D451" s="166">
        <v>-0.24597713059697421</v>
      </c>
      <c r="E451" s="166">
        <v>-0.22643215068744832</v>
      </c>
      <c r="F451" s="166">
        <v>-0.24498837911355878</v>
      </c>
      <c r="G451" s="6"/>
      <c r="H451" s="172"/>
      <c r="I451" s="169"/>
      <c r="J451" s="169"/>
      <c r="K451" s="169"/>
    </row>
    <row r="452" spans="1:11" ht="15" thickBot="1" x14ac:dyDescent="0.35">
      <c r="A452" s="22" t="s">
        <v>186</v>
      </c>
      <c r="B452" s="88">
        <v>0.8754399920043654</v>
      </c>
      <c r="C452" s="88">
        <v>0.77945198803280702</v>
      </c>
      <c r="D452" s="89">
        <v>0.6128652080313447</v>
      </c>
      <c r="E452" s="89">
        <v>0.53320551694523743</v>
      </c>
      <c r="F452" s="89">
        <v>0.64182849233791717</v>
      </c>
      <c r="G452" s="918"/>
      <c r="H452" s="172"/>
      <c r="I452" s="169"/>
      <c r="J452" s="169"/>
      <c r="K452" s="169"/>
    </row>
    <row r="453" spans="1:11" ht="15" thickBot="1" x14ac:dyDescent="0.35">
      <c r="B453" s="8"/>
      <c r="C453" s="8"/>
      <c r="D453" s="8"/>
      <c r="E453" s="8"/>
      <c r="F453" s="8"/>
      <c r="G453" s="820"/>
      <c r="H453" s="172"/>
    </row>
    <row r="454" spans="1:11" ht="15" thickBot="1" x14ac:dyDescent="0.35">
      <c r="A454" s="29" t="s">
        <v>44</v>
      </c>
      <c r="B454" s="26"/>
      <c r="C454" s="26"/>
      <c r="D454" s="26"/>
      <c r="E454" s="26"/>
      <c r="F454" s="26"/>
      <c r="H454" s="172"/>
    </row>
    <row r="455" spans="1:11" ht="15" thickBot="1" x14ac:dyDescent="0.35">
      <c r="A455" s="61" t="s">
        <v>24</v>
      </c>
      <c r="B455" s="132" t="s">
        <v>467</v>
      </c>
      <c r="C455" s="132" t="s">
        <v>525</v>
      </c>
      <c r="D455" s="132" t="s">
        <v>560</v>
      </c>
      <c r="E455" s="132" t="s">
        <v>623</v>
      </c>
      <c r="F455" s="1536" t="s">
        <v>728</v>
      </c>
      <c r="G455" s="1537"/>
      <c r="H455" s="173"/>
      <c r="I455" s="68" t="s">
        <v>728</v>
      </c>
      <c r="K455" s="68" t="s">
        <v>728</v>
      </c>
    </row>
    <row r="456" spans="1:11" x14ac:dyDescent="0.3">
      <c r="A456" s="452" t="s">
        <v>0</v>
      </c>
      <c r="B456" s="106">
        <v>178.08012969468459</v>
      </c>
      <c r="C456" s="106">
        <v>161.15880628768662</v>
      </c>
      <c r="D456" s="106">
        <v>135.94473377637792</v>
      </c>
      <c r="E456" s="106">
        <v>126.32496841421224</v>
      </c>
      <c r="F456" s="106">
        <v>117.01583511103939</v>
      </c>
      <c r="G456" s="6"/>
      <c r="H456" s="172"/>
      <c r="I456" s="170">
        <v>114.23973997378918</v>
      </c>
      <c r="J456" s="170"/>
      <c r="K456" s="170">
        <v>119.7919302482896</v>
      </c>
    </row>
    <row r="457" spans="1:11" x14ac:dyDescent="0.3">
      <c r="A457" s="21" t="s">
        <v>183</v>
      </c>
      <c r="B457" s="106">
        <v>129.90587194963686</v>
      </c>
      <c r="C457" s="106">
        <v>123.13874562754064</v>
      </c>
      <c r="D457" s="106">
        <v>116.98456863323638</v>
      </c>
      <c r="E457" s="106">
        <v>112.864817233881</v>
      </c>
      <c r="F457" s="106">
        <v>101.1797733697383</v>
      </c>
      <c r="G457" s="883">
        <f>H457</f>
        <v>-1</v>
      </c>
      <c r="H457" s="172">
        <v>-1</v>
      </c>
      <c r="I457" s="170">
        <v>92.091200081878299</v>
      </c>
      <c r="J457" s="170"/>
      <c r="K457" s="170">
        <v>110.2683466575983</v>
      </c>
    </row>
    <row r="458" spans="1:11" x14ac:dyDescent="0.3">
      <c r="A458" s="20" t="s">
        <v>184</v>
      </c>
      <c r="B458" s="108">
        <v>227.19232672757241</v>
      </c>
      <c r="C458" s="108">
        <v>219.25740212388811</v>
      </c>
      <c r="D458" s="108">
        <v>224.40463859127127</v>
      </c>
      <c r="E458" s="108">
        <v>221.30549290630299</v>
      </c>
      <c r="F458" s="108">
        <v>208.13991252053532</v>
      </c>
      <c r="G458" s="883">
        <f>H458</f>
        <v>1</v>
      </c>
      <c r="H458" s="172">
        <v>1</v>
      </c>
      <c r="I458" s="170">
        <v>175.98454073627082</v>
      </c>
      <c r="J458" s="170"/>
      <c r="K458" s="170">
        <v>240.29528430479982</v>
      </c>
    </row>
    <row r="459" spans="1:11" x14ac:dyDescent="0.3">
      <c r="A459" s="19" t="s">
        <v>185</v>
      </c>
      <c r="B459" s="166">
        <v>-0.27052011826160327</v>
      </c>
      <c r="C459" s="166">
        <v>-0.2341790905098067</v>
      </c>
      <c r="D459" s="166">
        <v>-0.139469655178626</v>
      </c>
      <c r="E459" s="166">
        <v>-0.10655178742017321</v>
      </c>
      <c r="F459" s="166">
        <v>-0.13533263875161716</v>
      </c>
      <c r="G459" s="919"/>
      <c r="H459" s="172"/>
      <c r="I459" s="169"/>
      <c r="J459" s="169"/>
      <c r="K459" s="169"/>
    </row>
    <row r="460" spans="1:11" ht="15" thickBot="1" x14ac:dyDescent="0.35">
      <c r="A460" s="22" t="s">
        <v>186</v>
      </c>
      <c r="B460" s="87">
        <v>0.74889959412806595</v>
      </c>
      <c r="C460" s="87">
        <v>0.78057199629983898</v>
      </c>
      <c r="D460" s="87">
        <v>0.91824136476335105</v>
      </c>
      <c r="E460" s="87">
        <v>0.96080141119361218</v>
      </c>
      <c r="F460" s="87">
        <v>1.057129657327218</v>
      </c>
      <c r="G460" s="918"/>
      <c r="H460" s="172"/>
      <c r="I460" s="169"/>
      <c r="J460" s="169"/>
      <c r="K460" s="169"/>
    </row>
    <row r="461" spans="1:11" x14ac:dyDescent="0.3">
      <c r="A461" s="21" t="s">
        <v>188</v>
      </c>
      <c r="B461" s="104">
        <v>121.71824227670612</v>
      </c>
      <c r="C461" s="104">
        <v>101.69496254119915</v>
      </c>
      <c r="D461" s="104">
        <v>108.33808120320693</v>
      </c>
      <c r="E461" s="104">
        <v>94.852674216147832</v>
      </c>
      <c r="F461" s="104">
        <v>84.185869718746702</v>
      </c>
      <c r="G461" s="6"/>
      <c r="H461" s="172">
        <v>0</v>
      </c>
      <c r="I461" s="170">
        <v>62.295428852465768</v>
      </c>
      <c r="J461" s="170"/>
      <c r="K461" s="170">
        <v>106.07631058502764</v>
      </c>
    </row>
    <row r="462" spans="1:11" x14ac:dyDescent="0.3">
      <c r="A462" s="21" t="s">
        <v>189</v>
      </c>
      <c r="B462" s="106">
        <v>110.07197976219533</v>
      </c>
      <c r="C462" s="106">
        <v>111.15148300716109</v>
      </c>
      <c r="D462" s="106">
        <v>98.682467969232121</v>
      </c>
      <c r="E462" s="106">
        <v>88.673248632386418</v>
      </c>
      <c r="F462" s="106">
        <v>63.293010257094316</v>
      </c>
      <c r="G462" s="6"/>
      <c r="H462" s="172">
        <v>-1</v>
      </c>
      <c r="I462" s="170">
        <v>45.294350331179615</v>
      </c>
      <c r="J462" s="170"/>
      <c r="K462" s="170">
        <v>81.291670183009018</v>
      </c>
    </row>
    <row r="463" spans="1:11" x14ac:dyDescent="0.3">
      <c r="A463" s="21" t="s">
        <v>190</v>
      </c>
      <c r="B463" s="106">
        <v>41.364059023695859</v>
      </c>
      <c r="C463" s="106">
        <v>71.631961267344565</v>
      </c>
      <c r="D463" s="106">
        <v>72.766512007220072</v>
      </c>
      <c r="E463" s="106">
        <v>83.753469819395022</v>
      </c>
      <c r="F463" s="106">
        <v>51.170644743051575</v>
      </c>
      <c r="G463" s="6"/>
      <c r="H463" s="172">
        <v>-1</v>
      </c>
      <c r="I463" s="170">
        <v>32.833396330379799</v>
      </c>
      <c r="J463" s="170"/>
      <c r="K463" s="170">
        <v>69.507893155723352</v>
      </c>
    </row>
    <row r="464" spans="1:11" x14ac:dyDescent="0.3">
      <c r="A464" s="21" t="s">
        <v>191</v>
      </c>
      <c r="B464" s="106">
        <v>132.08857207850673</v>
      </c>
      <c r="C464" s="106">
        <v>111.70043912486446</v>
      </c>
      <c r="D464" s="106">
        <v>85.813661836454344</v>
      </c>
      <c r="E464" s="106">
        <v>78.736700428129069</v>
      </c>
      <c r="F464" s="106">
        <v>72.920213599400299</v>
      </c>
      <c r="G464" s="6"/>
      <c r="H464" s="172">
        <v>0</v>
      </c>
      <c r="I464" s="170">
        <v>50.432158619309817</v>
      </c>
      <c r="J464" s="170"/>
      <c r="K464" s="170">
        <v>95.40826857949078</v>
      </c>
    </row>
    <row r="465" spans="1:11" x14ac:dyDescent="0.3">
      <c r="A465" s="21" t="s">
        <v>192</v>
      </c>
      <c r="B465" s="106">
        <v>135.14524381903678</v>
      </c>
      <c r="C465" s="106">
        <v>122.39820858013248</v>
      </c>
      <c r="D465" s="106">
        <v>99.867127501456437</v>
      </c>
      <c r="E465" s="106">
        <v>95.420865495888947</v>
      </c>
      <c r="F465" s="106">
        <v>82.582556739181726</v>
      </c>
      <c r="G465" s="6"/>
      <c r="H465" s="172">
        <v>0</v>
      </c>
      <c r="I465" s="170">
        <v>60.617011933530989</v>
      </c>
      <c r="J465" s="170"/>
      <c r="K465" s="170">
        <v>104.54810154483246</v>
      </c>
    </row>
    <row r="466" spans="1:11" x14ac:dyDescent="0.3">
      <c r="A466" s="21" t="s">
        <v>193</v>
      </c>
      <c r="B466" s="106">
        <v>113.72191400258657</v>
      </c>
      <c r="C466" s="106">
        <v>115.78529303007217</v>
      </c>
      <c r="D466" s="106">
        <v>130.08603857893888</v>
      </c>
      <c r="E466" s="106">
        <v>152.3960618084584</v>
      </c>
      <c r="F466" s="106">
        <v>154.80000675684457</v>
      </c>
      <c r="G466" s="6"/>
      <c r="H466" s="172">
        <v>1</v>
      </c>
      <c r="I466" s="170">
        <v>126.3428807550051</v>
      </c>
      <c r="J466" s="170"/>
      <c r="K466" s="170">
        <v>183.25713275868404</v>
      </c>
    </row>
    <row r="467" spans="1:11" ht="15" thickBot="1" x14ac:dyDescent="0.35">
      <c r="A467" s="22" t="s">
        <v>194</v>
      </c>
      <c r="B467" s="168">
        <v>226.4306920157205</v>
      </c>
      <c r="C467" s="168">
        <v>203.67240857542316</v>
      </c>
      <c r="D467" s="168">
        <v>196.27006166976881</v>
      </c>
      <c r="E467" s="168">
        <v>171.83492072756212</v>
      </c>
      <c r="F467" s="168">
        <v>171.54522026762513</v>
      </c>
      <c r="G467" s="918"/>
      <c r="H467" s="172">
        <v>1</v>
      </c>
      <c r="I467" s="170">
        <v>141.45072560967179</v>
      </c>
      <c r="J467" s="170"/>
      <c r="K467" s="170">
        <v>201.63971492557846</v>
      </c>
    </row>
    <row r="468" spans="1:11" ht="15" thickBot="1" x14ac:dyDescent="0.35">
      <c r="B468" s="8"/>
      <c r="C468" s="8"/>
      <c r="D468" s="8"/>
      <c r="E468" s="8"/>
      <c r="F468" s="8"/>
      <c r="G468" s="820"/>
      <c r="H468" s="172"/>
    </row>
    <row r="469" spans="1:11" ht="15" thickBot="1" x14ac:dyDescent="0.35">
      <c r="A469" s="29" t="s">
        <v>45</v>
      </c>
      <c r="B469" s="26"/>
      <c r="C469" s="26"/>
      <c r="D469" s="26"/>
      <c r="E469" s="26"/>
      <c r="F469" s="26"/>
      <c r="H469" s="174"/>
    </row>
    <row r="470" spans="1:11" ht="15" thickBot="1" x14ac:dyDescent="0.35">
      <c r="A470" s="61" t="s">
        <v>18</v>
      </c>
      <c r="B470" s="132" t="s">
        <v>466</v>
      </c>
      <c r="C470" s="132" t="s">
        <v>524</v>
      </c>
      <c r="D470" s="132" t="s">
        <v>559</v>
      </c>
      <c r="E470" s="132" t="s">
        <v>622</v>
      </c>
      <c r="F470" s="1536" t="s">
        <v>727</v>
      </c>
      <c r="G470" s="1537"/>
      <c r="H470" s="174"/>
      <c r="I470" s="68" t="s">
        <v>727</v>
      </c>
      <c r="K470" s="68" t="s">
        <v>727</v>
      </c>
    </row>
    <row r="471" spans="1:11" x14ac:dyDescent="0.3">
      <c r="A471" s="21" t="s">
        <v>0</v>
      </c>
      <c r="B471" s="75">
        <v>9.3004362042194373</v>
      </c>
      <c r="C471" s="75">
        <v>10.269036280648391</v>
      </c>
      <c r="D471" s="75">
        <v>10.429250689334904</v>
      </c>
      <c r="E471" s="75">
        <v>10.191773747991558</v>
      </c>
      <c r="F471" s="75">
        <v>10.862551379229267</v>
      </c>
      <c r="G471" s="6"/>
      <c r="H471" s="172"/>
      <c r="I471" s="126">
        <v>10.212862288635915</v>
      </c>
      <c r="J471" s="126"/>
      <c r="K471" s="126">
        <v>11.512240469822618</v>
      </c>
    </row>
    <row r="472" spans="1:11" x14ac:dyDescent="0.3">
      <c r="A472" s="21" t="s">
        <v>183</v>
      </c>
      <c r="B472" s="75">
        <v>6.812826736103732</v>
      </c>
      <c r="C472" s="75">
        <v>6.9184348945664951</v>
      </c>
      <c r="D472" s="75">
        <v>6.9716605740904853</v>
      </c>
      <c r="E472" s="75">
        <v>7.124927556387906</v>
      </c>
      <c r="F472" s="75">
        <v>7.555863798211039</v>
      </c>
      <c r="G472" s="883">
        <f>H472</f>
        <v>-1</v>
      </c>
      <c r="H472" s="172">
        <v>-1</v>
      </c>
      <c r="I472" s="126">
        <v>5.617195250809468</v>
      </c>
      <c r="J472" s="126"/>
      <c r="K472" s="126">
        <v>9.4945323456126101</v>
      </c>
    </row>
    <row r="473" spans="1:11" x14ac:dyDescent="0.3">
      <c r="A473" s="20" t="s">
        <v>184</v>
      </c>
      <c r="B473" s="77">
        <v>11.787159481039732</v>
      </c>
      <c r="C473" s="77">
        <v>9.7357052646467057</v>
      </c>
      <c r="D473" s="77">
        <v>11.516144114011221</v>
      </c>
      <c r="E473" s="77">
        <v>12.978146118486077</v>
      </c>
      <c r="F473" s="77">
        <v>17.442493907873445</v>
      </c>
      <c r="G473" s="884">
        <f>H473</f>
        <v>1</v>
      </c>
      <c r="H473" s="172">
        <v>1</v>
      </c>
      <c r="I473" s="126">
        <v>9.939959154202274</v>
      </c>
      <c r="J473" s="126"/>
      <c r="K473" s="126">
        <v>24.945028661544615</v>
      </c>
    </row>
    <row r="474" spans="1:11" x14ac:dyDescent="0.3">
      <c r="A474" s="19" t="s">
        <v>185</v>
      </c>
      <c r="B474" s="166">
        <v>-0.26747234360761729</v>
      </c>
      <c r="C474" s="87">
        <v>-0.32387937483210305</v>
      </c>
      <c r="D474" s="87">
        <v>-0.33152814312730999</v>
      </c>
      <c r="E474" s="87">
        <v>-0.30091388088437698</v>
      </c>
      <c r="F474" s="87">
        <v>-0.30441168612938224</v>
      </c>
      <c r="G474" s="6"/>
      <c r="H474" s="172"/>
      <c r="I474" s="126"/>
      <c r="J474" s="126"/>
      <c r="K474" s="126"/>
    </row>
    <row r="475" spans="1:11" ht="15" thickBot="1" x14ac:dyDescent="0.35">
      <c r="A475" s="22" t="s">
        <v>186</v>
      </c>
      <c r="B475" s="89">
        <v>0.73014226511517444</v>
      </c>
      <c r="C475" s="89">
        <v>0.40721209536752301</v>
      </c>
      <c r="D475" s="89">
        <v>0.65185094592956472</v>
      </c>
      <c r="E475" s="89">
        <v>0.82151271234335921</v>
      </c>
      <c r="F475" s="89">
        <v>1.3084711918712999</v>
      </c>
      <c r="G475" s="918"/>
      <c r="H475" s="172"/>
      <c r="I475" s="126"/>
      <c r="J475" s="126"/>
      <c r="K475" s="126"/>
    </row>
    <row r="476" spans="1:11" ht="15" thickBot="1" x14ac:dyDescent="0.35">
      <c r="B476" s="8"/>
      <c r="C476" s="8"/>
      <c r="D476" s="8"/>
      <c r="E476" s="8"/>
      <c r="F476" s="8"/>
      <c r="G476" s="820"/>
      <c r="H476" s="174"/>
    </row>
    <row r="477" spans="1:11" ht="15" thickBot="1" x14ac:dyDescent="0.35">
      <c r="A477" s="29" t="s">
        <v>49</v>
      </c>
      <c r="B477" s="26"/>
      <c r="C477" s="26"/>
      <c r="D477" s="26"/>
      <c r="E477" s="26"/>
      <c r="F477" s="26"/>
      <c r="H477" s="174"/>
    </row>
    <row r="478" spans="1:11" ht="15" thickBot="1" x14ac:dyDescent="0.35">
      <c r="A478" s="61" t="s">
        <v>54</v>
      </c>
      <c r="B478" s="630">
        <v>2019</v>
      </c>
      <c r="C478" s="630">
        <v>2020</v>
      </c>
      <c r="D478" s="630">
        <v>2021</v>
      </c>
      <c r="E478" s="630">
        <v>2022</v>
      </c>
      <c r="F478" s="1557">
        <v>2023</v>
      </c>
      <c r="G478" s="1558"/>
      <c r="H478" s="174"/>
      <c r="I478" s="68">
        <v>2023</v>
      </c>
      <c r="K478" s="68">
        <v>2023</v>
      </c>
    </row>
    <row r="479" spans="1:11" x14ac:dyDescent="0.3">
      <c r="A479" s="452" t="s">
        <v>0</v>
      </c>
      <c r="B479" s="211">
        <v>0.12966243938828884</v>
      </c>
      <c r="C479" s="211">
        <v>0.12971528420187098</v>
      </c>
      <c r="D479" s="211">
        <v>0.11081231924501436</v>
      </c>
      <c r="E479" s="211">
        <v>0.10793185379909973</v>
      </c>
      <c r="F479" s="211">
        <v>9.8348467951782675E-2</v>
      </c>
      <c r="G479" s="6"/>
      <c r="H479" s="172"/>
      <c r="I479" s="216">
        <v>9.3869322157004359E-2</v>
      </c>
      <c r="J479" s="216"/>
      <c r="K479" s="216">
        <v>0.10282761374656102</v>
      </c>
    </row>
    <row r="480" spans="1:11" x14ac:dyDescent="0.3">
      <c r="A480" s="21" t="s">
        <v>183</v>
      </c>
      <c r="B480" s="211">
        <v>8.2012394011420256E-2</v>
      </c>
      <c r="C480" s="211">
        <v>9.0454971227972608E-2</v>
      </c>
      <c r="D480" s="211">
        <v>7.8195920769997221E-2</v>
      </c>
      <c r="E480" s="211">
        <v>6.6913851532895072E-2</v>
      </c>
      <c r="F480" s="211">
        <v>4.5180471868572505E-2</v>
      </c>
      <c r="G480" s="883">
        <f>H480</f>
        <v>-1</v>
      </c>
      <c r="H480" s="172">
        <v>-1</v>
      </c>
      <c r="I480" s="216">
        <v>3.4155118476375444E-2</v>
      </c>
      <c r="J480" s="216"/>
      <c r="K480" s="216">
        <v>5.6205825260769567E-2</v>
      </c>
    </row>
    <row r="481" spans="1:12" x14ac:dyDescent="0.3">
      <c r="A481" s="20" t="s">
        <v>184</v>
      </c>
      <c r="B481" s="213">
        <v>0.19382463462135299</v>
      </c>
      <c r="C481" s="213">
        <v>0.236267746717156</v>
      </c>
      <c r="D481" s="213">
        <v>0.21446357174748448</v>
      </c>
      <c r="E481" s="213">
        <v>0.13471336184609328</v>
      </c>
      <c r="F481" s="213">
        <v>0.13316349603368743</v>
      </c>
      <c r="G481" s="884">
        <f>H481</f>
        <v>1</v>
      </c>
      <c r="H481" s="172">
        <v>1</v>
      </c>
      <c r="I481" s="216">
        <v>8.7207525473515221E-2</v>
      </c>
      <c r="J481" s="216"/>
      <c r="K481" s="216">
        <v>0.17911946659385969</v>
      </c>
    </row>
    <row r="482" spans="1:12" x14ac:dyDescent="0.3">
      <c r="A482" s="19" t="s">
        <v>185</v>
      </c>
      <c r="B482" s="87">
        <v>-0.36749305042900765</v>
      </c>
      <c r="C482" s="87">
        <v>-0.30266528123855502</v>
      </c>
      <c r="D482" s="87">
        <v>-0.29433910143961373</v>
      </c>
      <c r="E482" s="87">
        <v>-0.38003611373667329</v>
      </c>
      <c r="F482" s="87">
        <v>-0.54060827982879056</v>
      </c>
      <c r="G482" s="919"/>
      <c r="H482" s="172"/>
      <c r="I482" s="196"/>
      <c r="J482" s="196"/>
      <c r="K482" s="196"/>
    </row>
    <row r="483" spans="1:12" ht="15" thickBot="1" x14ac:dyDescent="0.35">
      <c r="A483" s="22" t="s">
        <v>186</v>
      </c>
      <c r="B483" s="89">
        <v>1.3633578431372562</v>
      </c>
      <c r="C483" s="89">
        <v>1.6119929453262791</v>
      </c>
      <c r="D483" s="89">
        <v>1.7426439849503177</v>
      </c>
      <c r="E483" s="89">
        <v>1.0132358063392561</v>
      </c>
      <c r="F483" s="89">
        <v>1.9473684210526327</v>
      </c>
      <c r="G483" s="918"/>
      <c r="H483" s="172"/>
      <c r="I483" s="196"/>
      <c r="J483" s="196"/>
      <c r="K483" s="196"/>
    </row>
    <row r="484" spans="1:12" x14ac:dyDescent="0.3">
      <c r="A484" s="21" t="s">
        <v>188</v>
      </c>
      <c r="B484" s="209">
        <v>8.3067700552008419E-2</v>
      </c>
      <c r="C484" s="209">
        <v>0.10978909762346147</v>
      </c>
      <c r="D484" s="209">
        <v>7.9090280843739078E-2</v>
      </c>
      <c r="E484" s="209">
        <v>5.115900289155207E-2</v>
      </c>
      <c r="F484" s="209">
        <v>5.2655700824975261E-2</v>
      </c>
      <c r="G484" s="6"/>
      <c r="H484" s="172"/>
      <c r="I484" s="216">
        <v>2.0660635705928097E-2</v>
      </c>
      <c r="K484" s="216">
        <v>8.4650765944022432E-2</v>
      </c>
    </row>
    <row r="485" spans="1:12" x14ac:dyDescent="0.3">
      <c r="A485" s="21" t="s">
        <v>189</v>
      </c>
      <c r="B485" s="211">
        <v>3.1770913358537087E-2</v>
      </c>
      <c r="C485" s="211">
        <v>4.3144545052698068E-2</v>
      </c>
      <c r="D485" s="211">
        <v>3.3939124346738604E-2</v>
      </c>
      <c r="E485" s="211">
        <v>3.8300857779771602E-2</v>
      </c>
      <c r="F485" s="211">
        <v>2.288308493795654E-2</v>
      </c>
      <c r="G485" s="6"/>
      <c r="H485" s="172"/>
      <c r="I485" s="216">
        <v>3.2192974758344975E-3</v>
      </c>
      <c r="K485" s="216">
        <v>4.2546872400078581E-2</v>
      </c>
    </row>
    <row r="486" spans="1:12" x14ac:dyDescent="0.3">
      <c r="A486" s="21" t="s">
        <v>190</v>
      </c>
      <c r="B486" s="211">
        <v>6.0616970673087231E-2</v>
      </c>
      <c r="C486" s="211">
        <v>5.9688693907492055E-2</v>
      </c>
      <c r="D486" s="211">
        <v>7.4666073562824953E-2</v>
      </c>
      <c r="E486" s="211">
        <v>4.1267825635951098E-2</v>
      </c>
      <c r="F486" s="211">
        <v>4.4183279789979241E-2</v>
      </c>
      <c r="G486" s="6"/>
      <c r="H486" s="172"/>
      <c r="I486" s="216">
        <v>9.5239686437509474E-3</v>
      </c>
      <c r="K486" s="216">
        <v>7.8842590936207546E-2</v>
      </c>
    </row>
    <row r="487" spans="1:12" x14ac:dyDescent="0.3">
      <c r="A487" s="21" t="s">
        <v>191</v>
      </c>
      <c r="B487" s="211">
        <v>4.6908819135251814E-2</v>
      </c>
      <c r="C487" s="211">
        <v>4.3414198459277437E-2</v>
      </c>
      <c r="D487" s="211">
        <v>5.2144879791015605E-2</v>
      </c>
      <c r="E487" s="211">
        <v>6.4719220525457449E-2</v>
      </c>
      <c r="F487" s="211">
        <v>1.1729293836461556E-2</v>
      </c>
      <c r="G487" s="6"/>
      <c r="H487" s="172"/>
      <c r="I487" s="216">
        <v>-4.2072620227411586E-3</v>
      </c>
      <c r="K487" s="216">
        <v>2.7665849695664269E-2</v>
      </c>
    </row>
    <row r="488" spans="1:12" x14ac:dyDescent="0.3">
      <c r="A488" s="21" t="s">
        <v>192</v>
      </c>
      <c r="B488" s="211">
        <v>4.1361510648302943E-2</v>
      </c>
      <c r="C488" s="211">
        <v>4.7479642880959592E-2</v>
      </c>
      <c r="D488" s="211">
        <v>3.1370027284634894E-2</v>
      </c>
      <c r="E488" s="211">
        <v>4.1658989859988546E-2</v>
      </c>
      <c r="F488" s="211">
        <v>8.8633125370546594E-3</v>
      </c>
      <c r="G488" s="6"/>
      <c r="H488" s="172"/>
      <c r="I488" s="216">
        <v>-3.1792432479537266E-3</v>
      </c>
      <c r="K488" s="216">
        <v>2.0905868322063044E-2</v>
      </c>
    </row>
    <row r="489" spans="1:12" x14ac:dyDescent="0.3">
      <c r="A489" s="21" t="s">
        <v>193</v>
      </c>
      <c r="B489" s="211">
        <v>0.13628294621813883</v>
      </c>
      <c r="C489" s="211">
        <v>0.10661337992360927</v>
      </c>
      <c r="D489" s="211">
        <v>8.0605420323504207E-2</v>
      </c>
      <c r="E489" s="211">
        <v>9.9395810123168352E-2</v>
      </c>
      <c r="F489" s="211">
        <v>6.4630195225781825E-2</v>
      </c>
      <c r="G489" s="6"/>
      <c r="H489" s="172"/>
      <c r="I489" s="216">
        <v>3.0187161839932777E-2</v>
      </c>
      <c r="K489" s="216">
        <v>9.9073228611630842E-2</v>
      </c>
    </row>
    <row r="490" spans="1:12" ht="15" thickBot="1" x14ac:dyDescent="0.35">
      <c r="A490" s="22" t="s">
        <v>194</v>
      </c>
      <c r="B490" s="578">
        <v>0.11515522386993225</v>
      </c>
      <c r="C490" s="578">
        <v>0.19483997742976431</v>
      </c>
      <c r="D490" s="578">
        <v>0.18704911065306618</v>
      </c>
      <c r="E490" s="578">
        <v>0.10260755090028306</v>
      </c>
      <c r="F490" s="578">
        <v>9.3275812889956178E-2</v>
      </c>
      <c r="G490" s="918"/>
      <c r="H490" s="172"/>
      <c r="I490" s="216">
        <v>5.1031291802863268E-2</v>
      </c>
      <c r="K490" s="216">
        <v>0.13552033397704907</v>
      </c>
    </row>
    <row r="491" spans="1:12" ht="15" thickBot="1" x14ac:dyDescent="0.35">
      <c r="B491" s="8"/>
      <c r="C491" s="8"/>
      <c r="D491" s="8"/>
      <c r="E491" s="8"/>
      <c r="F491" s="8"/>
      <c r="G491" s="820"/>
      <c r="H491" s="174"/>
      <c r="L491" s="8"/>
    </row>
    <row r="492" spans="1:12" ht="15" thickBot="1" x14ac:dyDescent="0.35">
      <c r="A492" s="29" t="s">
        <v>50</v>
      </c>
      <c r="B492" s="26"/>
      <c r="C492" s="26"/>
      <c r="D492" s="26"/>
      <c r="E492" s="26"/>
      <c r="F492" s="26"/>
      <c r="H492" s="174"/>
    </row>
    <row r="493" spans="1:12" ht="15" thickBot="1" x14ac:dyDescent="0.35">
      <c r="A493" s="61" t="s">
        <v>51</v>
      </c>
      <c r="B493" s="132" t="s">
        <v>465</v>
      </c>
      <c r="C493" s="132" t="s">
        <v>523</v>
      </c>
      <c r="D493" s="132" t="s">
        <v>558</v>
      </c>
      <c r="E493" s="132" t="s">
        <v>620</v>
      </c>
      <c r="F493" s="1536" t="s">
        <v>726</v>
      </c>
      <c r="G493" s="1537"/>
      <c r="H493" s="174"/>
      <c r="I493" s="68" t="s">
        <v>726</v>
      </c>
      <c r="K493" s="68" t="s">
        <v>726</v>
      </c>
    </row>
    <row r="494" spans="1:12" x14ac:dyDescent="0.3">
      <c r="A494" s="21" t="s">
        <v>0</v>
      </c>
      <c r="B494" s="576">
        <v>8.1865563193310145</v>
      </c>
      <c r="C494" s="576">
        <v>6.801814898187553</v>
      </c>
      <c r="D494" s="576">
        <v>5.8298825266160401</v>
      </c>
      <c r="E494" s="576">
        <v>5.4599394598241311</v>
      </c>
      <c r="F494" s="576">
        <v>4.9474754320569279</v>
      </c>
      <c r="G494" s="6"/>
      <c r="H494" s="172"/>
      <c r="I494" s="68">
        <v>4.6803743768603265</v>
      </c>
      <c r="K494" s="68">
        <v>5.2297394012276852</v>
      </c>
    </row>
    <row r="495" spans="1:12" x14ac:dyDescent="0.3">
      <c r="A495" s="21" t="s">
        <v>183</v>
      </c>
      <c r="B495" s="576">
        <v>6.2096187985624196</v>
      </c>
      <c r="C495" s="576">
        <v>5.9737650334395376</v>
      </c>
      <c r="D495" s="576">
        <v>4.8754699248120312</v>
      </c>
      <c r="E495" s="576">
        <v>4.6654528903049632</v>
      </c>
      <c r="F495" s="576">
        <v>3.5943796972007394</v>
      </c>
      <c r="G495" s="883">
        <f>H495</f>
        <v>-1</v>
      </c>
      <c r="H495" s="172">
        <v>-1</v>
      </c>
      <c r="I495" s="68">
        <v>2.8264925664147427</v>
      </c>
      <c r="K495" s="68">
        <v>4.569926439230791</v>
      </c>
    </row>
    <row r="496" spans="1:12" x14ac:dyDescent="0.3">
      <c r="A496" s="20" t="s">
        <v>184</v>
      </c>
      <c r="B496" s="577">
        <v>15.166166765050134</v>
      </c>
      <c r="C496" s="577">
        <v>15.36796320569421</v>
      </c>
      <c r="D496" s="577">
        <v>12.410438702856833</v>
      </c>
      <c r="E496" s="577">
        <v>10.919241430040721</v>
      </c>
      <c r="F496" s="577">
        <v>8.7440712129745588</v>
      </c>
      <c r="G496" s="884">
        <f>H496</f>
        <v>1</v>
      </c>
      <c r="H496" s="172">
        <v>1</v>
      </c>
      <c r="I496" s="68">
        <v>6.016456422465799</v>
      </c>
      <c r="K496" s="68">
        <v>12.692484387360734</v>
      </c>
    </row>
    <row r="497" spans="1:12" x14ac:dyDescent="0.3">
      <c r="A497" s="19" t="s">
        <v>185</v>
      </c>
      <c r="B497" s="87">
        <v>-0.24148585115092025</v>
      </c>
      <c r="C497" s="87">
        <v>-0.18685220480304648</v>
      </c>
      <c r="D497" s="87">
        <v>-0.16371043454935591</v>
      </c>
      <c r="E497" s="87">
        <v>-0.14551197414646039</v>
      </c>
      <c r="F497" s="87">
        <v>-0.27349215846305575</v>
      </c>
      <c r="G497" s="6"/>
      <c r="H497" s="172"/>
    </row>
    <row r="498" spans="1:12" ht="15" thickBot="1" x14ac:dyDescent="0.35">
      <c r="A498" s="22" t="s">
        <v>186</v>
      </c>
      <c r="B498" s="89">
        <v>1.4423667952952657</v>
      </c>
      <c r="C498" s="89">
        <v>1.5725757741840305</v>
      </c>
      <c r="D498" s="89">
        <v>1.545485644306442</v>
      </c>
      <c r="E498" s="89">
        <v>1.3404461874926297</v>
      </c>
      <c r="F498" s="89">
        <v>1.4327066001914985</v>
      </c>
      <c r="G498" s="918"/>
      <c r="H498" s="172"/>
    </row>
    <row r="499" spans="1:12" ht="15" thickBot="1" x14ac:dyDescent="0.35">
      <c r="B499" s="8"/>
      <c r="C499" s="8"/>
      <c r="D499" s="8"/>
      <c r="E499" s="8"/>
      <c r="F499" s="8"/>
      <c r="G499" s="820"/>
      <c r="H499" s="174"/>
      <c r="L499" s="8"/>
    </row>
    <row r="500" spans="1:12" ht="15" thickBot="1" x14ac:dyDescent="0.35">
      <c r="A500" s="29" t="s">
        <v>52</v>
      </c>
      <c r="B500" s="26"/>
      <c r="C500" s="26"/>
      <c r="D500" s="26"/>
      <c r="E500" s="26"/>
      <c r="F500" s="26"/>
      <c r="H500" s="174"/>
    </row>
    <row r="501" spans="1:12" ht="15" thickBot="1" x14ac:dyDescent="0.35">
      <c r="A501" s="61" t="s">
        <v>55</v>
      </c>
      <c r="B501" s="630">
        <v>2019</v>
      </c>
      <c r="C501" s="630">
        <v>2020</v>
      </c>
      <c r="D501" s="630">
        <v>2021</v>
      </c>
      <c r="E501" s="630">
        <v>2022</v>
      </c>
      <c r="F501" s="1557">
        <v>2023</v>
      </c>
      <c r="G501" s="1558"/>
      <c r="H501" s="174"/>
      <c r="I501" s="68">
        <v>2023</v>
      </c>
      <c r="K501" s="68">
        <v>2023</v>
      </c>
    </row>
    <row r="502" spans="1:12" x14ac:dyDescent="0.3">
      <c r="A502" s="452" t="s">
        <v>0</v>
      </c>
      <c r="B502" s="87">
        <v>0.49712496157785224</v>
      </c>
      <c r="C502" s="87">
        <v>0.50142095094917005</v>
      </c>
      <c r="D502" s="87">
        <v>0.50650521379320568</v>
      </c>
      <c r="E502" s="87">
        <v>0.51233769579008703</v>
      </c>
      <c r="F502" s="87">
        <v>0.52306403990554251</v>
      </c>
      <c r="G502" s="6"/>
      <c r="H502" s="172"/>
      <c r="I502" s="216">
        <v>0.51286877857124769</v>
      </c>
      <c r="J502" s="216"/>
      <c r="K502" s="216">
        <v>0.53325930123983734</v>
      </c>
    </row>
    <row r="503" spans="1:12" x14ac:dyDescent="0.3">
      <c r="A503" s="21" t="s">
        <v>183</v>
      </c>
      <c r="B503" s="87">
        <v>0.60020883884163634</v>
      </c>
      <c r="C503" s="87">
        <v>0.61579570950525797</v>
      </c>
      <c r="D503" s="87">
        <v>0.61928563701370942</v>
      </c>
      <c r="E503" s="87">
        <v>0.62556643433419257</v>
      </c>
      <c r="F503" s="87">
        <v>0.59308394098758688</v>
      </c>
      <c r="G503" s="863">
        <f>H503</f>
        <v>1</v>
      </c>
      <c r="H503" s="172">
        <v>1</v>
      </c>
      <c r="I503" s="216">
        <v>0.55359677631949633</v>
      </c>
      <c r="J503" s="216"/>
      <c r="K503" s="216">
        <v>0.63257110565567742</v>
      </c>
    </row>
    <row r="504" spans="1:12" x14ac:dyDescent="0.3">
      <c r="A504" s="20" t="s">
        <v>184</v>
      </c>
      <c r="B504" s="761">
        <v>0.39267922433169355</v>
      </c>
      <c r="C504" s="761">
        <v>0.42510017610277007</v>
      </c>
      <c r="D504" s="761">
        <v>0.43909860515735222</v>
      </c>
      <c r="E504" s="761">
        <v>0.39609323042574646</v>
      </c>
      <c r="F504" s="761">
        <v>0.40722653142578125</v>
      </c>
      <c r="G504" s="863">
        <f>H504</f>
        <v>-1</v>
      </c>
      <c r="H504" s="172">
        <v>-1</v>
      </c>
      <c r="I504" s="216">
        <v>0.32791080220838875</v>
      </c>
      <c r="J504" s="216"/>
      <c r="K504" s="216">
        <v>0.4865422606431738</v>
      </c>
    </row>
    <row r="505" spans="1:12" x14ac:dyDescent="0.3">
      <c r="A505" s="19" t="s">
        <v>185</v>
      </c>
      <c r="B505" s="87">
        <v>-0.20736009098517305</v>
      </c>
      <c r="C505" s="87">
        <v>-0.22810127566385294</v>
      </c>
      <c r="D505" s="87">
        <v>-0.22266389397237157</v>
      </c>
      <c r="E505" s="87">
        <v>-0.22100411403360248</v>
      </c>
      <c r="F505" s="87">
        <v>-0.13386487263526833</v>
      </c>
      <c r="G505" s="919"/>
      <c r="H505" s="172"/>
    </row>
    <row r="506" spans="1:12" ht="15" thickBot="1" x14ac:dyDescent="0.35">
      <c r="A506" s="22" t="s">
        <v>186</v>
      </c>
      <c r="B506" s="89">
        <v>0.34576234317118909</v>
      </c>
      <c r="C506" s="89">
        <v>0.30967337131286016</v>
      </c>
      <c r="D506" s="89">
        <v>0.29095948797593107</v>
      </c>
      <c r="E506" s="89">
        <v>0.36682467490871806</v>
      </c>
      <c r="F506" s="89">
        <v>0.31337454400185083</v>
      </c>
      <c r="G506" s="918"/>
      <c r="H506" s="172"/>
    </row>
    <row r="507" spans="1:12" x14ac:dyDescent="0.3">
      <c r="A507" s="21" t="s">
        <v>188</v>
      </c>
      <c r="B507" s="130">
        <v>0.55311731715304735</v>
      </c>
      <c r="C507" s="130">
        <v>0.5671185318520312</v>
      </c>
      <c r="D507" s="130">
        <v>0.58539511342622574</v>
      </c>
      <c r="E507" s="130">
        <v>0.59240305629447254</v>
      </c>
      <c r="F507" s="130">
        <v>0.5353135457008007</v>
      </c>
      <c r="G507" s="6"/>
      <c r="H507" s="172"/>
      <c r="I507" s="216">
        <v>0.4351811332590419</v>
      </c>
      <c r="K507" s="216">
        <v>0.63544595814255944</v>
      </c>
    </row>
    <row r="508" spans="1:12" x14ac:dyDescent="0.3">
      <c r="A508" s="21" t="s">
        <v>189</v>
      </c>
      <c r="B508" s="87">
        <v>0.72233585710397963</v>
      </c>
      <c r="C508" s="87">
        <v>0.67749016101722626</v>
      </c>
      <c r="D508" s="87">
        <v>0.71159596999608055</v>
      </c>
      <c r="E508" s="87">
        <v>0.7835366261549136</v>
      </c>
      <c r="F508" s="87">
        <v>0.67335264187508581</v>
      </c>
      <c r="G508" s="6"/>
      <c r="H508" s="172"/>
      <c r="I508" s="216">
        <v>0.5671968666598296</v>
      </c>
      <c r="K508" s="216">
        <v>0.77950841709034191</v>
      </c>
    </row>
    <row r="509" spans="1:12" x14ac:dyDescent="0.3">
      <c r="A509" s="21" t="s">
        <v>190</v>
      </c>
      <c r="B509" s="87">
        <v>0.738969754842288</v>
      </c>
      <c r="C509" s="87">
        <v>0.65066072511983952</v>
      </c>
      <c r="D509" s="87">
        <v>0.6839332081990217</v>
      </c>
      <c r="E509" s="87">
        <v>0.65829137490997502</v>
      </c>
      <c r="F509" s="87">
        <v>0.71328941925526324</v>
      </c>
      <c r="G509" s="6"/>
      <c r="H509" s="172"/>
      <c r="I509" s="216">
        <v>0.5750871340609468</v>
      </c>
      <c r="K509" s="216">
        <v>0.85149170444957967</v>
      </c>
    </row>
    <row r="510" spans="1:12" x14ac:dyDescent="0.3">
      <c r="A510" s="21" t="s">
        <v>191</v>
      </c>
      <c r="B510" s="87">
        <v>0.70340736042585339</v>
      </c>
      <c r="C510" s="87">
        <v>0.73737342895233693</v>
      </c>
      <c r="D510" s="87">
        <v>0.68678105631556363</v>
      </c>
      <c r="E510" s="87">
        <v>0.73970240930708631</v>
      </c>
      <c r="F510" s="87">
        <v>0.71647374701979583</v>
      </c>
      <c r="G510" s="6"/>
      <c r="H510" s="172"/>
      <c r="I510" s="216">
        <v>0.59231002652592346</v>
      </c>
      <c r="K510" s="216">
        <v>0.84063746751366808</v>
      </c>
    </row>
    <row r="511" spans="1:12" x14ac:dyDescent="0.3">
      <c r="A511" s="21" t="s">
        <v>192</v>
      </c>
      <c r="B511" s="87">
        <v>0.58048347611613915</v>
      </c>
      <c r="C511" s="87">
        <v>0.60942778221383043</v>
      </c>
      <c r="D511" s="87">
        <v>0.58942607397515689</v>
      </c>
      <c r="E511" s="87">
        <v>0.66459416466975141</v>
      </c>
      <c r="F511" s="87">
        <v>0.57935549543497267</v>
      </c>
      <c r="G511" s="6"/>
      <c r="H511" s="172"/>
      <c r="I511" s="216">
        <v>0.48434364192318258</v>
      </c>
      <c r="K511" s="216">
        <v>0.67436734894676276</v>
      </c>
    </row>
    <row r="512" spans="1:12" x14ac:dyDescent="0.3">
      <c r="A512" s="21" t="s">
        <v>193</v>
      </c>
      <c r="B512" s="87">
        <v>0.59200489646134991</v>
      </c>
      <c r="C512" s="87">
        <v>0.62123566579055889</v>
      </c>
      <c r="D512" s="87">
        <v>0.63214240037171987</v>
      </c>
      <c r="E512" s="87">
        <v>0.59742752529840071</v>
      </c>
      <c r="F512" s="87">
        <v>0.52660820405954989</v>
      </c>
      <c r="G512" s="6"/>
      <c r="H512" s="172"/>
      <c r="I512" s="216">
        <v>0.42904680264895112</v>
      </c>
      <c r="K512" s="216">
        <v>0.62416960547014866</v>
      </c>
    </row>
    <row r="513" spans="1:12" ht="15" thickBot="1" x14ac:dyDescent="0.35">
      <c r="A513" s="22" t="s">
        <v>194</v>
      </c>
      <c r="B513" s="89">
        <v>0.43799993881689586</v>
      </c>
      <c r="C513" s="89">
        <v>0.51460843988591509</v>
      </c>
      <c r="D513" s="89">
        <v>0.51033034938723665</v>
      </c>
      <c r="E513" s="89">
        <v>0.44382144558425179</v>
      </c>
      <c r="F513" s="89">
        <v>0.49373579457840844</v>
      </c>
      <c r="G513" s="918"/>
      <c r="H513" s="172"/>
      <c r="I513" s="216">
        <v>0.39757060993141441</v>
      </c>
      <c r="K513" s="216">
        <v>0.58990097922540252</v>
      </c>
    </row>
    <row r="514" spans="1:12" ht="15" thickBot="1" x14ac:dyDescent="0.35">
      <c r="B514" s="8"/>
      <c r="C514" s="8"/>
      <c r="D514" s="8"/>
      <c r="E514" s="8"/>
      <c r="F514" s="8"/>
      <c r="G514" s="820"/>
      <c r="H514" s="174"/>
      <c r="L514" s="8"/>
    </row>
    <row r="515" spans="1:12" ht="15" thickBot="1" x14ac:dyDescent="0.35">
      <c r="A515" s="29" t="s">
        <v>53</v>
      </c>
      <c r="B515" s="26"/>
      <c r="C515" s="26"/>
      <c r="D515" s="26"/>
      <c r="E515" s="26"/>
      <c r="F515" s="26"/>
      <c r="H515" s="174"/>
    </row>
    <row r="516" spans="1:12" ht="15" thickBot="1" x14ac:dyDescent="0.35">
      <c r="A516" s="61" t="s">
        <v>56</v>
      </c>
      <c r="B516" s="630" t="s">
        <v>443</v>
      </c>
      <c r="C516" s="630" t="s">
        <v>466</v>
      </c>
      <c r="D516" s="630" t="s">
        <v>524</v>
      </c>
      <c r="E516" s="630" t="s">
        <v>559</v>
      </c>
      <c r="F516" s="1557" t="s">
        <v>622</v>
      </c>
      <c r="G516" s="1558"/>
      <c r="H516" s="174"/>
      <c r="I516" s="68" t="s">
        <v>622</v>
      </c>
      <c r="K516" s="68" t="s">
        <v>622</v>
      </c>
    </row>
    <row r="517" spans="1:12" x14ac:dyDescent="0.3">
      <c r="A517" s="21" t="s">
        <v>0</v>
      </c>
      <c r="B517" s="211">
        <v>6.2209096366015154E-2</v>
      </c>
      <c r="C517" s="211">
        <v>6.0384145733729834E-2</v>
      </c>
      <c r="D517" s="211">
        <v>5.9552928993554577E-2</v>
      </c>
      <c r="E517" s="211">
        <v>5.9691783442980102E-2</v>
      </c>
      <c r="F517" s="211">
        <v>5.8105611322879808E-2</v>
      </c>
      <c r="G517" s="6"/>
      <c r="H517" s="172"/>
      <c r="I517" s="216">
        <v>5.6618639329415937E-2</v>
      </c>
      <c r="J517" s="216"/>
      <c r="K517" s="216">
        <v>5.9592583316343678E-2</v>
      </c>
    </row>
    <row r="518" spans="1:12" x14ac:dyDescent="0.3">
      <c r="A518" s="21" t="s">
        <v>183</v>
      </c>
      <c r="B518" s="211">
        <v>5.5396509970319641E-2</v>
      </c>
      <c r="C518" s="211">
        <v>5.4756396346342009E-2</v>
      </c>
      <c r="D518" s="211">
        <v>5.4719740932018077E-2</v>
      </c>
      <c r="E518" s="211">
        <v>5.4538843198848455E-2</v>
      </c>
      <c r="F518" s="211">
        <v>5.292844693495137E-2</v>
      </c>
      <c r="G518" s="922">
        <f>H518</f>
        <v>0</v>
      </c>
      <c r="H518" s="172">
        <v>0</v>
      </c>
      <c r="I518" s="216">
        <v>4.7742931695866617E-2</v>
      </c>
      <c r="J518" s="216"/>
      <c r="K518" s="216">
        <v>5.8113962174036131E-2</v>
      </c>
    </row>
    <row r="519" spans="1:12" x14ac:dyDescent="0.3">
      <c r="A519" s="20" t="s">
        <v>184</v>
      </c>
      <c r="B519" s="213">
        <v>5.8601391216945041E-2</v>
      </c>
      <c r="C519" s="213">
        <v>6.381616303817074E-2</v>
      </c>
      <c r="D519" s="213">
        <v>6.9303785941255414E-2</v>
      </c>
      <c r="E519" s="213">
        <v>6.9004717972974181E-2</v>
      </c>
      <c r="F519" s="213">
        <v>7.4399505940380528E-2</v>
      </c>
      <c r="G519" s="924">
        <f>H519</f>
        <v>1</v>
      </c>
      <c r="H519" s="172">
        <v>1</v>
      </c>
      <c r="I519" s="216">
        <v>5.9513121167601706E-2</v>
      </c>
      <c r="J519" s="216"/>
      <c r="K519" s="216">
        <v>8.9285890713159358E-2</v>
      </c>
    </row>
    <row r="520" spans="1:12" x14ac:dyDescent="0.3">
      <c r="A520" s="19" t="s">
        <v>185</v>
      </c>
      <c r="B520" s="166">
        <v>-0.10951109714908561</v>
      </c>
      <c r="C520" s="166">
        <v>-9.3199122369039891E-2</v>
      </c>
      <c r="D520" s="166">
        <v>-8.1157856434896716E-2</v>
      </c>
      <c r="E520" s="166">
        <v>-8.632578802162838E-2</v>
      </c>
      <c r="F520" s="166">
        <v>-8.9099215550114422E-2</v>
      </c>
      <c r="G520" s="6"/>
      <c r="H520" s="172"/>
    </row>
    <row r="521" spans="1:12" ht="15" thickBot="1" x14ac:dyDescent="0.35">
      <c r="A521" s="22" t="s">
        <v>186</v>
      </c>
      <c r="B521" s="89">
        <v>5.7853486588640923E-2</v>
      </c>
      <c r="C521" s="89">
        <v>0.16545586080070745</v>
      </c>
      <c r="D521" s="89">
        <v>0.26652255220572135</v>
      </c>
      <c r="E521" s="89">
        <v>0.26523985339005435</v>
      </c>
      <c r="F521" s="89">
        <v>0.40566198800083658</v>
      </c>
      <c r="G521" s="918"/>
      <c r="H521" s="172"/>
    </row>
    <row r="522" spans="1:12" x14ac:dyDescent="0.3">
      <c r="A522" s="19" t="s">
        <v>188</v>
      </c>
      <c r="B522" s="209">
        <v>6.7989489790280105E-2</v>
      </c>
      <c r="C522" s="209">
        <v>6.0295681745221145E-2</v>
      </c>
      <c r="D522" s="209">
        <v>6.2956588732809557E-2</v>
      </c>
      <c r="E522" s="209">
        <v>5.811841063083599E-2</v>
      </c>
      <c r="F522" s="209">
        <v>5.7776423890681668E-2</v>
      </c>
      <c r="G522" s="927"/>
      <c r="H522" s="172"/>
      <c r="I522" s="216">
        <v>4.4063064936930192E-2</v>
      </c>
      <c r="K522" s="216">
        <v>7.1489782844433136E-2</v>
      </c>
    </row>
    <row r="523" spans="1:12" x14ac:dyDescent="0.3">
      <c r="A523" s="21" t="s">
        <v>189</v>
      </c>
      <c r="B523" s="211">
        <v>4.7581565438397935E-2</v>
      </c>
      <c r="C523" s="211">
        <v>5.3459894422255447E-2</v>
      </c>
      <c r="D523" s="211">
        <v>5.4267936710993732E-2</v>
      </c>
      <c r="E523" s="211">
        <v>5.4073657576005303E-2</v>
      </c>
      <c r="F523" s="211">
        <v>4.7867758477398804E-2</v>
      </c>
      <c r="G523" s="6"/>
      <c r="H523" s="172"/>
      <c r="I523" s="216">
        <v>3.5394587146284802E-2</v>
      </c>
      <c r="K523" s="216">
        <v>6.0340929808512807E-2</v>
      </c>
    </row>
    <row r="524" spans="1:12" x14ac:dyDescent="0.3">
      <c r="A524" s="21" t="s">
        <v>190</v>
      </c>
      <c r="B524" s="211">
        <v>5.1024806645248819E-2</v>
      </c>
      <c r="C524" s="211">
        <v>5.2106894225283078E-2</v>
      </c>
      <c r="D524" s="211">
        <v>4.5442816979420729E-2</v>
      </c>
      <c r="E524" s="211">
        <v>5.075142428026768E-2</v>
      </c>
      <c r="F524" s="211">
        <v>5.0868182299304787E-2</v>
      </c>
      <c r="G524" s="6"/>
      <c r="H524" s="172"/>
      <c r="I524" s="216">
        <v>3.4514359113504409E-2</v>
      </c>
      <c r="K524" s="216">
        <v>6.7222005485105166E-2</v>
      </c>
    </row>
    <row r="525" spans="1:12" x14ac:dyDescent="0.3">
      <c r="A525" s="21" t="s">
        <v>191</v>
      </c>
      <c r="B525" s="211">
        <v>4.7728676689080519E-2</v>
      </c>
      <c r="C525" s="211">
        <v>4.2184445868026818E-2</v>
      </c>
      <c r="D525" s="211">
        <v>5.1748155834828405E-2</v>
      </c>
      <c r="E525" s="211">
        <v>5.0756522663988023E-2</v>
      </c>
      <c r="F525" s="211">
        <v>4.7395534197807218E-2</v>
      </c>
      <c r="G525" s="6"/>
      <c r="H525" s="172"/>
      <c r="I525" s="216">
        <v>3.275088773584936E-2</v>
      </c>
      <c r="K525" s="216">
        <v>6.2040180659765076E-2</v>
      </c>
    </row>
    <row r="526" spans="1:12" x14ac:dyDescent="0.3">
      <c r="A526" s="21" t="s">
        <v>192</v>
      </c>
      <c r="B526" s="211">
        <v>4.5549188719807655E-2</v>
      </c>
      <c r="C526" s="211">
        <v>3.9337846376079864E-2</v>
      </c>
      <c r="D526" s="211">
        <v>3.9395471964969266E-2</v>
      </c>
      <c r="E526" s="211">
        <v>4.2095791733313813E-2</v>
      </c>
      <c r="F526" s="211">
        <v>4.3641225837658441E-2</v>
      </c>
      <c r="G526" s="6"/>
      <c r="H526" s="172"/>
      <c r="I526" s="216">
        <v>3.1523196626713552E-2</v>
      </c>
      <c r="K526" s="216">
        <v>5.5759255048603344E-2</v>
      </c>
    </row>
    <row r="527" spans="1:12" x14ac:dyDescent="0.3">
      <c r="A527" s="21" t="s">
        <v>193</v>
      </c>
      <c r="B527" s="211">
        <v>5.0371178592590327E-2</v>
      </c>
      <c r="C527" s="211">
        <v>4.7455457999657578E-2</v>
      </c>
      <c r="D527" s="211">
        <v>4.6863108275267101E-2</v>
      </c>
      <c r="E527" s="211">
        <v>5.3506540847246271E-2</v>
      </c>
      <c r="F527" s="211">
        <v>5.1337245796779965E-2</v>
      </c>
      <c r="G527" s="6"/>
      <c r="H527" s="172"/>
      <c r="I527" s="216">
        <v>3.8126764044087602E-2</v>
      </c>
      <c r="K527" s="216">
        <v>6.4547727549472328E-2</v>
      </c>
    </row>
    <row r="528" spans="1:12" ht="15" thickBot="1" x14ac:dyDescent="0.35">
      <c r="A528" s="22" t="s">
        <v>194</v>
      </c>
      <c r="B528" s="578">
        <v>6.1166426027837763E-2</v>
      </c>
      <c r="C528" s="578">
        <v>7.5779822230149257E-2</v>
      </c>
      <c r="D528" s="578">
        <v>8.1265813074340151E-2</v>
      </c>
      <c r="E528" s="578">
        <v>7.559659139676192E-2</v>
      </c>
      <c r="F528" s="578">
        <v>7.6065193215592464E-2</v>
      </c>
      <c r="G528" s="918"/>
      <c r="H528" s="172"/>
      <c r="I528" s="216">
        <v>6.0382519786911067E-2</v>
      </c>
      <c r="K528" s="216">
        <v>9.174786664427384E-2</v>
      </c>
    </row>
    <row r="529" spans="1:12" ht="15" thickBot="1" x14ac:dyDescent="0.35">
      <c r="B529" s="8"/>
      <c r="C529" s="8"/>
      <c r="D529" s="8"/>
      <c r="E529" s="8"/>
      <c r="F529" s="8"/>
      <c r="G529" s="820"/>
      <c r="H529" s="174"/>
      <c r="L529" s="8"/>
    </row>
    <row r="530" spans="1:12" ht="15" thickBot="1" x14ac:dyDescent="0.35">
      <c r="A530" s="29" t="s">
        <v>434</v>
      </c>
      <c r="B530" s="51"/>
      <c r="C530" s="51"/>
      <c r="D530" s="51"/>
      <c r="E530" s="51"/>
      <c r="F530" s="51"/>
      <c r="H530" s="139"/>
      <c r="I530" s="121"/>
      <c r="K530" s="121"/>
    </row>
    <row r="531" spans="1:12" ht="15" thickBot="1" x14ac:dyDescent="0.35">
      <c r="A531" s="61" t="s">
        <v>56</v>
      </c>
      <c r="B531" s="630">
        <v>2019</v>
      </c>
      <c r="C531" s="630">
        <v>2020</v>
      </c>
      <c r="D531" s="630">
        <v>2021</v>
      </c>
      <c r="E531" s="630">
        <v>2022</v>
      </c>
      <c r="F531" s="1557">
        <v>2023</v>
      </c>
      <c r="G531" s="1558"/>
      <c r="H531" s="143"/>
      <c r="I531" s="121">
        <v>2023</v>
      </c>
      <c r="K531" s="121">
        <v>2023</v>
      </c>
    </row>
    <row r="532" spans="1:12" x14ac:dyDescent="0.3">
      <c r="A532" s="452" t="s">
        <v>0</v>
      </c>
      <c r="B532" s="211">
        <v>0.10269827546980967</v>
      </c>
      <c r="C532" s="211">
        <v>0.11275066212637104</v>
      </c>
      <c r="D532" s="211">
        <v>0.10683701337777245</v>
      </c>
      <c r="E532" s="211">
        <v>0.10947316349245588</v>
      </c>
      <c r="F532" s="211">
        <v>0.11632600258732338</v>
      </c>
      <c r="G532" s="6"/>
      <c r="H532" s="139"/>
      <c r="I532" s="129">
        <v>0.11151731301471626</v>
      </c>
      <c r="J532" s="129"/>
      <c r="K532" s="129">
        <v>0.1211346921599305</v>
      </c>
    </row>
    <row r="533" spans="1:12" x14ac:dyDescent="0.3">
      <c r="A533" s="21" t="s">
        <v>183</v>
      </c>
      <c r="B533" s="211">
        <v>9.1071103845664178E-2</v>
      </c>
      <c r="C533" s="211">
        <v>9.1779358094802727E-2</v>
      </c>
      <c r="D533" s="211">
        <v>0.10212705028014041</v>
      </c>
      <c r="E533" s="211">
        <v>0.10349031824224805</v>
      </c>
      <c r="F533" s="211">
        <v>9.9395162844045731E-2</v>
      </c>
      <c r="G533" s="883">
        <f>H533</f>
        <v>0</v>
      </c>
      <c r="H533" s="139">
        <v>0</v>
      </c>
      <c r="I533" s="195">
        <v>9.279350606572459E-2</v>
      </c>
      <c r="J533" s="196"/>
      <c r="K533" s="195">
        <v>0.12779144230836678</v>
      </c>
    </row>
    <row r="534" spans="1:12" x14ac:dyDescent="0.3">
      <c r="A534" s="20" t="s">
        <v>184</v>
      </c>
      <c r="B534" s="213">
        <v>0.12737436173603198</v>
      </c>
      <c r="C534" s="213">
        <v>0.1451543976871405</v>
      </c>
      <c r="D534" s="213">
        <v>0.16276601644432503</v>
      </c>
      <c r="E534" s="213">
        <v>0.1082771717391577</v>
      </c>
      <c r="F534" s="213">
        <v>0.16082612593216253</v>
      </c>
      <c r="G534" s="883">
        <f>H534</f>
        <v>0</v>
      </c>
      <c r="H534" s="139">
        <v>0</v>
      </c>
      <c r="I534" s="195">
        <v>0.11128571575191182</v>
      </c>
      <c r="J534" s="196"/>
      <c r="K534" s="195">
        <v>0.20593588214964392</v>
      </c>
    </row>
    <row r="535" spans="1:12" x14ac:dyDescent="0.3">
      <c r="A535" s="19" t="s">
        <v>185</v>
      </c>
      <c r="B535" s="87">
        <v>-0.11321681470263387</v>
      </c>
      <c r="C535" s="87">
        <v>-0.18599716964911175</v>
      </c>
      <c r="D535" s="87">
        <v>-4.4085499479265225E-2</v>
      </c>
      <c r="E535" s="87">
        <v>-5.4651250218233832E-2</v>
      </c>
      <c r="F535" s="87">
        <v>-0.14554647599592396</v>
      </c>
      <c r="G535" s="919"/>
      <c r="H535" s="139"/>
      <c r="I535" s="125"/>
      <c r="K535" s="125"/>
    </row>
    <row r="536" spans="1:12" ht="15" thickBot="1" x14ac:dyDescent="0.35">
      <c r="A536" s="22" t="s">
        <v>186</v>
      </c>
      <c r="B536" s="89">
        <v>0.39862542955326402</v>
      </c>
      <c r="C536" s="89">
        <v>0.581558214181499</v>
      </c>
      <c r="D536" s="89">
        <v>0.59376008606777964</v>
      </c>
      <c r="E536" s="89">
        <v>4.6254119015313837E-2</v>
      </c>
      <c r="F536" s="89">
        <v>0.61804781369998851</v>
      </c>
      <c r="G536" s="918"/>
      <c r="H536" s="139"/>
      <c r="I536" s="125"/>
      <c r="K536" s="125"/>
    </row>
    <row r="537" spans="1:12" x14ac:dyDescent="0.3">
      <c r="A537" s="21" t="s">
        <v>188</v>
      </c>
      <c r="B537" s="209">
        <v>8.8619189511357763E-2</v>
      </c>
      <c r="C537" s="209">
        <v>8.8848538584306164E-2</v>
      </c>
      <c r="D537" s="209">
        <v>0.11190163630547342</v>
      </c>
      <c r="E537" s="209">
        <v>0.12214267972777247</v>
      </c>
      <c r="F537" s="209">
        <v>0.12828372466636909</v>
      </c>
      <c r="G537" s="6"/>
      <c r="H537" s="172"/>
      <c r="I537" s="216">
        <v>7.9266116211351101E-2</v>
      </c>
      <c r="K537" s="216">
        <v>0.17730133312138704</v>
      </c>
    </row>
    <row r="538" spans="1:12" x14ac:dyDescent="0.3">
      <c r="A538" s="21" t="s">
        <v>189</v>
      </c>
      <c r="B538" s="211">
        <v>8.7942707148675636E-2</v>
      </c>
      <c r="C538" s="211">
        <v>9.5737863768650761E-2</v>
      </c>
      <c r="D538" s="211">
        <v>9.1760259373081951E-2</v>
      </c>
      <c r="E538" s="211">
        <v>8.3385867891075438E-2</v>
      </c>
      <c r="F538" s="211">
        <v>0.11003892826937438</v>
      </c>
      <c r="G538" s="6"/>
      <c r="H538" s="172"/>
      <c r="I538" s="216">
        <v>6.7125689526075477E-2</v>
      </c>
      <c r="K538" s="216">
        <v>0.15295216701267328</v>
      </c>
    </row>
    <row r="539" spans="1:12" x14ac:dyDescent="0.3">
      <c r="A539" s="21" t="s">
        <v>190</v>
      </c>
      <c r="B539" s="211">
        <v>9.1666339818511591E-2</v>
      </c>
      <c r="C539" s="211">
        <v>8.4002254661525819E-2</v>
      </c>
      <c r="D539" s="211">
        <v>9.5642424192712336E-2</v>
      </c>
      <c r="E539" s="211">
        <v>0.13295089425989648</v>
      </c>
      <c r="F539" s="211">
        <v>5.868742841033299E-2</v>
      </c>
      <c r="G539" s="6"/>
      <c r="H539" s="172"/>
      <c r="I539" s="216">
        <v>1.9045876505945327E-2</v>
      </c>
      <c r="K539" s="216">
        <v>9.8328980314720635E-2</v>
      </c>
    </row>
    <row r="540" spans="1:12" x14ac:dyDescent="0.3">
      <c r="A540" s="21" t="s">
        <v>191</v>
      </c>
      <c r="B540" s="211">
        <v>6.2257647261725182E-2</v>
      </c>
      <c r="C540" s="211">
        <v>7.7899526758765408E-2</v>
      </c>
      <c r="D540" s="211">
        <v>8.4397193711872223E-2</v>
      </c>
      <c r="E540" s="211">
        <v>9.6651801419201072E-2</v>
      </c>
      <c r="F540" s="211">
        <v>7.0739311030312085E-2</v>
      </c>
      <c r="G540" s="6"/>
      <c r="H540" s="172"/>
      <c r="I540" s="216">
        <v>3.1725285449944199E-2</v>
      </c>
      <c r="K540" s="216">
        <v>0.10975333661067999</v>
      </c>
    </row>
    <row r="541" spans="1:12" x14ac:dyDescent="0.3">
      <c r="A541" s="21" t="s">
        <v>192</v>
      </c>
      <c r="B541" s="211">
        <v>7.2709994199360861E-2</v>
      </c>
      <c r="C541" s="211">
        <v>6.8483100447266285E-2</v>
      </c>
      <c r="D541" s="211">
        <v>7.3953993427822176E-2</v>
      </c>
      <c r="E541" s="211">
        <v>9.0966401335718663E-2</v>
      </c>
      <c r="F541" s="211">
        <v>7.6837527498442443E-2</v>
      </c>
      <c r="G541" s="6"/>
      <c r="H541" s="172"/>
      <c r="I541" s="216">
        <v>4.2236603961207528E-2</v>
      </c>
      <c r="K541" s="216">
        <v>0.11143845103567739</v>
      </c>
    </row>
    <row r="542" spans="1:12" x14ac:dyDescent="0.3">
      <c r="A542" s="21" t="s">
        <v>193</v>
      </c>
      <c r="B542" s="211">
        <v>9.6325205990606275E-2</v>
      </c>
      <c r="C542" s="211">
        <v>8.0895662403333291E-2</v>
      </c>
      <c r="D542" s="211">
        <v>8.5147807997247402E-2</v>
      </c>
      <c r="E542" s="211">
        <v>0.12616644359171414</v>
      </c>
      <c r="F542" s="211">
        <v>8.4179780126071385E-2</v>
      </c>
      <c r="G542" s="6"/>
      <c r="H542" s="172"/>
      <c r="I542" s="216">
        <v>4.5173558131256175E-2</v>
      </c>
      <c r="K542" s="216">
        <v>0.1231860021208866</v>
      </c>
    </row>
    <row r="543" spans="1:12" ht="15" thickBot="1" x14ac:dyDescent="0.35">
      <c r="A543" s="22" t="s">
        <v>194</v>
      </c>
      <c r="B543" s="578">
        <v>0.12565908405185711</v>
      </c>
      <c r="C543" s="578">
        <v>0.13621288678961263</v>
      </c>
      <c r="D543" s="578">
        <v>0.15705492814803287</v>
      </c>
      <c r="E543" s="578">
        <v>7.5805334446432213E-2</v>
      </c>
      <c r="F543" s="578">
        <v>0.14367777162633338</v>
      </c>
      <c r="G543" s="918"/>
      <c r="H543" s="172"/>
      <c r="I543" s="216">
        <v>9.180241089228755E-2</v>
      </c>
      <c r="K543" s="216">
        <v>0.19555313236037916</v>
      </c>
    </row>
    <row r="544" spans="1:12" ht="15" thickBot="1" x14ac:dyDescent="0.35">
      <c r="A544" s="766"/>
      <c r="B544" s="192"/>
      <c r="C544" s="192"/>
      <c r="D544" s="192"/>
      <c r="E544" s="192"/>
      <c r="F544" s="192"/>
      <c r="G544" s="820"/>
      <c r="H544" s="174"/>
      <c r="L544" s="8"/>
    </row>
    <row r="545" spans="1:12" ht="15" thickBot="1" x14ac:dyDescent="0.35">
      <c r="A545" s="1538" t="s">
        <v>57</v>
      </c>
      <c r="B545" s="1539"/>
      <c r="C545" s="1539"/>
      <c r="D545" s="1539"/>
      <c r="E545" s="1539"/>
      <c r="F545" s="1539"/>
      <c r="H545" s="139"/>
      <c r="L545" s="8"/>
    </row>
    <row r="546" spans="1:12" ht="15" thickBot="1" x14ac:dyDescent="0.35">
      <c r="A546" s="61" t="s">
        <v>58</v>
      </c>
      <c r="B546" s="1109" t="s">
        <v>469</v>
      </c>
      <c r="C546" s="288" t="s">
        <v>527</v>
      </c>
      <c r="D546" s="288" t="s">
        <v>562</v>
      </c>
      <c r="E546" s="288" t="s">
        <v>625</v>
      </c>
      <c r="F546" s="1540" t="s">
        <v>724</v>
      </c>
      <c r="G546" s="1541"/>
      <c r="H546" s="139"/>
      <c r="I546" s="561" t="s">
        <v>724</v>
      </c>
      <c r="J546" s="561"/>
      <c r="K546" s="561" t="s">
        <v>724</v>
      </c>
      <c r="L546" s="8"/>
    </row>
    <row r="547" spans="1:12" x14ac:dyDescent="0.3">
      <c r="A547" s="452" t="s">
        <v>0</v>
      </c>
      <c r="B547" s="1126"/>
      <c r="C547" s="844">
        <v>6.0715655652364121E-2</v>
      </c>
      <c r="D547" s="738">
        <v>5.1300718307124578E-2</v>
      </c>
      <c r="E547" s="624">
        <v>5.6774693600736184E-2</v>
      </c>
      <c r="F547" s="624">
        <v>6.3043898665635298E-2</v>
      </c>
      <c r="G547" s="927"/>
      <c r="H547" s="139"/>
      <c r="I547" s="216">
        <v>5.9622116506375458E-2</v>
      </c>
      <c r="K547" s="216">
        <v>6.6465680824895124E-2</v>
      </c>
      <c r="L547" s="8"/>
    </row>
    <row r="548" spans="1:12" x14ac:dyDescent="0.3">
      <c r="A548" s="21" t="s">
        <v>183</v>
      </c>
      <c r="B548" s="1127"/>
      <c r="C548" s="632">
        <v>4.9204283118365666E-2</v>
      </c>
      <c r="D548" s="197">
        <v>4.0339879197258392E-2</v>
      </c>
      <c r="E548" s="607">
        <v>4.4975662173907596E-2</v>
      </c>
      <c r="F548" s="607">
        <v>4.8144968092188691E-2</v>
      </c>
      <c r="G548" s="883">
        <f>H548</f>
        <v>-1</v>
      </c>
      <c r="H548" s="139">
        <v>-1</v>
      </c>
      <c r="I548" s="216">
        <v>3.769254434506078E-2</v>
      </c>
      <c r="K548" s="216">
        <v>5.8597391839316615E-2</v>
      </c>
      <c r="L548" s="8"/>
    </row>
    <row r="549" spans="1:12" x14ac:dyDescent="0.3">
      <c r="A549" s="20" t="s">
        <v>184</v>
      </c>
      <c r="B549" s="1128"/>
      <c r="C549" s="634">
        <v>6.1951695788104902E-2</v>
      </c>
      <c r="D549" s="197">
        <v>5.9617071138495625E-2</v>
      </c>
      <c r="E549" s="607">
        <v>5.2614345506383775E-2</v>
      </c>
      <c r="F549" s="607">
        <v>8.553512025893191E-2</v>
      </c>
      <c r="G549" s="883">
        <f>H549</f>
        <v>0</v>
      </c>
      <c r="H549" s="139">
        <v>0</v>
      </c>
      <c r="I549" s="216">
        <v>5.0686301662316656E-2</v>
      </c>
      <c r="K549" s="216">
        <v>0.12038393885554717</v>
      </c>
      <c r="L549" s="8"/>
    </row>
    <row r="550" spans="1:12" x14ac:dyDescent="0.3">
      <c r="A550" s="19" t="s">
        <v>185</v>
      </c>
      <c r="B550" s="1129"/>
      <c r="C550" s="834">
        <v>-0.1895947990730498</v>
      </c>
      <c r="D550" s="902">
        <v>-0.21365858942259602</v>
      </c>
      <c r="E550" s="902">
        <v>-0.20782201855292079</v>
      </c>
      <c r="F550" s="902">
        <v>-0.23632628832911773</v>
      </c>
      <c r="G550" s="919"/>
      <c r="H550" s="139"/>
      <c r="L550" s="8"/>
    </row>
    <row r="551" spans="1:12" ht="15" thickBot="1" x14ac:dyDescent="0.35">
      <c r="A551" s="21" t="s">
        <v>186</v>
      </c>
      <c r="B551" s="1130"/>
      <c r="C551" s="846">
        <v>6.1951695788104902E-2</v>
      </c>
      <c r="D551" s="740">
        <v>5.9617071138495625E-2</v>
      </c>
      <c r="E551" s="740">
        <v>5.2614345506383775E-2</v>
      </c>
      <c r="F551" s="740">
        <v>8.553512025893191E-2</v>
      </c>
      <c r="G551" s="918"/>
      <c r="H551" s="139"/>
      <c r="L551" s="8"/>
    </row>
    <row r="552" spans="1:12" ht="15" thickBot="1" x14ac:dyDescent="0.35">
      <c r="A552" s="191"/>
      <c r="B552" s="17"/>
      <c r="C552" s="17"/>
      <c r="D552" s="369"/>
      <c r="E552" s="369"/>
      <c r="F552" s="369"/>
      <c r="G552" s="918"/>
      <c r="H552" s="139"/>
      <c r="L552" s="8"/>
    </row>
    <row r="553" spans="1:12" ht="15" thickBot="1" x14ac:dyDescent="0.35">
      <c r="A553" s="1538" t="s">
        <v>59</v>
      </c>
      <c r="B553" s="1539"/>
      <c r="C553" s="1539"/>
      <c r="D553" s="1539"/>
      <c r="E553" s="1539"/>
      <c r="F553" s="1539"/>
      <c r="H553" s="139"/>
      <c r="L553" s="8"/>
    </row>
    <row r="554" spans="1:12" ht="15" thickBot="1" x14ac:dyDescent="0.35">
      <c r="A554" s="61" t="s">
        <v>58</v>
      </c>
      <c r="B554" s="1109" t="s">
        <v>469</v>
      </c>
      <c r="C554" s="288" t="s">
        <v>527</v>
      </c>
      <c r="D554" s="288" t="s">
        <v>562</v>
      </c>
      <c r="E554" s="288" t="s">
        <v>625</v>
      </c>
      <c r="F554" s="1540" t="s">
        <v>724</v>
      </c>
      <c r="G554" s="1541"/>
      <c r="H554" s="139"/>
      <c r="I554" s="561" t="s">
        <v>724</v>
      </c>
      <c r="J554" s="561"/>
      <c r="K554" s="561" t="s">
        <v>724</v>
      </c>
      <c r="L554" s="8"/>
    </row>
    <row r="555" spans="1:12" x14ac:dyDescent="0.3">
      <c r="A555" s="452" t="s">
        <v>0</v>
      </c>
      <c r="B555" s="1121"/>
      <c r="C555" s="847">
        <v>0.21628582388076006</v>
      </c>
      <c r="D555" s="445">
        <v>0.20369831100757166</v>
      </c>
      <c r="E555" s="764">
        <v>0.2118878070047947</v>
      </c>
      <c r="F555" s="764">
        <v>0.23167665828659911</v>
      </c>
      <c r="G555" s="927"/>
      <c r="H555" s="139"/>
      <c r="I555" s="216">
        <v>0.22511713970571554</v>
      </c>
      <c r="K555" s="216">
        <v>0.23823617686748266</v>
      </c>
      <c r="L555" s="8"/>
    </row>
    <row r="556" spans="1:12" x14ac:dyDescent="0.3">
      <c r="A556" s="21" t="s">
        <v>183</v>
      </c>
      <c r="B556" s="1122"/>
      <c r="C556" s="381">
        <v>0.18239813558814874</v>
      </c>
      <c r="D556" s="201">
        <v>0.18921622952458991</v>
      </c>
      <c r="E556" s="382">
        <v>0.18010960029195083</v>
      </c>
      <c r="F556" s="382">
        <v>0.21683145208700791</v>
      </c>
      <c r="G556" s="883">
        <f>H556</f>
        <v>-1</v>
      </c>
      <c r="H556" s="139">
        <v>-1</v>
      </c>
      <c r="I556" s="216">
        <v>0.19464935021576643</v>
      </c>
      <c r="K556" s="216">
        <v>0.23901355395824944</v>
      </c>
      <c r="L556" s="8"/>
    </row>
    <row r="557" spans="1:12" x14ac:dyDescent="0.3">
      <c r="A557" s="20" t="s">
        <v>184</v>
      </c>
      <c r="B557" s="1123"/>
      <c r="C557" s="840">
        <v>0.22014900048137775</v>
      </c>
      <c r="D557" s="201">
        <v>0.20842228261322673</v>
      </c>
      <c r="E557" s="382">
        <v>0.21005494763950536</v>
      </c>
      <c r="F557" s="382">
        <v>0.271333859228438</v>
      </c>
      <c r="G557" s="883">
        <f>H557</f>
        <v>0</v>
      </c>
      <c r="H557" s="139">
        <v>0</v>
      </c>
      <c r="I557" s="216">
        <v>0.20926584935515882</v>
      </c>
      <c r="K557" s="216">
        <v>0.33340186910171715</v>
      </c>
      <c r="L557" s="8"/>
    </row>
    <row r="558" spans="1:12" x14ac:dyDescent="0.3">
      <c r="A558" s="19" t="s">
        <v>185</v>
      </c>
      <c r="B558" s="1124"/>
      <c r="C558" s="349">
        <v>-0.15668011746943641</v>
      </c>
      <c r="D558" s="207">
        <v>-7.1095736687003919E-2</v>
      </c>
      <c r="E558" s="207">
        <v>-0.14997657091294911</v>
      </c>
      <c r="F558" s="207">
        <v>-6.4077263153660982E-2</v>
      </c>
      <c r="G558" s="919"/>
      <c r="H558" s="139"/>
      <c r="L558" s="8"/>
    </row>
    <row r="559" spans="1:12" ht="15" thickBot="1" x14ac:dyDescent="0.35">
      <c r="A559" s="21" t="s">
        <v>186</v>
      </c>
      <c r="B559" s="1125"/>
      <c r="C559" s="350">
        <v>0.22014900048137775</v>
      </c>
      <c r="D559" s="208">
        <v>0.20842228261322673</v>
      </c>
      <c r="E559" s="208">
        <v>0.21005494763950536</v>
      </c>
      <c r="F559" s="208">
        <v>0.271333859228438</v>
      </c>
      <c r="G559" s="918"/>
      <c r="H559" s="139"/>
      <c r="L559" s="8"/>
    </row>
    <row r="560" spans="1:12" ht="15" thickBot="1" x14ac:dyDescent="0.35">
      <c r="A560" s="191"/>
      <c r="B560" s="17"/>
      <c r="C560" s="17"/>
      <c r="D560" s="369"/>
      <c r="E560" s="369"/>
      <c r="F560" s="369"/>
      <c r="G560" s="918"/>
      <c r="H560" s="139"/>
      <c r="L560" s="8"/>
    </row>
    <row r="561" spans="1:12" ht="15" thickBot="1" x14ac:dyDescent="0.35">
      <c r="A561" s="1538" t="s">
        <v>60</v>
      </c>
      <c r="B561" s="1539"/>
      <c r="C561" s="1539"/>
      <c r="D561" s="1539"/>
      <c r="E561" s="1539"/>
      <c r="F561" s="1539"/>
      <c r="H561" s="139"/>
      <c r="L561" s="8"/>
    </row>
    <row r="562" spans="1:12" ht="15" thickBot="1" x14ac:dyDescent="0.35">
      <c r="A562" s="61" t="s">
        <v>58</v>
      </c>
      <c r="B562" s="1109" t="s">
        <v>469</v>
      </c>
      <c r="C562" s="288" t="s">
        <v>527</v>
      </c>
      <c r="D562" s="288" t="s">
        <v>562</v>
      </c>
      <c r="E562" s="288" t="s">
        <v>625</v>
      </c>
      <c r="F562" s="1540" t="s">
        <v>724</v>
      </c>
      <c r="G562" s="1541"/>
      <c r="H562" s="139"/>
      <c r="I562" s="561" t="s">
        <v>724</v>
      </c>
      <c r="J562" s="561"/>
      <c r="K562" s="561" t="s">
        <v>724</v>
      </c>
      <c r="L562" s="8"/>
    </row>
    <row r="563" spans="1:12" x14ac:dyDescent="0.3">
      <c r="A563" s="452" t="s">
        <v>0</v>
      </c>
      <c r="B563" s="843"/>
      <c r="C563" s="843"/>
      <c r="D563" s="738">
        <v>5.6419396472251283E-2</v>
      </c>
      <c r="E563" s="624">
        <v>5.846279640228922E-2</v>
      </c>
      <c r="F563" s="624">
        <v>5.974710852759646E-2</v>
      </c>
      <c r="G563" s="927"/>
      <c r="H563" s="139"/>
      <c r="I563" s="216">
        <v>5.6038445248164412E-2</v>
      </c>
      <c r="K563" s="216">
        <v>6.3455771807028494E-2</v>
      </c>
      <c r="L563" s="8"/>
    </row>
    <row r="564" spans="1:12" x14ac:dyDescent="0.3">
      <c r="A564" s="21" t="s">
        <v>183</v>
      </c>
      <c r="B564" s="635"/>
      <c r="C564" s="635"/>
      <c r="D564" s="197">
        <v>3.233076452844303E-2</v>
      </c>
      <c r="E564" s="607">
        <v>4.7300181524587002E-2</v>
      </c>
      <c r="F564" s="607">
        <v>4.4590191686035993E-2</v>
      </c>
      <c r="G564" s="883">
        <f>H564</f>
        <v>0</v>
      </c>
      <c r="H564" s="139">
        <v>0</v>
      </c>
      <c r="I564" s="216">
        <v>3.3130113956621902E-2</v>
      </c>
      <c r="K564" s="216">
        <v>5.6050269415450091E-2</v>
      </c>
      <c r="L564" s="8"/>
    </row>
    <row r="565" spans="1:12" x14ac:dyDescent="0.3">
      <c r="A565" s="20" t="s">
        <v>184</v>
      </c>
      <c r="B565" s="836"/>
      <c r="C565" s="836"/>
      <c r="D565" s="197">
        <v>5.1190652405219778E-2</v>
      </c>
      <c r="E565" s="607">
        <v>8.0840524341342965E-2</v>
      </c>
      <c r="F565" s="607">
        <v>8.579904900580955E-2</v>
      </c>
      <c r="G565" s="883">
        <f>H565</f>
        <v>0</v>
      </c>
      <c r="H565" s="139">
        <v>0</v>
      </c>
      <c r="I565" s="216">
        <v>4.2439674512869771E-2</v>
      </c>
      <c r="K565" s="216">
        <v>0.12915842349874931</v>
      </c>
      <c r="L565" s="8"/>
    </row>
    <row r="566" spans="1:12" x14ac:dyDescent="0.3">
      <c r="A566" s="19" t="s">
        <v>185</v>
      </c>
      <c r="B566" s="835"/>
      <c r="C566" s="835"/>
      <c r="D566" s="902">
        <v>-0.42695656901710655</v>
      </c>
      <c r="E566" s="902">
        <v>-0.19093535657943869</v>
      </c>
      <c r="F566" s="902">
        <v>-0.2536845249098485</v>
      </c>
      <c r="G566" s="919"/>
      <c r="H566" s="139"/>
      <c r="L566" s="8"/>
    </row>
    <row r="567" spans="1:12" ht="15" thickBot="1" x14ac:dyDescent="0.35">
      <c r="A567" s="22" t="s">
        <v>186</v>
      </c>
      <c r="B567" s="845"/>
      <c r="C567" s="845"/>
      <c r="D567" s="740">
        <v>5.1190652405219778E-2</v>
      </c>
      <c r="E567" s="740">
        <v>8.0840524341342965E-2</v>
      </c>
      <c r="F567" s="740">
        <v>8.579904900580955E-2</v>
      </c>
      <c r="G567" s="918"/>
      <c r="H567" s="139"/>
      <c r="L567" s="8"/>
    </row>
    <row r="568" spans="1:12" ht="15" thickBot="1" x14ac:dyDescent="0.35">
      <c r="A568" s="191"/>
      <c r="B568" s="17"/>
      <c r="C568" s="17"/>
      <c r="D568" s="369"/>
      <c r="E568" s="369"/>
      <c r="F568" s="369"/>
      <c r="G568" s="918"/>
      <c r="H568" s="139"/>
      <c r="L568" s="8"/>
    </row>
    <row r="569" spans="1:12" ht="15" thickBot="1" x14ac:dyDescent="0.35">
      <c r="A569" s="1538" t="s">
        <v>61</v>
      </c>
      <c r="B569" s="1539"/>
      <c r="C569" s="1539"/>
      <c r="D569" s="1539"/>
      <c r="E569" s="1539"/>
      <c r="F569" s="1539"/>
      <c r="H569" s="139"/>
      <c r="L569" s="8"/>
    </row>
    <row r="570" spans="1:12" ht="15" thickBot="1" x14ac:dyDescent="0.35">
      <c r="A570" s="61" t="s">
        <v>58</v>
      </c>
      <c r="B570" s="1109" t="s">
        <v>469</v>
      </c>
      <c r="C570" s="288" t="s">
        <v>527</v>
      </c>
      <c r="D570" s="288" t="s">
        <v>562</v>
      </c>
      <c r="E570" s="288" t="s">
        <v>625</v>
      </c>
      <c r="F570" s="1540" t="s">
        <v>724</v>
      </c>
      <c r="G570" s="1541"/>
      <c r="H570" s="139"/>
      <c r="I570" s="561" t="s">
        <v>724</v>
      </c>
      <c r="J570" s="561"/>
      <c r="K570" s="561" t="s">
        <v>724</v>
      </c>
      <c r="L570" s="8"/>
    </row>
    <row r="571" spans="1:12" x14ac:dyDescent="0.3">
      <c r="A571" s="452" t="s">
        <v>0</v>
      </c>
      <c r="B571" s="847"/>
      <c r="C571" s="847"/>
      <c r="D571" s="445">
        <v>0.26027902403048297</v>
      </c>
      <c r="E571" s="764">
        <v>0.26620721878285269</v>
      </c>
      <c r="F571" s="764">
        <v>0.26457721579672794</v>
      </c>
      <c r="G571" s="927"/>
      <c r="H571" s="139"/>
      <c r="I571" s="216">
        <v>0.25677289380927976</v>
      </c>
      <c r="K571" s="216">
        <v>0.27238153778417618</v>
      </c>
      <c r="L571" s="8"/>
    </row>
    <row r="572" spans="1:12" x14ac:dyDescent="0.3">
      <c r="A572" s="21" t="s">
        <v>183</v>
      </c>
      <c r="B572" s="381"/>
      <c r="C572" s="381"/>
      <c r="D572" s="201">
        <v>0.21717406693443078</v>
      </c>
      <c r="E572" s="382">
        <v>0.23375153599519838</v>
      </c>
      <c r="F572" s="382">
        <v>0.2190425875419621</v>
      </c>
      <c r="G572" s="883">
        <f>H572</f>
        <v>0</v>
      </c>
      <c r="H572" s="139">
        <v>0</v>
      </c>
      <c r="I572" s="216">
        <v>0.19364267775108812</v>
      </c>
      <c r="K572" s="216">
        <v>0.2444424973328361</v>
      </c>
      <c r="L572" s="8"/>
    </row>
    <row r="573" spans="1:12" x14ac:dyDescent="0.3">
      <c r="A573" s="20" t="s">
        <v>184</v>
      </c>
      <c r="B573" s="840"/>
      <c r="C573" s="840"/>
      <c r="D573" s="201">
        <v>0.22204909752927424</v>
      </c>
      <c r="E573" s="382">
        <v>0.32286264520504582</v>
      </c>
      <c r="F573" s="382">
        <v>0.29163943122256197</v>
      </c>
      <c r="G573" s="883">
        <f>H573</f>
        <v>0</v>
      </c>
      <c r="H573" s="139">
        <v>0</v>
      </c>
      <c r="I573" s="216">
        <v>0.21169929341521723</v>
      </c>
      <c r="K573" s="216">
        <v>0.37157956902990674</v>
      </c>
      <c r="L573" s="8"/>
    </row>
    <row r="574" spans="1:12" x14ac:dyDescent="0.3">
      <c r="A574" s="19" t="s">
        <v>185</v>
      </c>
      <c r="B574" s="349"/>
      <c r="C574" s="349"/>
      <c r="D574" s="207">
        <v>-0.16561056833763096</v>
      </c>
      <c r="E574" s="207">
        <v>-0.12191886807595803</v>
      </c>
      <c r="F574" s="207">
        <v>-0.17210336165057252</v>
      </c>
      <c r="G574" s="919"/>
      <c r="H574" s="139"/>
      <c r="L574" s="8"/>
    </row>
    <row r="575" spans="1:12" ht="15" thickBot="1" x14ac:dyDescent="0.35">
      <c r="A575" s="22" t="s">
        <v>186</v>
      </c>
      <c r="B575" s="350"/>
      <c r="C575" s="350"/>
      <c r="D575" s="208">
        <v>0.22204909752927424</v>
      </c>
      <c r="E575" s="208">
        <v>0.32286264520504582</v>
      </c>
      <c r="F575" s="208">
        <v>0.29163943122256197</v>
      </c>
      <c r="G575" s="918"/>
      <c r="H575" s="139"/>
      <c r="L575" s="8"/>
    </row>
    <row r="576" spans="1:12" ht="15" thickBot="1" x14ac:dyDescent="0.35">
      <c r="B576" s="8"/>
      <c r="C576" s="8"/>
      <c r="D576" s="8"/>
      <c r="E576" s="8"/>
      <c r="F576" s="8"/>
      <c r="G576" s="918"/>
      <c r="H576" s="174"/>
      <c r="L576" s="8"/>
    </row>
    <row r="577" spans="1:11" ht="15" thickBot="1" x14ac:dyDescent="0.35">
      <c r="A577" s="29" t="s">
        <v>594</v>
      </c>
      <c r="B577" s="26"/>
      <c r="C577" s="26"/>
      <c r="D577" s="26"/>
      <c r="E577" s="26"/>
      <c r="F577" s="26"/>
      <c r="H577" s="386"/>
      <c r="I577" s="121"/>
      <c r="J577" s="121"/>
      <c r="K577" s="121"/>
    </row>
    <row r="578" spans="1:11" ht="15" thickBot="1" x14ac:dyDescent="0.35">
      <c r="A578" s="61" t="s">
        <v>567</v>
      </c>
      <c r="B578" s="1187" t="s">
        <v>469</v>
      </c>
      <c r="C578" s="132" t="s">
        <v>527</v>
      </c>
      <c r="D578" s="132" t="s">
        <v>562</v>
      </c>
      <c r="E578" s="132" t="s">
        <v>625</v>
      </c>
      <c r="F578" s="1536" t="s">
        <v>724</v>
      </c>
      <c r="G578" s="1537"/>
      <c r="H578" s="139"/>
      <c r="I578" s="561" t="s">
        <v>724</v>
      </c>
      <c r="J578" s="561"/>
      <c r="K578" s="561" t="s">
        <v>724</v>
      </c>
    </row>
    <row r="579" spans="1:11" x14ac:dyDescent="0.3">
      <c r="A579" s="21" t="s">
        <v>0</v>
      </c>
      <c r="B579" s="424">
        <v>13132.518509931853</v>
      </c>
      <c r="C579" s="400">
        <v>24797.030429282662</v>
      </c>
      <c r="D579" s="424">
        <v>35776.735329024916</v>
      </c>
      <c r="E579" s="424">
        <v>33663.260899506873</v>
      </c>
      <c r="F579" s="424">
        <v>30922.232485146713</v>
      </c>
      <c r="H579" s="571"/>
      <c r="I579" s="123">
        <v>30843.548159251182</v>
      </c>
      <c r="J579" s="170"/>
      <c r="K579" s="123">
        <v>31000.916811042243</v>
      </c>
    </row>
    <row r="580" spans="1:11" x14ac:dyDescent="0.3">
      <c r="A580" s="21" t="s">
        <v>183</v>
      </c>
      <c r="B580" s="424">
        <v>11622.020949868987</v>
      </c>
      <c r="C580" s="400">
        <v>21455.177027411268</v>
      </c>
      <c r="D580" s="424">
        <v>31362.192172765142</v>
      </c>
      <c r="E580" s="424">
        <v>30228.401142299095</v>
      </c>
      <c r="F580" s="424">
        <v>27325.803161443015</v>
      </c>
      <c r="G580" s="812">
        <f>H580</f>
        <v>-1</v>
      </c>
      <c r="H580" s="571">
        <v>-1</v>
      </c>
      <c r="I580" s="123">
        <v>27062.289426231517</v>
      </c>
      <c r="J580" s="170"/>
      <c r="K580" s="123">
        <v>27589.316896654513</v>
      </c>
    </row>
    <row r="581" spans="1:11" x14ac:dyDescent="0.3">
      <c r="A581" s="20" t="s">
        <v>184</v>
      </c>
      <c r="B581" s="423">
        <v>14062.488809456632</v>
      </c>
      <c r="C581" s="422">
        <v>26661.800716491864</v>
      </c>
      <c r="D581" s="423">
        <v>38823.833917238051</v>
      </c>
      <c r="E581" s="423">
        <v>36475.148786433427</v>
      </c>
      <c r="F581" s="423">
        <v>33263.527692815464</v>
      </c>
      <c r="G581" s="812">
        <f>H581</f>
        <v>1</v>
      </c>
      <c r="H581" s="571">
        <v>1</v>
      </c>
      <c r="I581" s="123">
        <v>32558.755214102974</v>
      </c>
      <c r="J581" s="170"/>
      <c r="K581" s="123">
        <v>33968.300171527953</v>
      </c>
    </row>
    <row r="582" spans="1:11" x14ac:dyDescent="0.3">
      <c r="A582" s="19" t="s">
        <v>185</v>
      </c>
      <c r="B582" s="166">
        <v>-0.11501964066683079</v>
      </c>
      <c r="C582" s="86">
        <v>-0.1347682905580912</v>
      </c>
      <c r="D582" s="166">
        <v>-0.12339144742137349</v>
      </c>
      <c r="E582" s="166">
        <v>-0.10203585943327595</v>
      </c>
      <c r="F582" s="166">
        <v>-0.1163056168545146</v>
      </c>
      <c r="G582" s="955"/>
      <c r="H582" s="572"/>
      <c r="I582" s="125"/>
      <c r="J582" s="169"/>
      <c r="K582" s="125"/>
    </row>
    <row r="583" spans="1:11" ht="15" thickBot="1" x14ac:dyDescent="0.35">
      <c r="A583" s="22" t="s">
        <v>186</v>
      </c>
      <c r="B583" s="87">
        <v>0.20998653075179285</v>
      </c>
      <c r="C583" s="131">
        <v>0.24267446884398022</v>
      </c>
      <c r="D583" s="87">
        <v>0.2379183732874573</v>
      </c>
      <c r="E583" s="87">
        <v>0.20665160604188076</v>
      </c>
      <c r="F583" s="87">
        <v>0.21729368744596089</v>
      </c>
      <c r="G583" s="956"/>
      <c r="H583" s="572"/>
      <c r="I583" s="125"/>
      <c r="J583" s="169"/>
      <c r="K583" s="125"/>
    </row>
    <row r="584" spans="1:11" x14ac:dyDescent="0.3">
      <c r="A584" s="19" t="s">
        <v>188</v>
      </c>
      <c r="B584" s="460">
        <v>12770.270520982187</v>
      </c>
      <c r="C584" s="421">
        <v>24504.648789841853</v>
      </c>
      <c r="D584" s="460">
        <v>35859.93851559925</v>
      </c>
      <c r="E584" s="460">
        <v>26605.323619809955</v>
      </c>
      <c r="F584" s="460">
        <v>26014.515266891856</v>
      </c>
      <c r="H584" s="571">
        <v>-1</v>
      </c>
      <c r="I584" s="123">
        <v>25339.146212657128</v>
      </c>
      <c r="J584" s="170"/>
      <c r="K584" s="123">
        <v>26689.884321126585</v>
      </c>
    </row>
    <row r="585" spans="1:11" x14ac:dyDescent="0.3">
      <c r="A585" s="21" t="s">
        <v>189</v>
      </c>
      <c r="B585" s="424">
        <v>10760.172557037702</v>
      </c>
      <c r="C585" s="400">
        <v>18775.316702026154</v>
      </c>
      <c r="D585" s="424">
        <v>25147.465598701525</v>
      </c>
      <c r="E585" s="424">
        <v>24198.245446274279</v>
      </c>
      <c r="F585" s="424">
        <v>22381.618360402834</v>
      </c>
      <c r="H585" s="571">
        <v>-1</v>
      </c>
      <c r="I585" s="123">
        <v>21786.482586965434</v>
      </c>
      <c r="J585" s="170"/>
      <c r="K585" s="123">
        <v>22976.754133840233</v>
      </c>
    </row>
    <row r="586" spans="1:11" x14ac:dyDescent="0.3">
      <c r="A586" s="21" t="s">
        <v>190</v>
      </c>
      <c r="B586" s="424">
        <v>11796.67471301148</v>
      </c>
      <c r="C586" s="400">
        <v>20747.809424297313</v>
      </c>
      <c r="D586" s="424">
        <v>29662.81920870714</v>
      </c>
      <c r="E586" s="424">
        <v>29190.721516035825</v>
      </c>
      <c r="F586" s="424">
        <v>26796.834845418332</v>
      </c>
      <c r="H586" s="571">
        <v>0</v>
      </c>
      <c r="I586" s="123">
        <v>26025.392085006752</v>
      </c>
      <c r="J586" s="170"/>
      <c r="K586" s="123">
        <v>27568.277605829913</v>
      </c>
    </row>
    <row r="587" spans="1:11" x14ac:dyDescent="0.3">
      <c r="A587" s="21" t="s">
        <v>191</v>
      </c>
      <c r="B587" s="424">
        <v>10583.673611574823</v>
      </c>
      <c r="C587" s="400">
        <v>19240.565718662932</v>
      </c>
      <c r="D587" s="424">
        <v>28401.565877622546</v>
      </c>
      <c r="E587" s="424">
        <v>27889.570521458863</v>
      </c>
      <c r="F587" s="424">
        <v>24230.02912226777</v>
      </c>
      <c r="H587" s="571">
        <v>-1</v>
      </c>
      <c r="I587" s="123">
        <v>23488.126396641917</v>
      </c>
      <c r="J587" s="170"/>
      <c r="K587" s="123">
        <v>24971.931847893622</v>
      </c>
    </row>
    <row r="588" spans="1:11" x14ac:dyDescent="0.3">
      <c r="A588" s="21" t="s">
        <v>192</v>
      </c>
      <c r="B588" s="424">
        <v>10493.31656865844</v>
      </c>
      <c r="C588" s="400">
        <v>19954.641343116411</v>
      </c>
      <c r="D588" s="424">
        <v>32601.278013834479</v>
      </c>
      <c r="E588" s="424">
        <v>33687.885352481637</v>
      </c>
      <c r="F588" s="424">
        <v>30092.121931340862</v>
      </c>
      <c r="H588" s="571">
        <v>1</v>
      </c>
      <c r="I588" s="123">
        <v>29391.107719102867</v>
      </c>
      <c r="J588" s="170"/>
      <c r="K588" s="123">
        <v>30793.136143578857</v>
      </c>
    </row>
    <row r="589" spans="1:11" x14ac:dyDescent="0.3">
      <c r="A589" s="21" t="s">
        <v>193</v>
      </c>
      <c r="B589" s="424">
        <v>12486.367401658201</v>
      </c>
      <c r="C589" s="400">
        <v>22211.504269096065</v>
      </c>
      <c r="D589" s="424">
        <v>31741.749708917858</v>
      </c>
      <c r="E589" s="424">
        <v>33152.700440183929</v>
      </c>
      <c r="F589" s="424">
        <v>29518.968742147801</v>
      </c>
      <c r="H589" s="571">
        <v>1</v>
      </c>
      <c r="I589" s="123">
        <v>28826.744908393135</v>
      </c>
      <c r="J589" s="170"/>
      <c r="K589" s="123">
        <v>30211.192575902467</v>
      </c>
    </row>
    <row r="590" spans="1:11" ht="15" thickBot="1" x14ac:dyDescent="0.35">
      <c r="A590" s="22" t="s">
        <v>194</v>
      </c>
      <c r="B590" s="642">
        <v>12327.532889669312</v>
      </c>
      <c r="C590" s="643">
        <v>24342.477689717802</v>
      </c>
      <c r="D590" s="642">
        <v>35701.087417376257</v>
      </c>
      <c r="E590" s="642">
        <v>36296.660894132074</v>
      </c>
      <c r="F590" s="642">
        <v>32014.281509005144</v>
      </c>
      <c r="H590" s="571">
        <v>1</v>
      </c>
      <c r="I590" s="123">
        <v>31298.147840504931</v>
      </c>
      <c r="J590" s="170"/>
      <c r="K590" s="123">
        <v>32730.415177505358</v>
      </c>
    </row>
    <row r="591" spans="1:11" ht="15" thickBot="1" x14ac:dyDescent="0.35">
      <c r="G591" s="820"/>
      <c r="H591" s="174"/>
    </row>
    <row r="592" spans="1:11" ht="15" thickBot="1" x14ac:dyDescent="0.35">
      <c r="A592" s="29" t="s">
        <v>595</v>
      </c>
      <c r="B592" s="26"/>
      <c r="C592" s="26"/>
      <c r="D592" s="26"/>
      <c r="E592" s="26"/>
      <c r="F592" s="26"/>
      <c r="H592" s="386"/>
      <c r="I592" s="121"/>
      <c r="J592" s="121"/>
      <c r="K592" s="121"/>
    </row>
    <row r="593" spans="1:11" ht="15" thickBot="1" x14ac:dyDescent="0.35">
      <c r="A593" s="61" t="s">
        <v>567</v>
      </c>
      <c r="B593" s="1187" t="s">
        <v>469</v>
      </c>
      <c r="C593" s="132" t="s">
        <v>527</v>
      </c>
      <c r="D593" s="132" t="s">
        <v>562</v>
      </c>
      <c r="E593" s="132" t="s">
        <v>625</v>
      </c>
      <c r="F593" s="1536" t="s">
        <v>724</v>
      </c>
      <c r="G593" s="1537"/>
      <c r="H593" s="139"/>
      <c r="I593" s="561" t="s">
        <v>724</v>
      </c>
      <c r="J593" s="561"/>
      <c r="K593" s="561" t="s">
        <v>724</v>
      </c>
    </row>
    <row r="594" spans="1:11" x14ac:dyDescent="0.3">
      <c r="A594" s="21" t="s">
        <v>0</v>
      </c>
      <c r="B594" s="424">
        <v>10519.540573270608</v>
      </c>
      <c r="C594" s="400">
        <v>20914.94267450822</v>
      </c>
      <c r="D594" s="424">
        <v>33275.777523905708</v>
      </c>
      <c r="E594" s="424">
        <v>30907.274038056028</v>
      </c>
      <c r="F594" s="424">
        <v>30491.770899522107</v>
      </c>
      <c r="G594" s="6"/>
      <c r="H594" s="571"/>
      <c r="I594" s="123">
        <v>30326.268053437725</v>
      </c>
      <c r="J594" s="170"/>
      <c r="K594" s="123">
        <v>30657.27374560649</v>
      </c>
    </row>
    <row r="595" spans="1:11" x14ac:dyDescent="0.3">
      <c r="A595" s="21" t="s">
        <v>183</v>
      </c>
      <c r="B595" s="424">
        <v>9478.3294383819011</v>
      </c>
      <c r="C595" s="400">
        <v>18027.56890706611</v>
      </c>
      <c r="D595" s="424">
        <v>27142.029638458465</v>
      </c>
      <c r="E595" s="424">
        <v>24343.88531723847</v>
      </c>
      <c r="F595" s="424">
        <v>23814.835991763903</v>
      </c>
      <c r="G595" s="883">
        <f>H595</f>
        <v>-1</v>
      </c>
      <c r="H595" s="571">
        <v>-1</v>
      </c>
      <c r="I595" s="123">
        <v>23293.172001481362</v>
      </c>
      <c r="J595" s="170"/>
      <c r="K595" s="123">
        <v>24336.499982046444</v>
      </c>
    </row>
    <row r="596" spans="1:11" x14ac:dyDescent="0.3">
      <c r="A596" s="20" t="s">
        <v>184</v>
      </c>
      <c r="B596" s="423">
        <v>11686.177993698089</v>
      </c>
      <c r="C596" s="422">
        <v>21934.334634133338</v>
      </c>
      <c r="D596" s="423">
        <v>32308.974040497265</v>
      </c>
      <c r="E596" s="423">
        <v>28417.667244302073</v>
      </c>
      <c r="F596" s="423">
        <v>27254.686824224693</v>
      </c>
      <c r="G596" s="883">
        <f>H596</f>
        <v>1</v>
      </c>
      <c r="H596" s="571">
        <v>1</v>
      </c>
      <c r="I596" s="123">
        <v>25927.360189248866</v>
      </c>
      <c r="J596" s="170"/>
      <c r="K596" s="123">
        <v>28582.01345920052</v>
      </c>
    </row>
    <row r="597" spans="1:11" x14ac:dyDescent="0.3">
      <c r="A597" s="19" t="s">
        <v>185</v>
      </c>
      <c r="B597" s="166">
        <v>-9.8978765055039455E-2</v>
      </c>
      <c r="C597" s="86">
        <v>-0.13805315235032084</v>
      </c>
      <c r="D597" s="166">
        <v>-0.18433071566969958</v>
      </c>
      <c r="E597" s="166">
        <v>-0.21235741180979203</v>
      </c>
      <c r="F597" s="166">
        <v>-0.21897497950382577</v>
      </c>
      <c r="G597" s="919"/>
      <c r="H597" s="572"/>
      <c r="I597" s="125"/>
      <c r="J597" s="169"/>
      <c r="K597" s="125"/>
    </row>
    <row r="598" spans="1:11" ht="15" thickBot="1" x14ac:dyDescent="0.35">
      <c r="A598" s="22" t="s">
        <v>186</v>
      </c>
      <c r="B598" s="87">
        <v>0.2329364651935017</v>
      </c>
      <c r="C598" s="131">
        <v>0.21671062511018482</v>
      </c>
      <c r="D598" s="87">
        <v>0.1903669132656749</v>
      </c>
      <c r="E598" s="87">
        <v>0.16734312842736174</v>
      </c>
      <c r="F598" s="87">
        <v>0.14444150837950026</v>
      </c>
      <c r="G598" s="918"/>
      <c r="H598" s="572"/>
      <c r="I598" s="125"/>
      <c r="J598" s="169"/>
      <c r="K598" s="125"/>
    </row>
    <row r="599" spans="1:11" x14ac:dyDescent="0.3">
      <c r="A599" s="19" t="s">
        <v>188</v>
      </c>
      <c r="B599" s="460">
        <v>10895.768165231337</v>
      </c>
      <c r="C599" s="421">
        <v>19797.405235667429</v>
      </c>
      <c r="D599" s="460">
        <v>32208.844008383399</v>
      </c>
      <c r="E599" s="460">
        <v>22778.09415267314</v>
      </c>
      <c r="F599" s="460">
        <v>23032.846988646652</v>
      </c>
      <c r="G599" s="6"/>
      <c r="H599" s="571">
        <v>0</v>
      </c>
      <c r="I599" s="123">
        <v>21643.819616965411</v>
      </c>
      <c r="J599" s="170"/>
      <c r="K599" s="123">
        <v>24421.874360327893</v>
      </c>
    </row>
    <row r="600" spans="1:11" x14ac:dyDescent="0.3">
      <c r="A600" s="21" t="s">
        <v>189</v>
      </c>
      <c r="B600" s="424">
        <v>8446.7286972203328</v>
      </c>
      <c r="C600" s="400">
        <v>17962.557766606791</v>
      </c>
      <c r="D600" s="424">
        <v>25303.899351830387</v>
      </c>
      <c r="E600" s="424">
        <v>21434.114540480896</v>
      </c>
      <c r="F600" s="424">
        <v>23684.129174115558</v>
      </c>
      <c r="G600" s="6"/>
      <c r="H600" s="571">
        <v>0</v>
      </c>
      <c r="I600" s="123">
        <v>22373.140327554171</v>
      </c>
      <c r="J600" s="170"/>
      <c r="K600" s="123">
        <v>24995.118020676946</v>
      </c>
    </row>
    <row r="601" spans="1:11" x14ac:dyDescent="0.3">
      <c r="A601" s="21" t="s">
        <v>190</v>
      </c>
      <c r="B601" s="424">
        <v>9375.3200186476824</v>
      </c>
      <c r="C601" s="400">
        <v>17043.398809090035</v>
      </c>
      <c r="D601" s="424">
        <v>22392.785269771939</v>
      </c>
      <c r="E601" s="424">
        <v>22648.429290412521</v>
      </c>
      <c r="F601" s="424">
        <v>22142.542858815417</v>
      </c>
      <c r="G601" s="6"/>
      <c r="H601" s="571">
        <v>0</v>
      </c>
      <c r="I601" s="123">
        <v>20647.668861706021</v>
      </c>
      <c r="J601" s="170"/>
      <c r="K601" s="123">
        <v>23637.416855924814</v>
      </c>
    </row>
    <row r="602" spans="1:11" x14ac:dyDescent="0.3">
      <c r="A602" s="21" t="s">
        <v>191</v>
      </c>
      <c r="B602" s="424">
        <v>9920.9569911534381</v>
      </c>
      <c r="C602" s="400">
        <v>16647.616171775575</v>
      </c>
      <c r="D602" s="424">
        <v>24955.076296041494</v>
      </c>
      <c r="E602" s="424">
        <v>23422.253124221366</v>
      </c>
      <c r="F602" s="424">
        <v>20683.041708408742</v>
      </c>
      <c r="G602" s="6"/>
      <c r="H602" s="571">
        <v>-1</v>
      </c>
      <c r="I602" s="123">
        <v>19188.98096440985</v>
      </c>
      <c r="J602" s="170"/>
      <c r="K602" s="123">
        <v>22177.102452407635</v>
      </c>
    </row>
    <row r="603" spans="1:11" x14ac:dyDescent="0.3">
      <c r="A603" s="21" t="s">
        <v>192</v>
      </c>
      <c r="B603" s="424">
        <v>8473.8676247380499</v>
      </c>
      <c r="C603" s="400">
        <v>16630.053719429921</v>
      </c>
      <c r="D603" s="424">
        <v>28975.188876747918</v>
      </c>
      <c r="E603" s="424">
        <v>28262.842274357485</v>
      </c>
      <c r="F603" s="424">
        <v>24460.118365715931</v>
      </c>
      <c r="G603" s="6"/>
      <c r="H603" s="571">
        <v>0</v>
      </c>
      <c r="I603" s="123">
        <v>23178.375791596965</v>
      </c>
      <c r="J603" s="170"/>
      <c r="K603" s="123">
        <v>25741.860939834896</v>
      </c>
    </row>
    <row r="604" spans="1:11" x14ac:dyDescent="0.3">
      <c r="A604" s="21" t="s">
        <v>193</v>
      </c>
      <c r="B604" s="424">
        <v>10211.526201226054</v>
      </c>
      <c r="C604" s="400">
        <v>17875.152792904883</v>
      </c>
      <c r="D604" s="424">
        <v>26715.771289954057</v>
      </c>
      <c r="E604" s="424">
        <v>24680.225226641724</v>
      </c>
      <c r="F604" s="424">
        <v>26185.793118788955</v>
      </c>
      <c r="G604" s="6"/>
      <c r="H604" s="571">
        <v>1</v>
      </c>
      <c r="I604" s="123">
        <v>24773.794186204057</v>
      </c>
      <c r="J604" s="170"/>
      <c r="K604" s="123">
        <v>27597.792051373854</v>
      </c>
    </row>
    <row r="605" spans="1:11" ht="15" thickBot="1" x14ac:dyDescent="0.35">
      <c r="A605" s="22" t="s">
        <v>194</v>
      </c>
      <c r="B605" s="642">
        <v>9564.7738746206451</v>
      </c>
      <c r="C605" s="643">
        <v>19869.530100687454</v>
      </c>
      <c r="D605" s="642">
        <v>27912.436719708425</v>
      </c>
      <c r="E605" s="642">
        <v>25812.173683919151</v>
      </c>
      <c r="F605" s="642">
        <v>24906.476462299772</v>
      </c>
      <c r="G605" s="918"/>
      <c r="H605" s="571">
        <v>0</v>
      </c>
      <c r="I605" s="123">
        <v>23600.242901290443</v>
      </c>
      <c r="J605" s="170"/>
      <c r="K605" s="123">
        <v>26212.710023309101</v>
      </c>
    </row>
    <row r="606" spans="1:11" ht="15" thickBot="1" x14ac:dyDescent="0.35">
      <c r="G606" s="820"/>
    </row>
    <row r="607" spans="1:11" ht="15" thickBot="1" x14ac:dyDescent="0.35">
      <c r="A607" s="29" t="s">
        <v>596</v>
      </c>
      <c r="B607" s="26"/>
      <c r="C607" s="26"/>
      <c r="D607" s="26"/>
      <c r="E607" s="26"/>
      <c r="F607" s="26"/>
      <c r="H607" s="386"/>
      <c r="I607" s="121"/>
      <c r="J607" s="121"/>
      <c r="K607" s="121"/>
    </row>
    <row r="608" spans="1:11" ht="15" thickBot="1" x14ac:dyDescent="0.35">
      <c r="A608" s="61" t="s">
        <v>566</v>
      </c>
      <c r="B608" s="1187" t="s">
        <v>469</v>
      </c>
      <c r="C608" s="132" t="s">
        <v>527</v>
      </c>
      <c r="D608" s="132" t="s">
        <v>562</v>
      </c>
      <c r="E608" s="132" t="s">
        <v>625</v>
      </c>
      <c r="F608" s="1536" t="s">
        <v>724</v>
      </c>
      <c r="G608" s="1537"/>
      <c r="H608" s="139"/>
      <c r="I608" s="561" t="s">
        <v>724</v>
      </c>
      <c r="J608" s="561"/>
      <c r="K608" s="561" t="s">
        <v>724</v>
      </c>
    </row>
    <row r="609" spans="1:11" x14ac:dyDescent="0.3">
      <c r="A609" s="21" t="s">
        <v>0</v>
      </c>
      <c r="B609" s="424">
        <v>4758.9284360828369</v>
      </c>
      <c r="C609" s="400">
        <v>6711.362009268064</v>
      </c>
      <c r="D609" s="424">
        <v>7641.7689670501331</v>
      </c>
      <c r="E609" s="424">
        <v>7104.8271379535008</v>
      </c>
      <c r="F609" s="424">
        <v>6747.7077145616859</v>
      </c>
      <c r="G609" s="6"/>
      <c r="H609" s="571"/>
      <c r="I609" s="123">
        <v>6710.961173388343</v>
      </c>
      <c r="J609" s="170"/>
      <c r="K609" s="123">
        <v>6784.4542557350287</v>
      </c>
    </row>
    <row r="610" spans="1:11" x14ac:dyDescent="0.3">
      <c r="A610" s="21" t="s">
        <v>183</v>
      </c>
      <c r="B610" s="424">
        <v>3714.3189343991849</v>
      </c>
      <c r="C610" s="400">
        <v>4968.7510971327883</v>
      </c>
      <c r="D610" s="424">
        <v>6013.0338606457326</v>
      </c>
      <c r="E610" s="424">
        <v>5879.4798936732113</v>
      </c>
      <c r="F610" s="424">
        <v>5831.1521919913021</v>
      </c>
      <c r="G610" s="883">
        <f>H610</f>
        <v>-1</v>
      </c>
      <c r="H610" s="571">
        <v>-1</v>
      </c>
      <c r="I610" s="123">
        <v>5708.2309192921803</v>
      </c>
      <c r="J610" s="170"/>
      <c r="K610" s="123">
        <v>5954.0734646904239</v>
      </c>
    </row>
    <row r="611" spans="1:11" x14ac:dyDescent="0.3">
      <c r="A611" s="20" t="s">
        <v>184</v>
      </c>
      <c r="B611" s="423">
        <v>6385.500303992033</v>
      </c>
      <c r="C611" s="422">
        <v>8932.7554910142771</v>
      </c>
      <c r="D611" s="423">
        <v>8907.4237542357514</v>
      </c>
      <c r="E611" s="423">
        <v>7817.06359907771</v>
      </c>
      <c r="F611" s="423">
        <v>9123.0765523448044</v>
      </c>
      <c r="G611" s="883">
        <f>H611</f>
        <v>1</v>
      </c>
      <c r="H611" s="571">
        <v>1</v>
      </c>
      <c r="I611" s="123">
        <v>8754.2039655765857</v>
      </c>
      <c r="J611" s="170"/>
      <c r="K611" s="123">
        <v>9491.9491391130232</v>
      </c>
    </row>
    <row r="612" spans="1:11" x14ac:dyDescent="0.3">
      <c r="A612" s="19" t="s">
        <v>185</v>
      </c>
      <c r="B612" s="166">
        <v>-0.2195051923376872</v>
      </c>
      <c r="C612" s="86">
        <v>-0.24582264720004077</v>
      </c>
      <c r="D612" s="166">
        <v>-0.21313587383067967</v>
      </c>
      <c r="E612" s="166">
        <v>-0.17246686238635819</v>
      </c>
      <c r="F612" s="166">
        <v>-0.13583213164263755</v>
      </c>
      <c r="G612" s="919"/>
      <c r="H612" s="572"/>
      <c r="I612" s="125"/>
      <c r="J612" s="169"/>
      <c r="K612" s="125"/>
    </row>
    <row r="613" spans="1:11" ht="15" thickBot="1" x14ac:dyDescent="0.35">
      <c r="A613" s="22" t="s">
        <v>186</v>
      </c>
      <c r="B613" s="87">
        <v>0.71915778283184206</v>
      </c>
      <c r="C613" s="131">
        <v>0.79778687166859952</v>
      </c>
      <c r="D613" s="87">
        <v>0.48135266833158891</v>
      </c>
      <c r="E613" s="87">
        <v>0.32955018818747778</v>
      </c>
      <c r="F613" s="87">
        <v>0.56454097783191814</v>
      </c>
      <c r="G613" s="918"/>
      <c r="H613" s="572"/>
      <c r="I613" s="125"/>
      <c r="J613" s="169"/>
      <c r="K613" s="125"/>
    </row>
    <row r="614" spans="1:11" x14ac:dyDescent="0.3">
      <c r="A614" s="19" t="s">
        <v>188</v>
      </c>
      <c r="B614" s="460">
        <v>3999.2853920840271</v>
      </c>
      <c r="C614" s="421">
        <v>5707.7005790690882</v>
      </c>
      <c r="D614" s="460">
        <v>6831.8408663269038</v>
      </c>
      <c r="E614" s="460">
        <v>5469.6556307536894</v>
      </c>
      <c r="F614" s="460">
        <v>5925.4487149924034</v>
      </c>
      <c r="G614" s="6"/>
      <c r="H614" s="571">
        <v>0</v>
      </c>
      <c r="I614" s="123">
        <v>5603.0569228851055</v>
      </c>
      <c r="J614" s="170"/>
      <c r="K614" s="123">
        <v>6247.8405070997014</v>
      </c>
    </row>
    <row r="615" spans="1:11" x14ac:dyDescent="0.3">
      <c r="A615" s="21" t="s">
        <v>189</v>
      </c>
      <c r="B615" s="424">
        <v>2626.6530438227414</v>
      </c>
      <c r="C615" s="400">
        <v>3514.4066969288142</v>
      </c>
      <c r="D615" s="424">
        <v>4879.5324264267192</v>
      </c>
      <c r="E615" s="424">
        <v>4826.5818273346458</v>
      </c>
      <c r="F615" s="424">
        <v>4309.8065765163383</v>
      </c>
      <c r="G615" s="6"/>
      <c r="H615" s="571">
        <v>-1</v>
      </c>
      <c r="I615" s="123">
        <v>4048.637692012916</v>
      </c>
      <c r="J615" s="170"/>
      <c r="K615" s="123">
        <v>4570.9754610197606</v>
      </c>
    </row>
    <row r="616" spans="1:11" x14ac:dyDescent="0.3">
      <c r="A616" s="21" t="s">
        <v>190</v>
      </c>
      <c r="B616" s="424">
        <v>2938.1252894277022</v>
      </c>
      <c r="C616" s="400">
        <v>4912.5374965522424</v>
      </c>
      <c r="D616" s="424">
        <v>5567.9933981262093</v>
      </c>
      <c r="E616" s="424">
        <v>5479.9590817285507</v>
      </c>
      <c r="F616" s="424">
        <v>5087.8740102788806</v>
      </c>
      <c r="G616" s="6"/>
      <c r="H616" s="571">
        <v>-1</v>
      </c>
      <c r="I616" s="123">
        <v>4745.282192266719</v>
      </c>
      <c r="J616" s="170"/>
      <c r="K616" s="123">
        <v>5430.4658282910423</v>
      </c>
    </row>
    <row r="617" spans="1:11" x14ac:dyDescent="0.3">
      <c r="A617" s="21" t="s">
        <v>191</v>
      </c>
      <c r="B617" s="424">
        <v>2713.1930793931347</v>
      </c>
      <c r="C617" s="400">
        <v>3555.2078487407503</v>
      </c>
      <c r="D617" s="424">
        <v>4949.0242287344154</v>
      </c>
      <c r="E617" s="424">
        <v>4561.4551959561268</v>
      </c>
      <c r="F617" s="424">
        <v>4738.949810336554</v>
      </c>
      <c r="G617" s="6"/>
      <c r="H617" s="571">
        <v>-1</v>
      </c>
      <c r="I617" s="123">
        <v>4404.791762981914</v>
      </c>
      <c r="J617" s="170"/>
      <c r="K617" s="123">
        <v>5073.1078576911941</v>
      </c>
    </row>
    <row r="618" spans="1:11" x14ac:dyDescent="0.3">
      <c r="A618" s="21" t="s">
        <v>192</v>
      </c>
      <c r="B618" s="424">
        <v>3547.5983754848758</v>
      </c>
      <c r="C618" s="400">
        <v>4464.9489689583879</v>
      </c>
      <c r="D618" s="424">
        <v>5915.7308135305066</v>
      </c>
      <c r="E618" s="424">
        <v>6349.5669257764093</v>
      </c>
      <c r="F618" s="424">
        <v>6468.6709988778721</v>
      </c>
      <c r="G618" s="6"/>
      <c r="H618" s="571">
        <v>1</v>
      </c>
      <c r="I618" s="123">
        <v>6139.924068761029</v>
      </c>
      <c r="J618" s="170"/>
      <c r="K618" s="123">
        <v>6797.4179289947151</v>
      </c>
    </row>
    <row r="619" spans="1:11" x14ac:dyDescent="0.3">
      <c r="A619" s="21" t="s">
        <v>193</v>
      </c>
      <c r="B619" s="424">
        <v>4723.2733617264785</v>
      </c>
      <c r="C619" s="400">
        <v>5795.5654435494398</v>
      </c>
      <c r="D619" s="424">
        <v>6293.9776345488917</v>
      </c>
      <c r="E619" s="424">
        <v>6637.977378265482</v>
      </c>
      <c r="F619" s="424">
        <v>6282.0581764096814</v>
      </c>
      <c r="G619" s="6"/>
      <c r="H619" s="571">
        <v>1</v>
      </c>
      <c r="I619" s="123">
        <v>5960.139449527429</v>
      </c>
      <c r="J619" s="170"/>
      <c r="K619" s="123">
        <v>6603.9769032919339</v>
      </c>
    </row>
    <row r="620" spans="1:11" ht="15" thickBot="1" x14ac:dyDescent="0.35">
      <c r="A620" s="22" t="s">
        <v>194</v>
      </c>
      <c r="B620" s="642">
        <v>5158.9438520006424</v>
      </c>
      <c r="C620" s="643">
        <v>6656.843012835503</v>
      </c>
      <c r="D620" s="642">
        <v>7606.6535787039693</v>
      </c>
      <c r="E620" s="642">
        <v>7620.7318503399229</v>
      </c>
      <c r="F620" s="642">
        <v>7880.6397019871201</v>
      </c>
      <c r="G620" s="918"/>
      <c r="H620" s="571">
        <v>1</v>
      </c>
      <c r="I620" s="123">
        <v>7523.4416064486622</v>
      </c>
      <c r="J620" s="170"/>
      <c r="K620" s="123">
        <v>8237.8377975255789</v>
      </c>
    </row>
    <row r="621" spans="1:11" ht="15" thickBot="1" x14ac:dyDescent="0.35">
      <c r="G621" s="820"/>
      <c r="H621" s="174"/>
    </row>
    <row r="622" spans="1:11" ht="15" thickBot="1" x14ac:dyDescent="0.35">
      <c r="A622" s="29" t="s">
        <v>597</v>
      </c>
      <c r="B622" s="26"/>
      <c r="C622" s="26"/>
      <c r="D622" s="26"/>
      <c r="E622" s="26"/>
      <c r="F622" s="26"/>
      <c r="H622" s="386"/>
      <c r="I622" s="121"/>
      <c r="J622" s="121"/>
      <c r="K622" s="121"/>
    </row>
    <row r="623" spans="1:11" ht="15" thickBot="1" x14ac:dyDescent="0.35">
      <c r="A623" s="61" t="s">
        <v>566</v>
      </c>
      <c r="B623" s="1187" t="s">
        <v>469</v>
      </c>
      <c r="C623" s="132" t="s">
        <v>527</v>
      </c>
      <c r="D623" s="132" t="s">
        <v>562</v>
      </c>
      <c r="E623" s="132" t="s">
        <v>625</v>
      </c>
      <c r="F623" s="1536" t="s">
        <v>724</v>
      </c>
      <c r="G623" s="1537"/>
      <c r="H623" s="139"/>
      <c r="I623" s="561" t="s">
        <v>724</v>
      </c>
      <c r="J623" s="561"/>
      <c r="K623" s="561" t="s">
        <v>724</v>
      </c>
    </row>
    <row r="624" spans="1:11" x14ac:dyDescent="0.3">
      <c r="A624" s="21" t="s">
        <v>0</v>
      </c>
      <c r="B624" s="424">
        <v>3329.9556333117171</v>
      </c>
      <c r="C624" s="400">
        <v>4991.0089152595065</v>
      </c>
      <c r="D624" s="424">
        <v>6072.6676748129667</v>
      </c>
      <c r="E624" s="424">
        <v>6335.7349082131213</v>
      </c>
      <c r="F624" s="424">
        <v>6312.4719196875758</v>
      </c>
      <c r="G624" s="6"/>
      <c r="H624" s="571"/>
      <c r="I624" s="123">
        <v>6236.7708161417013</v>
      </c>
      <c r="J624" s="170"/>
      <c r="K624" s="123">
        <v>6388.1730232334503</v>
      </c>
    </row>
    <row r="625" spans="1:11" x14ac:dyDescent="0.3">
      <c r="A625" s="21" t="s">
        <v>183</v>
      </c>
      <c r="B625" s="424">
        <v>3511.1481314132016</v>
      </c>
      <c r="C625" s="400">
        <v>5085.1641463719225</v>
      </c>
      <c r="D625" s="424">
        <v>6091.0767302901531</v>
      </c>
      <c r="E625" s="424">
        <v>7461.7171627629905</v>
      </c>
      <c r="F625" s="424">
        <v>7096.6399552828807</v>
      </c>
      <c r="G625" s="883">
        <f>H625</f>
        <v>1</v>
      </c>
      <c r="H625" s="571">
        <v>1</v>
      </c>
      <c r="I625" s="123">
        <v>6810.2615792107154</v>
      </c>
      <c r="J625" s="170"/>
      <c r="K625" s="123">
        <v>7383.018331355046</v>
      </c>
    </row>
    <row r="626" spans="1:11" x14ac:dyDescent="0.3">
      <c r="A626" s="20" t="s">
        <v>184</v>
      </c>
      <c r="B626" s="423">
        <v>3660.1102514868062</v>
      </c>
      <c r="C626" s="422">
        <v>4871.3061425535961</v>
      </c>
      <c r="D626" s="423">
        <v>5098.8867154505106</v>
      </c>
      <c r="E626" s="423">
        <v>6654.022726461686</v>
      </c>
      <c r="F626" s="423">
        <v>7679.247880085506</v>
      </c>
      <c r="G626" s="883">
        <f>H626</f>
        <v>0</v>
      </c>
      <c r="H626" s="571">
        <v>0</v>
      </c>
      <c r="I626" s="123">
        <v>6975.3239774254262</v>
      </c>
      <c r="J626" s="170"/>
      <c r="K626" s="123">
        <v>8383.1717827455868</v>
      </c>
    </row>
    <row r="627" spans="1:11" x14ac:dyDescent="0.3">
      <c r="A627" s="19" t="s">
        <v>185</v>
      </c>
      <c r="B627" s="166">
        <v>5.4412886552871097E-2</v>
      </c>
      <c r="C627" s="86">
        <v>2.1598481695968706E-2</v>
      </c>
      <c r="D627" s="166">
        <v>3.0314610419964185E-3</v>
      </c>
      <c r="E627" s="166">
        <v>0.17771928132445047</v>
      </c>
      <c r="F627" s="166">
        <v>0.12422519190138684</v>
      </c>
      <c r="G627" s="919"/>
      <c r="H627" s="572"/>
      <c r="I627" s="125"/>
      <c r="J627" s="169"/>
      <c r="K627" s="125"/>
    </row>
    <row r="628" spans="1:11" ht="15" thickBot="1" x14ac:dyDescent="0.35">
      <c r="A628" s="22" t="s">
        <v>186</v>
      </c>
      <c r="B628" s="87">
        <v>4.2425472950253708E-2</v>
      </c>
      <c r="C628" s="131">
        <v>-4.2055280353320776E-2</v>
      </c>
      <c r="D628" s="87">
        <v>-0.16289238483987689</v>
      </c>
      <c r="E628" s="87">
        <v>-0.10824511552542207</v>
      </c>
      <c r="F628" s="87">
        <v>8.2096305924174773E-2</v>
      </c>
      <c r="G628" s="918"/>
      <c r="H628" s="572"/>
      <c r="I628" s="125"/>
      <c r="J628" s="169"/>
      <c r="K628" s="125"/>
    </row>
    <row r="629" spans="1:11" x14ac:dyDescent="0.3">
      <c r="A629" s="19" t="s">
        <v>188</v>
      </c>
      <c r="B629" s="460">
        <v>3344.7519902567265</v>
      </c>
      <c r="C629" s="421">
        <v>4701.8221231311063</v>
      </c>
      <c r="D629" s="460">
        <v>4679.2868359570703</v>
      </c>
      <c r="E629" s="460">
        <v>5788.0957788597207</v>
      </c>
      <c r="F629" s="460">
        <v>5828.1801193662959</v>
      </c>
      <c r="G629" s="6"/>
      <c r="H629" s="571">
        <v>-1</v>
      </c>
      <c r="I629" s="123">
        <v>5126.522743757122</v>
      </c>
      <c r="J629" s="170"/>
      <c r="K629" s="123">
        <v>6529.8374949754698</v>
      </c>
    </row>
    <row r="630" spans="1:11" x14ac:dyDescent="0.3">
      <c r="A630" s="21" t="s">
        <v>189</v>
      </c>
      <c r="B630" s="424">
        <v>3439.7716835551951</v>
      </c>
      <c r="C630" s="400">
        <v>4603.8007748949603</v>
      </c>
      <c r="D630" s="424">
        <v>6330.5319431033367</v>
      </c>
      <c r="E630" s="424">
        <v>5970.7788163943169</v>
      </c>
      <c r="F630" s="424">
        <v>4733.7801566798362</v>
      </c>
      <c r="G630" s="6"/>
      <c r="H630" s="571">
        <v>-1</v>
      </c>
      <c r="I630" s="123">
        <v>4144.8978502216887</v>
      </c>
      <c r="J630" s="170"/>
      <c r="K630" s="123">
        <v>5322.6624631379837</v>
      </c>
    </row>
    <row r="631" spans="1:11" x14ac:dyDescent="0.3">
      <c r="A631" s="21" t="s">
        <v>190</v>
      </c>
      <c r="B631" s="424">
        <v>3050.3465778846376</v>
      </c>
      <c r="C631" s="400">
        <v>5795.869000010427</v>
      </c>
      <c r="D631" s="424">
        <v>7044.1493326805285</v>
      </c>
      <c r="E631" s="424">
        <v>8386.5567313759675</v>
      </c>
      <c r="F631" s="424">
        <v>7247.7041538369922</v>
      </c>
      <c r="G631" s="6"/>
      <c r="H631" s="571">
        <v>0</v>
      </c>
      <c r="I631" s="123">
        <v>6384.525891176173</v>
      </c>
      <c r="J631" s="170"/>
      <c r="K631" s="123">
        <v>8110.8824164978114</v>
      </c>
    </row>
    <row r="632" spans="1:11" x14ac:dyDescent="0.3">
      <c r="A632" s="21" t="s">
        <v>191</v>
      </c>
      <c r="B632" s="424">
        <v>2556.0590057590307</v>
      </c>
      <c r="C632" s="400">
        <v>4586.969994855277</v>
      </c>
      <c r="D632" s="424">
        <v>6488.7053644672114</v>
      </c>
      <c r="E632" s="424">
        <v>7446.0136801247245</v>
      </c>
      <c r="F632" s="424">
        <v>7352.8141725425912</v>
      </c>
      <c r="G632" s="6"/>
      <c r="H632" s="571">
        <v>0</v>
      </c>
      <c r="I632" s="123">
        <v>6451.1512281186706</v>
      </c>
      <c r="J632" s="170"/>
      <c r="K632" s="123">
        <v>8254.4771169665128</v>
      </c>
    </row>
    <row r="633" spans="1:11" x14ac:dyDescent="0.3">
      <c r="A633" s="21" t="s">
        <v>192</v>
      </c>
      <c r="B633" s="424">
        <v>4043.066045417288</v>
      </c>
      <c r="C633" s="400">
        <v>4840.3153267576772</v>
      </c>
      <c r="D633" s="424">
        <v>7050.4324535825554</v>
      </c>
      <c r="E633" s="424">
        <v>8569.4137630593159</v>
      </c>
      <c r="F633" s="424">
        <v>9579.5703924735681</v>
      </c>
      <c r="G633" s="6"/>
      <c r="H633" s="571">
        <v>1</v>
      </c>
      <c r="I633" s="123">
        <v>8772.3928352596704</v>
      </c>
      <c r="J633" s="170"/>
      <c r="K633" s="123">
        <v>10386.747949687466</v>
      </c>
    </row>
    <row r="634" spans="1:11" x14ac:dyDescent="0.3">
      <c r="A634" s="21" t="s">
        <v>193</v>
      </c>
      <c r="B634" s="424">
        <v>4103.9569574737598</v>
      </c>
      <c r="C634" s="400">
        <v>5912.6774889176995</v>
      </c>
      <c r="D634" s="424">
        <v>5118.0174202816843</v>
      </c>
      <c r="E634" s="424">
        <v>7355.6817378458172</v>
      </c>
      <c r="F634" s="424">
        <v>7685.8306797466139</v>
      </c>
      <c r="G634" s="6"/>
      <c r="H634" s="571">
        <v>0</v>
      </c>
      <c r="I634" s="123">
        <v>6916.6609530763944</v>
      </c>
      <c r="J634" s="170"/>
      <c r="K634" s="123">
        <v>8455.0004064168334</v>
      </c>
    </row>
    <row r="635" spans="1:11" ht="15" thickBot="1" x14ac:dyDescent="0.35">
      <c r="A635" s="22" t="s">
        <v>194</v>
      </c>
      <c r="B635" s="642">
        <v>3646.8891533209994</v>
      </c>
      <c r="C635" s="643">
        <v>5152.6304025922827</v>
      </c>
      <c r="D635" s="642">
        <v>6066.8087741796517</v>
      </c>
      <c r="E635" s="642">
        <v>8572.9284363176102</v>
      </c>
      <c r="F635" s="642">
        <v>6964.1229985596183</v>
      </c>
      <c r="G635" s="918"/>
      <c r="H635" s="571">
        <v>0</v>
      </c>
      <c r="I635" s="123">
        <v>6271.7967922037997</v>
      </c>
      <c r="J635" s="170"/>
      <c r="K635" s="123">
        <v>7656.4492049154369</v>
      </c>
    </row>
    <row r="636" spans="1:11" ht="15" thickBot="1" x14ac:dyDescent="0.35">
      <c r="G636" s="820"/>
    </row>
    <row r="637" spans="1:11" ht="15" thickBot="1" x14ac:dyDescent="0.35">
      <c r="A637" s="29" t="s">
        <v>598</v>
      </c>
      <c r="B637" s="26"/>
      <c r="C637" s="26"/>
      <c r="D637" s="26"/>
      <c r="E637" s="26"/>
      <c r="F637" s="26"/>
      <c r="H637" s="386"/>
      <c r="I637" s="121"/>
      <c r="J637" s="121"/>
      <c r="K637" s="121"/>
    </row>
    <row r="638" spans="1:11" ht="15" thickBot="1" x14ac:dyDescent="0.35">
      <c r="A638" s="61" t="s">
        <v>568</v>
      </c>
      <c r="B638" s="1187" t="s">
        <v>469</v>
      </c>
      <c r="C638" s="132" t="s">
        <v>527</v>
      </c>
      <c r="D638" s="132" t="s">
        <v>562</v>
      </c>
      <c r="E638" s="132" t="s">
        <v>625</v>
      </c>
      <c r="F638" s="1536" t="s">
        <v>724</v>
      </c>
      <c r="G638" s="1537"/>
      <c r="H638" s="139"/>
      <c r="I638" s="561" t="s">
        <v>724</v>
      </c>
      <c r="J638" s="561"/>
      <c r="K638" s="561" t="s">
        <v>724</v>
      </c>
    </row>
    <row r="639" spans="1:11" x14ac:dyDescent="0.3">
      <c r="A639" s="21" t="s">
        <v>0</v>
      </c>
      <c r="B639" s="424">
        <v>411.13934224916852</v>
      </c>
      <c r="C639" s="400">
        <v>702.76382012852127</v>
      </c>
      <c r="D639" s="424">
        <v>994.84841032979682</v>
      </c>
      <c r="E639" s="424">
        <v>963.34506508253969</v>
      </c>
      <c r="F639" s="424">
        <v>858.14844358292339</v>
      </c>
      <c r="G639" s="6"/>
      <c r="H639" s="571"/>
      <c r="I639" s="123">
        <v>845.31094679167188</v>
      </c>
      <c r="J639" s="170"/>
      <c r="K639" s="123">
        <v>870.9859403741749</v>
      </c>
    </row>
    <row r="640" spans="1:11" x14ac:dyDescent="0.3">
      <c r="A640" s="21" t="s">
        <v>183</v>
      </c>
      <c r="B640" s="424">
        <v>367.29165089528414</v>
      </c>
      <c r="C640" s="400">
        <v>663.89005220259025</v>
      </c>
      <c r="D640" s="424">
        <v>868.37524247489398</v>
      </c>
      <c r="E640" s="424">
        <v>843.41085124509846</v>
      </c>
      <c r="F640" s="424">
        <v>724.55090862783516</v>
      </c>
      <c r="G640" s="883">
        <f>H640</f>
        <v>-1</v>
      </c>
      <c r="H640" s="571">
        <v>-1</v>
      </c>
      <c r="I640" s="123">
        <v>682.03267431092229</v>
      </c>
      <c r="J640" s="170"/>
      <c r="K640" s="123">
        <v>767.06914294474802</v>
      </c>
    </row>
    <row r="641" spans="1:11" x14ac:dyDescent="0.3">
      <c r="A641" s="20" t="s">
        <v>184</v>
      </c>
      <c r="B641" s="423">
        <v>413.32601969928055</v>
      </c>
      <c r="C641" s="422">
        <v>721.8255605292419</v>
      </c>
      <c r="D641" s="423">
        <v>1044.855559234109</v>
      </c>
      <c r="E641" s="423">
        <v>992.49382190564893</v>
      </c>
      <c r="F641" s="423">
        <v>861.02727212020068</v>
      </c>
      <c r="G641" s="883">
        <f>H641</f>
        <v>0</v>
      </c>
      <c r="H641" s="571">
        <v>0</v>
      </c>
      <c r="I641" s="123">
        <v>748.71238002718951</v>
      </c>
      <c r="J641" s="170"/>
      <c r="K641" s="123">
        <v>973.34216421321184</v>
      </c>
    </row>
    <row r="642" spans="1:11" x14ac:dyDescent="0.3">
      <c r="A642" s="19" t="s">
        <v>185</v>
      </c>
      <c r="B642" s="166">
        <v>-0.10664922289852465</v>
      </c>
      <c r="C642" s="86">
        <v>-5.3837207928163704E-2</v>
      </c>
      <c r="D642" s="166">
        <v>-0.12712807955633804</v>
      </c>
      <c r="E642" s="166">
        <v>-0.12449766774604823</v>
      </c>
      <c r="F642" s="166">
        <v>-0.15568114812082465</v>
      </c>
      <c r="G642" s="919"/>
      <c r="H642" s="572"/>
      <c r="I642" s="125"/>
      <c r="J642" s="169"/>
      <c r="K642" s="125"/>
    </row>
    <row r="643" spans="1:11" ht="15" thickBot="1" x14ac:dyDescent="0.35">
      <c r="A643" s="22" t="s">
        <v>186</v>
      </c>
      <c r="B643" s="87">
        <v>0.12533464534733174</v>
      </c>
      <c r="C643" s="131">
        <v>8.7266721551917836E-2</v>
      </c>
      <c r="D643" s="87">
        <v>0.20323047932163651</v>
      </c>
      <c r="E643" s="87">
        <v>0.17676197838866362</v>
      </c>
      <c r="F643" s="87">
        <v>0.1883599369861069</v>
      </c>
      <c r="G643" s="918"/>
      <c r="H643" s="572"/>
      <c r="I643" s="125"/>
      <c r="J643" s="169"/>
      <c r="K643" s="125"/>
    </row>
    <row r="644" spans="1:11" x14ac:dyDescent="0.3">
      <c r="A644" s="19" t="s">
        <v>188</v>
      </c>
      <c r="B644" s="460">
        <v>406.93034696864686</v>
      </c>
      <c r="C644" s="421">
        <v>818.59144965803171</v>
      </c>
      <c r="D644" s="460">
        <v>1056.8362208243016</v>
      </c>
      <c r="E644" s="460">
        <v>685.04534554192628</v>
      </c>
      <c r="F644" s="460">
        <v>567.48191733200792</v>
      </c>
      <c r="G644" s="6"/>
      <c r="H644" s="571">
        <v>-1</v>
      </c>
      <c r="I644" s="123">
        <v>468.07578120341975</v>
      </c>
      <c r="J644" s="170"/>
      <c r="K644" s="123">
        <v>666.8880534605961</v>
      </c>
    </row>
    <row r="645" spans="1:11" x14ac:dyDescent="0.3">
      <c r="A645" s="21" t="s">
        <v>189</v>
      </c>
      <c r="B645" s="424">
        <v>333.59339223323934</v>
      </c>
      <c r="C645" s="400">
        <v>658.79786999269186</v>
      </c>
      <c r="D645" s="424">
        <v>787.2245759044639</v>
      </c>
      <c r="E645" s="424">
        <v>705.63470926229911</v>
      </c>
      <c r="F645" s="424">
        <v>499.66547052024379</v>
      </c>
      <c r="G645" s="6"/>
      <c r="H645" s="571">
        <v>-1</v>
      </c>
      <c r="I645" s="123">
        <v>411.19883536765394</v>
      </c>
      <c r="J645" s="170"/>
      <c r="K645" s="123">
        <v>588.13210567283363</v>
      </c>
    </row>
    <row r="646" spans="1:11" x14ac:dyDescent="0.3">
      <c r="A646" s="21" t="s">
        <v>190</v>
      </c>
      <c r="B646" s="424">
        <v>413.4543559389142</v>
      </c>
      <c r="C646" s="400">
        <v>764.31976657475832</v>
      </c>
      <c r="D646" s="424">
        <v>712.76963126447822</v>
      </c>
      <c r="E646" s="424">
        <v>879.78518763713328</v>
      </c>
      <c r="F646" s="424">
        <v>728.17583827882174</v>
      </c>
      <c r="G646" s="6"/>
      <c r="H646" s="571">
        <v>0</v>
      </c>
      <c r="I646" s="123">
        <v>600.77303667158003</v>
      </c>
      <c r="J646" s="170"/>
      <c r="K646" s="123">
        <v>855.57863988606346</v>
      </c>
    </row>
    <row r="647" spans="1:11" x14ac:dyDescent="0.3">
      <c r="A647" s="21" t="s">
        <v>191</v>
      </c>
      <c r="B647" s="424">
        <v>428.24691148922665</v>
      </c>
      <c r="C647" s="400">
        <v>572.06845015149736</v>
      </c>
      <c r="D647" s="424">
        <v>748.60396816148932</v>
      </c>
      <c r="E647" s="424">
        <v>916.82026766918534</v>
      </c>
      <c r="F647" s="424">
        <v>632.28488509803458</v>
      </c>
      <c r="G647" s="6"/>
      <c r="H647" s="571">
        <v>0</v>
      </c>
      <c r="I647" s="123">
        <v>512.23508197249771</v>
      </c>
      <c r="J647" s="170"/>
      <c r="K647" s="123">
        <v>752.33468822357145</v>
      </c>
    </row>
    <row r="648" spans="1:11" x14ac:dyDescent="0.3">
      <c r="A648" s="21" t="s">
        <v>192</v>
      </c>
      <c r="B648" s="424">
        <v>319.66993422856802</v>
      </c>
      <c r="C648" s="400">
        <v>516.24154364763456</v>
      </c>
      <c r="D648" s="424">
        <v>1046.6747727467407</v>
      </c>
      <c r="E648" s="424">
        <v>946.28571098796567</v>
      </c>
      <c r="F648" s="424">
        <v>1018.3564819786289</v>
      </c>
      <c r="G648" s="6"/>
      <c r="H648" s="571">
        <v>1</v>
      </c>
      <c r="I648" s="123">
        <v>892.55015947545007</v>
      </c>
      <c r="J648" s="170"/>
      <c r="K648" s="123">
        <v>1144.1628044818078</v>
      </c>
    </row>
    <row r="649" spans="1:11" x14ac:dyDescent="0.3">
      <c r="A649" s="21" t="s">
        <v>193</v>
      </c>
      <c r="B649" s="424">
        <v>356.91478095739728</v>
      </c>
      <c r="C649" s="400">
        <v>632.57000281173896</v>
      </c>
      <c r="D649" s="424">
        <v>780.4976741608366</v>
      </c>
      <c r="E649" s="424">
        <v>895.72238479620171</v>
      </c>
      <c r="F649" s="424">
        <v>817.95134478062562</v>
      </c>
      <c r="G649" s="6"/>
      <c r="H649" s="571">
        <v>0</v>
      </c>
      <c r="I649" s="123">
        <v>704.23091824085293</v>
      </c>
      <c r="J649" s="170"/>
      <c r="K649" s="123">
        <v>931.67177132039831</v>
      </c>
    </row>
    <row r="650" spans="1:11" ht="15" thickBot="1" x14ac:dyDescent="0.35">
      <c r="A650" s="22" t="s">
        <v>194</v>
      </c>
      <c r="B650" s="642">
        <v>330.88829262375708</v>
      </c>
      <c r="C650" s="643">
        <v>674.08628577783702</v>
      </c>
      <c r="D650" s="642">
        <v>918.98484480921627</v>
      </c>
      <c r="E650" s="642">
        <v>905.36065572337134</v>
      </c>
      <c r="F650" s="642">
        <v>833.06833458109929</v>
      </c>
      <c r="G650" s="918"/>
      <c r="H650" s="571">
        <v>0</v>
      </c>
      <c r="I650" s="123">
        <v>720.07984373428599</v>
      </c>
      <c r="J650" s="170"/>
      <c r="K650" s="123">
        <v>946.0568254279126</v>
      </c>
    </row>
    <row r="651" spans="1:11" ht="15" thickBot="1" x14ac:dyDescent="0.35">
      <c r="G651" s="820"/>
      <c r="H651" s="174"/>
    </row>
    <row r="652" spans="1:11" ht="15" thickBot="1" x14ac:dyDescent="0.35">
      <c r="A652" s="29" t="s">
        <v>480</v>
      </c>
      <c r="B652" s="26"/>
      <c r="C652" s="26"/>
      <c r="D652" s="26"/>
      <c r="E652" s="26"/>
      <c r="F652" s="26"/>
      <c r="H652" s="386"/>
      <c r="I652" s="121"/>
      <c r="J652" s="121"/>
      <c r="K652" s="121"/>
    </row>
    <row r="653" spans="1:11" ht="15" thickBot="1" x14ac:dyDescent="0.35">
      <c r="A653" s="61" t="s">
        <v>508</v>
      </c>
      <c r="B653" s="1187" t="s">
        <v>469</v>
      </c>
      <c r="C653" s="132" t="s">
        <v>527</v>
      </c>
      <c r="D653" s="132" t="s">
        <v>562</v>
      </c>
      <c r="E653" s="132" t="s">
        <v>625</v>
      </c>
      <c r="F653" s="1536" t="s">
        <v>724</v>
      </c>
      <c r="G653" s="1537"/>
      <c r="H653" s="139"/>
      <c r="I653" s="561" t="s">
        <v>724</v>
      </c>
      <c r="J653" s="561"/>
      <c r="K653" s="561" t="s">
        <v>724</v>
      </c>
    </row>
    <row r="654" spans="1:11" x14ac:dyDescent="0.3">
      <c r="A654" s="21" t="s">
        <v>0</v>
      </c>
      <c r="B654" s="424">
        <v>65074.694492470204</v>
      </c>
      <c r="C654" s="400">
        <v>67314.012810431333</v>
      </c>
      <c r="D654" s="424">
        <v>69828.94750009125</v>
      </c>
      <c r="E654" s="424">
        <v>67027.139505634826</v>
      </c>
      <c r="F654" s="424">
        <v>53108.824193333094</v>
      </c>
      <c r="G654" s="6"/>
      <c r="H654" s="571"/>
      <c r="I654" s="123">
        <v>53005.133316391933</v>
      </c>
      <c r="J654" s="170"/>
      <c r="K654" s="123">
        <v>53212.515070274254</v>
      </c>
    </row>
    <row r="655" spans="1:11" x14ac:dyDescent="0.3">
      <c r="A655" s="21" t="s">
        <v>183</v>
      </c>
      <c r="B655" s="424">
        <v>64234.625287492163</v>
      </c>
      <c r="C655" s="400">
        <v>66319.343099527105</v>
      </c>
      <c r="D655" s="424">
        <v>69350.806837119177</v>
      </c>
      <c r="E655" s="424">
        <v>66858.998290128889</v>
      </c>
      <c r="F655" s="424">
        <v>54084.879274298881</v>
      </c>
      <c r="G655" s="883">
        <f>H655</f>
        <v>1</v>
      </c>
      <c r="H655" s="571">
        <v>1</v>
      </c>
      <c r="I655" s="123">
        <v>53713.147941348885</v>
      </c>
      <c r="J655" s="170"/>
      <c r="K655" s="123">
        <v>54456.610607248876</v>
      </c>
    </row>
    <row r="656" spans="1:11" x14ac:dyDescent="0.3">
      <c r="A656" s="20" t="s">
        <v>184</v>
      </c>
      <c r="B656" s="423">
        <v>64876.842165753013</v>
      </c>
      <c r="C656" s="422">
        <v>66939.050455457007</v>
      </c>
      <c r="D656" s="423">
        <v>69226.907606474982</v>
      </c>
      <c r="E656" s="423">
        <v>64662.793147221979</v>
      </c>
      <c r="F656" s="423">
        <v>50271.881413846706</v>
      </c>
      <c r="G656" s="883">
        <f>H656</f>
        <v>-1</v>
      </c>
      <c r="H656" s="571">
        <v>-1</v>
      </c>
      <c r="I656" s="123">
        <v>49398.593255221967</v>
      </c>
      <c r="J656" s="170"/>
      <c r="K656" s="123">
        <v>51145.169572471445</v>
      </c>
    </row>
    <row r="657" spans="1:11" x14ac:dyDescent="0.3">
      <c r="A657" s="19" t="s">
        <v>185</v>
      </c>
      <c r="B657" s="166">
        <v>1.2909306936127766E-2</v>
      </c>
      <c r="C657" s="86">
        <v>1.3864214922906237E-2</v>
      </c>
      <c r="D657" s="166">
        <v>6.8473130426525246E-3</v>
      </c>
      <c r="E657" s="166">
        <v>2.5085542475194204E-3</v>
      </c>
      <c r="F657" s="166">
        <v>-1.8378397484618274E-2</v>
      </c>
      <c r="G657" s="919"/>
      <c r="H657" s="572"/>
      <c r="I657" s="125"/>
      <c r="J657" s="169"/>
      <c r="K657" s="125"/>
    </row>
    <row r="658" spans="1:11" ht="15" thickBot="1" x14ac:dyDescent="0.35">
      <c r="A658" s="22" t="s">
        <v>186</v>
      </c>
      <c r="B658" s="87">
        <v>-9.9979859053665691E-3</v>
      </c>
      <c r="C658" s="131">
        <v>-9.3442927352264636E-3</v>
      </c>
      <c r="D658" s="87">
        <v>1.7865578829557123E-3</v>
      </c>
      <c r="E658" s="87">
        <v>3.2848310609989502E-2</v>
      </c>
      <c r="F658" s="87">
        <v>7.050025647859974E-2</v>
      </c>
      <c r="G658" s="918"/>
      <c r="H658" s="572"/>
      <c r="I658" s="125"/>
      <c r="J658" s="169"/>
      <c r="K658" s="125"/>
    </row>
    <row r="659" spans="1:11" x14ac:dyDescent="0.3">
      <c r="A659" s="19" t="s">
        <v>188</v>
      </c>
      <c r="B659" s="460">
        <v>70989.120418027189</v>
      </c>
      <c r="C659" s="421">
        <v>72716.233184216035</v>
      </c>
      <c r="D659" s="460">
        <v>75552.003519404621</v>
      </c>
      <c r="E659" s="460">
        <v>70953.071915709821</v>
      </c>
      <c r="F659" s="460">
        <v>53828.78590243018</v>
      </c>
      <c r="G659" s="6"/>
      <c r="H659" s="571">
        <v>0</v>
      </c>
      <c r="I659" s="123">
        <v>52857.62918333531</v>
      </c>
      <c r="J659" s="170"/>
      <c r="K659" s="123">
        <v>54799.94262152505</v>
      </c>
    </row>
    <row r="660" spans="1:11" x14ac:dyDescent="0.3">
      <c r="A660" s="21" t="s">
        <v>189</v>
      </c>
      <c r="B660" s="424">
        <v>66012.677671934376</v>
      </c>
      <c r="C660" s="400">
        <v>67496.094683181713</v>
      </c>
      <c r="D660" s="424">
        <v>70586.179427445939</v>
      </c>
      <c r="E660" s="424">
        <v>68144.533121425775</v>
      </c>
      <c r="F660" s="424">
        <v>53901.047255686484</v>
      </c>
      <c r="G660" s="6"/>
      <c r="H660" s="571">
        <v>0</v>
      </c>
      <c r="I660" s="123">
        <v>52980.614009743462</v>
      </c>
      <c r="J660" s="170"/>
      <c r="K660" s="123">
        <v>54821.480501629507</v>
      </c>
    </row>
    <row r="661" spans="1:11" x14ac:dyDescent="0.3">
      <c r="A661" s="21" t="s">
        <v>190</v>
      </c>
      <c r="B661" s="424">
        <v>65730.193310030008</v>
      </c>
      <c r="C661" s="400">
        <v>67811.510235634996</v>
      </c>
      <c r="D661" s="424">
        <v>71633.15513189575</v>
      </c>
      <c r="E661" s="424">
        <v>69563.441761055336</v>
      </c>
      <c r="F661" s="424">
        <v>57459.232562014309</v>
      </c>
      <c r="G661" s="6"/>
      <c r="H661" s="571">
        <v>1</v>
      </c>
      <c r="I661" s="123">
        <v>56338.792149676417</v>
      </c>
      <c r="J661" s="170"/>
      <c r="K661" s="123">
        <v>58579.672974352201</v>
      </c>
    </row>
    <row r="662" spans="1:11" x14ac:dyDescent="0.3">
      <c r="A662" s="21" t="s">
        <v>191</v>
      </c>
      <c r="B662" s="424">
        <v>59259.294416234436</v>
      </c>
      <c r="C662" s="400">
        <v>61479.43516278093</v>
      </c>
      <c r="D662" s="424">
        <v>64676.204002590704</v>
      </c>
      <c r="E662" s="424">
        <v>62857.525975137309</v>
      </c>
      <c r="F662" s="424">
        <v>52328.456007195018</v>
      </c>
      <c r="G662" s="6"/>
      <c r="H662" s="571">
        <v>-1</v>
      </c>
      <c r="I662" s="123">
        <v>51254.310838939222</v>
      </c>
      <c r="J662" s="170"/>
      <c r="K662" s="123">
        <v>53402.601175450814</v>
      </c>
    </row>
    <row r="663" spans="1:11" x14ac:dyDescent="0.3">
      <c r="A663" s="21" t="s">
        <v>192</v>
      </c>
      <c r="B663" s="424">
        <v>64649.393612042768</v>
      </c>
      <c r="C663" s="400">
        <v>67966.808540431899</v>
      </c>
      <c r="D663" s="424">
        <v>71626.976283672091</v>
      </c>
      <c r="E663" s="424">
        <v>71704.986602809324</v>
      </c>
      <c r="F663" s="424">
        <v>60515.314735051019</v>
      </c>
      <c r="G663" s="6"/>
      <c r="H663" s="571">
        <v>1</v>
      </c>
      <c r="I663" s="123">
        <v>59495.973797628409</v>
      </c>
      <c r="J663" s="170"/>
      <c r="K663" s="123">
        <v>61534.655672473629</v>
      </c>
    </row>
    <row r="664" spans="1:11" x14ac:dyDescent="0.3">
      <c r="A664" s="21" t="s">
        <v>193</v>
      </c>
      <c r="B664" s="424">
        <v>58933.768139179469</v>
      </c>
      <c r="C664" s="400">
        <v>61123.510663653309</v>
      </c>
      <c r="D664" s="424">
        <v>63930.54737784015</v>
      </c>
      <c r="E664" s="424">
        <v>61371.116814430483</v>
      </c>
      <c r="F664" s="424">
        <v>50531.844918284478</v>
      </c>
      <c r="G664" s="6"/>
      <c r="H664" s="571">
        <v>-1</v>
      </c>
      <c r="I664" s="123">
        <v>49625.759894369468</v>
      </c>
      <c r="J664" s="170"/>
      <c r="K664" s="123">
        <v>51437.929942199487</v>
      </c>
    </row>
    <row r="665" spans="1:11" ht="15" thickBot="1" x14ac:dyDescent="0.35">
      <c r="A665" s="22" t="s">
        <v>194</v>
      </c>
      <c r="B665" s="642">
        <v>64325.574925835077</v>
      </c>
      <c r="C665" s="643">
        <v>66017.108871973804</v>
      </c>
      <c r="D665" s="642">
        <v>68501.708068413995</v>
      </c>
      <c r="E665" s="642">
        <v>64709.332856336936</v>
      </c>
      <c r="F665" s="642">
        <v>51915.279130520496</v>
      </c>
      <c r="G665" s="918"/>
      <c r="H665" s="571">
        <v>-1</v>
      </c>
      <c r="I665" s="123">
        <v>50995.7974748263</v>
      </c>
      <c r="J665" s="170"/>
      <c r="K665" s="123">
        <v>52834.760786214691</v>
      </c>
    </row>
    <row r="666" spans="1:11" ht="15" thickBot="1" x14ac:dyDescent="0.35">
      <c r="G666" s="820"/>
      <c r="H666" s="174"/>
    </row>
    <row r="667" spans="1:11" ht="15" thickBot="1" x14ac:dyDescent="0.35">
      <c r="A667" s="29" t="s">
        <v>482</v>
      </c>
      <c r="B667" s="26"/>
      <c r="C667" s="26"/>
      <c r="D667" s="26"/>
      <c r="E667" s="26"/>
      <c r="F667" s="26"/>
      <c r="H667" s="386"/>
      <c r="I667" s="121"/>
      <c r="J667" s="121"/>
      <c r="K667" s="121"/>
    </row>
    <row r="668" spans="1:11" ht="15" thickBot="1" x14ac:dyDescent="0.35">
      <c r="A668" s="61" t="s">
        <v>508</v>
      </c>
      <c r="B668" s="1187" t="s">
        <v>469</v>
      </c>
      <c r="C668" s="132" t="s">
        <v>527</v>
      </c>
      <c r="D668" s="132" t="s">
        <v>562</v>
      </c>
      <c r="E668" s="132" t="s">
        <v>625</v>
      </c>
      <c r="F668" s="1536" t="s">
        <v>724</v>
      </c>
      <c r="G668" s="1537"/>
      <c r="H668" s="139"/>
      <c r="I668" s="561" t="s">
        <v>724</v>
      </c>
      <c r="J668" s="561"/>
      <c r="K668" s="561" t="s">
        <v>724</v>
      </c>
    </row>
    <row r="669" spans="1:11" x14ac:dyDescent="0.3">
      <c r="A669" s="21" t="s">
        <v>0</v>
      </c>
      <c r="B669" s="424">
        <v>73865.051586872665</v>
      </c>
      <c r="C669" s="400">
        <v>73640.284209916703</v>
      </c>
      <c r="D669" s="424">
        <v>75760.73423598407</v>
      </c>
      <c r="E669" s="424">
        <v>75010.613387602643</v>
      </c>
      <c r="F669" s="424">
        <v>74943.72711856573</v>
      </c>
      <c r="G669" s="6"/>
      <c r="H669" s="571"/>
      <c r="I669" s="123">
        <v>74685.179642393923</v>
      </c>
      <c r="J669" s="170"/>
      <c r="K669" s="123">
        <v>75202.274594737537</v>
      </c>
    </row>
    <row r="670" spans="1:11" x14ac:dyDescent="0.3">
      <c r="A670" s="21" t="s">
        <v>183</v>
      </c>
      <c r="B670" s="424">
        <v>76242.257922099525</v>
      </c>
      <c r="C670" s="400">
        <v>75165.210712262196</v>
      </c>
      <c r="D670" s="424">
        <v>77231.348367236773</v>
      </c>
      <c r="E670" s="424">
        <v>76609.213838593932</v>
      </c>
      <c r="F670" s="424">
        <v>76338.932374001321</v>
      </c>
      <c r="G670" s="883">
        <f>H670</f>
        <v>1</v>
      </c>
      <c r="H670" s="571">
        <v>1</v>
      </c>
      <c r="I670" s="123">
        <v>75407.331869505244</v>
      </c>
      <c r="J670" s="170"/>
      <c r="K670" s="123">
        <v>77270.532878497397</v>
      </c>
    </row>
    <row r="671" spans="1:11" x14ac:dyDescent="0.3">
      <c r="A671" s="20" t="s">
        <v>184</v>
      </c>
      <c r="B671" s="423">
        <v>70621.208962952893</v>
      </c>
      <c r="C671" s="422">
        <v>69530.993847169884</v>
      </c>
      <c r="D671" s="423">
        <v>69318.863688279685</v>
      </c>
      <c r="E671" s="423">
        <v>65636.596015983378</v>
      </c>
      <c r="F671" s="423">
        <v>65278.137106998089</v>
      </c>
      <c r="G671" s="883">
        <f>H671</f>
        <v>-1</v>
      </c>
      <c r="H671" s="571">
        <v>-1</v>
      </c>
      <c r="I671" s="123">
        <v>63228.294144619533</v>
      </c>
      <c r="J671" s="170"/>
      <c r="K671" s="123">
        <v>67327.980069376645</v>
      </c>
    </row>
    <row r="672" spans="1:11" x14ac:dyDescent="0.3">
      <c r="A672" s="19" t="s">
        <v>185</v>
      </c>
      <c r="B672" s="166">
        <v>-3.2183099912020341E-2</v>
      </c>
      <c r="C672" s="86">
        <v>-2.1805300416108564E-2</v>
      </c>
      <c r="D672" s="166">
        <v>-1.9411297238381382E-2</v>
      </c>
      <c r="E672" s="166">
        <v>-2.1311656828225556E-2</v>
      </c>
      <c r="F672" s="166">
        <v>-1.8616704947544006E-2</v>
      </c>
      <c r="G672" s="919"/>
      <c r="H672" s="572"/>
      <c r="I672" s="125"/>
      <c r="J672" s="169"/>
      <c r="K672" s="125"/>
    </row>
    <row r="673" spans="1:11" ht="15" thickBot="1" x14ac:dyDescent="0.35">
      <c r="A673" s="22" t="s">
        <v>186</v>
      </c>
      <c r="B673" s="87">
        <v>7.3726160692800247E-2</v>
      </c>
      <c r="C673" s="131">
        <v>7.4957773838491545E-2</v>
      </c>
      <c r="D673" s="87">
        <v>0.1024517226001681</v>
      </c>
      <c r="E673" s="87">
        <v>0.14322843523402412</v>
      </c>
      <c r="F673" s="87">
        <v>0.14489062033005581</v>
      </c>
      <c r="G673" s="918"/>
      <c r="H673" s="572"/>
      <c r="I673" s="125"/>
      <c r="J673" s="169"/>
      <c r="K673" s="125"/>
    </row>
    <row r="674" spans="1:11" x14ac:dyDescent="0.3">
      <c r="A674" s="19" t="s">
        <v>188</v>
      </c>
      <c r="B674" s="460">
        <v>78067.232392486912</v>
      </c>
      <c r="C674" s="421">
        <v>76958.79685243922</v>
      </c>
      <c r="D674" s="460">
        <v>78534.157638560369</v>
      </c>
      <c r="E674" s="460">
        <v>76625.517538983724</v>
      </c>
      <c r="F674" s="460">
        <v>76382.489950813149</v>
      </c>
      <c r="G674" s="6"/>
      <c r="H674" s="571">
        <v>0</v>
      </c>
      <c r="I674" s="123">
        <v>73863.086556252791</v>
      </c>
      <c r="J674" s="170"/>
      <c r="K674" s="123">
        <v>78901.893345373508</v>
      </c>
    </row>
    <row r="675" spans="1:11" x14ac:dyDescent="0.3">
      <c r="A675" s="21" t="s">
        <v>189</v>
      </c>
      <c r="B675" s="424">
        <v>78347.64746479773</v>
      </c>
      <c r="C675" s="400">
        <v>75684.767411552632</v>
      </c>
      <c r="D675" s="424">
        <v>78227.594344156198</v>
      </c>
      <c r="E675" s="424">
        <v>78547.187412134008</v>
      </c>
      <c r="F675" s="424">
        <v>78275.024140275185</v>
      </c>
      <c r="G675" s="6"/>
      <c r="H675" s="571">
        <v>0</v>
      </c>
      <c r="I675" s="123">
        <v>75893.623170352104</v>
      </c>
      <c r="J675" s="170"/>
      <c r="K675" s="123">
        <v>80656.425110198266</v>
      </c>
    </row>
    <row r="676" spans="1:11" x14ac:dyDescent="0.3">
      <c r="A676" s="21" t="s">
        <v>190</v>
      </c>
      <c r="B676" s="424">
        <v>81750.137309185331</v>
      </c>
      <c r="C676" s="400">
        <v>80635.188504130958</v>
      </c>
      <c r="D676" s="424">
        <v>83320.249134743382</v>
      </c>
      <c r="E676" s="424">
        <v>82162.688221968463</v>
      </c>
      <c r="F676" s="424">
        <v>81783.489961515821</v>
      </c>
      <c r="G676" s="6"/>
      <c r="H676" s="571">
        <v>1</v>
      </c>
      <c r="I676" s="123">
        <v>78920.335515260856</v>
      </c>
      <c r="J676" s="170"/>
      <c r="K676" s="123">
        <v>84646.644407770786</v>
      </c>
    </row>
    <row r="677" spans="1:11" x14ac:dyDescent="0.3">
      <c r="A677" s="21" t="s">
        <v>191</v>
      </c>
      <c r="B677" s="424">
        <v>76373.109201319166</v>
      </c>
      <c r="C677" s="400">
        <v>74186.217069417035</v>
      </c>
      <c r="D677" s="424">
        <v>77045.133416435623</v>
      </c>
      <c r="E677" s="424">
        <v>76459.182601004111</v>
      </c>
      <c r="F677" s="424">
        <v>76196.874655623469</v>
      </c>
      <c r="G677" s="6"/>
      <c r="H677" s="571">
        <v>0</v>
      </c>
      <c r="I677" s="123">
        <v>73346.192373812431</v>
      </c>
      <c r="J677" s="170"/>
      <c r="K677" s="123">
        <v>79047.556937434507</v>
      </c>
    </row>
    <row r="678" spans="1:11" x14ac:dyDescent="0.3">
      <c r="A678" s="21" t="s">
        <v>192</v>
      </c>
      <c r="B678" s="424">
        <v>79878.887607007069</v>
      </c>
      <c r="C678" s="400">
        <v>80859.167583195929</v>
      </c>
      <c r="D678" s="424">
        <v>83812.767206924167</v>
      </c>
      <c r="E678" s="424">
        <v>85422.225035635522</v>
      </c>
      <c r="F678" s="424">
        <v>85213.814251039395</v>
      </c>
      <c r="G678" s="6"/>
      <c r="H678" s="571">
        <v>1</v>
      </c>
      <c r="I678" s="123">
        <v>82822.302205971413</v>
      </c>
      <c r="J678" s="170"/>
      <c r="K678" s="123">
        <v>87605.326296107378</v>
      </c>
    </row>
    <row r="679" spans="1:11" x14ac:dyDescent="0.3">
      <c r="A679" s="21" t="s">
        <v>193</v>
      </c>
      <c r="B679" s="424">
        <v>69757.103026637094</v>
      </c>
      <c r="C679" s="400">
        <v>69280.527476280637</v>
      </c>
      <c r="D679" s="424">
        <v>71577.080473395647</v>
      </c>
      <c r="E679" s="424">
        <v>72024.632105440498</v>
      </c>
      <c r="F679" s="424">
        <v>71868.933480791413</v>
      </c>
      <c r="G679" s="6"/>
      <c r="H679" s="571">
        <v>-1</v>
      </c>
      <c r="I679" s="123">
        <v>69541.94530534657</v>
      </c>
      <c r="J679" s="170"/>
      <c r="K679" s="123">
        <v>74195.921656236256</v>
      </c>
    </row>
    <row r="680" spans="1:11" ht="15" thickBot="1" x14ac:dyDescent="0.35">
      <c r="A680" s="22" t="s">
        <v>194</v>
      </c>
      <c r="B680" s="642">
        <v>71356.183889439882</v>
      </c>
      <c r="C680" s="643">
        <v>69816.639566360725</v>
      </c>
      <c r="D680" s="642">
        <v>69949.004496162888</v>
      </c>
      <c r="E680" s="642">
        <v>66629.547224155613</v>
      </c>
      <c r="F680" s="642">
        <v>66270.508991519557</v>
      </c>
      <c r="G680" s="918"/>
      <c r="H680" s="571">
        <v>-1</v>
      </c>
      <c r="I680" s="123">
        <v>64143.362621184548</v>
      </c>
      <c r="J680" s="170"/>
      <c r="K680" s="123">
        <v>68397.655361854573</v>
      </c>
    </row>
  </sheetData>
  <mergeCells count="62">
    <mergeCell ref="H3:H4"/>
    <mergeCell ref="A68:F68"/>
    <mergeCell ref="A6:F6"/>
    <mergeCell ref="A545:F545"/>
    <mergeCell ref="F9:G9"/>
    <mergeCell ref="F24:G24"/>
    <mergeCell ref="F39:G39"/>
    <mergeCell ref="F54:G54"/>
    <mergeCell ref="F69:G69"/>
    <mergeCell ref="F77:G77"/>
    <mergeCell ref="F92:G92"/>
    <mergeCell ref="F221:G221"/>
    <mergeCell ref="F236:G236"/>
    <mergeCell ref="F251:G251"/>
    <mergeCell ref="F266:G266"/>
    <mergeCell ref="F153:G153"/>
    <mergeCell ref="F161:G161"/>
    <mergeCell ref="F176:G176"/>
    <mergeCell ref="F191:G191"/>
    <mergeCell ref="F206:G206"/>
    <mergeCell ref="A106:F106"/>
    <mergeCell ref="A121:F121"/>
    <mergeCell ref="A152:F152"/>
    <mergeCell ref="A144:F144"/>
    <mergeCell ref="F107:G107"/>
    <mergeCell ref="F122:G122"/>
    <mergeCell ref="F137:G137"/>
    <mergeCell ref="F145:G145"/>
    <mergeCell ref="F281:G281"/>
    <mergeCell ref="F296:G296"/>
    <mergeCell ref="F311:G311"/>
    <mergeCell ref="F326:G326"/>
    <mergeCell ref="F341:G341"/>
    <mergeCell ref="F356:G356"/>
    <mergeCell ref="F364:G364"/>
    <mergeCell ref="F379:G379"/>
    <mergeCell ref="F394:G394"/>
    <mergeCell ref="F409:G409"/>
    <mergeCell ref="F417:G417"/>
    <mergeCell ref="F432:G432"/>
    <mergeCell ref="F447:G447"/>
    <mergeCell ref="F455:G455"/>
    <mergeCell ref="F470:G470"/>
    <mergeCell ref="F478:G478"/>
    <mergeCell ref="F493:G493"/>
    <mergeCell ref="F501:G501"/>
    <mergeCell ref="F516:G516"/>
    <mergeCell ref="F531:G531"/>
    <mergeCell ref="F546:G546"/>
    <mergeCell ref="F554:G554"/>
    <mergeCell ref="F562:G562"/>
    <mergeCell ref="F570:G570"/>
    <mergeCell ref="F578:G578"/>
    <mergeCell ref="A553:F553"/>
    <mergeCell ref="A561:F561"/>
    <mergeCell ref="A569:F569"/>
    <mergeCell ref="F668:G668"/>
    <mergeCell ref="F593:G593"/>
    <mergeCell ref="F608:G608"/>
    <mergeCell ref="F623:G623"/>
    <mergeCell ref="F638:G638"/>
    <mergeCell ref="F653:G653"/>
  </mergeCells>
  <conditionalFormatting sqref="A15:A21">
    <cfRule type="cellIs" dxfId="934" priority="2995" operator="equal">
      <formula>"No Change"</formula>
    </cfRule>
    <cfRule type="cellIs" dxfId="933" priority="2996" operator="equal">
      <formula>"Improved"</formula>
    </cfRule>
    <cfRule type="cellIs" dxfId="932" priority="2991" operator="equal">
      <formula>"Widened"</formula>
    </cfRule>
    <cfRule type="cellIs" dxfId="931" priority="2992" operator="equal">
      <formula>"Narrowed"</formula>
    </cfRule>
    <cfRule type="cellIs" dxfId="930" priority="2993" operator="equal">
      <formula>"fluctuated"</formula>
    </cfRule>
    <cfRule type="cellIs" dxfId="929" priority="2994" operator="equal">
      <formula>"Declined"</formula>
    </cfRule>
  </conditionalFormatting>
  <conditionalFormatting sqref="A30:A36">
    <cfRule type="cellIs" dxfId="928" priority="295" operator="equal">
      <formula>"Improved"</formula>
    </cfRule>
    <cfRule type="cellIs" dxfId="927" priority="290" operator="equal">
      <formula>"Widened"</formula>
    </cfRule>
    <cfRule type="cellIs" dxfId="926" priority="291" operator="equal">
      <formula>"Narrowed"</formula>
    </cfRule>
    <cfRule type="cellIs" dxfId="925" priority="292" operator="equal">
      <formula>"fluctuated"</formula>
    </cfRule>
    <cfRule type="cellIs" dxfId="924" priority="293" operator="equal">
      <formula>"Declined"</formula>
    </cfRule>
    <cfRule type="cellIs" dxfId="923" priority="294" operator="equal">
      <formula>"No Change"</formula>
    </cfRule>
  </conditionalFormatting>
  <conditionalFormatting sqref="A45:A51">
    <cfRule type="cellIs" dxfId="922" priority="287" operator="equal">
      <formula>"Declined"</formula>
    </cfRule>
    <cfRule type="cellIs" dxfId="921" priority="286" operator="equal">
      <formula>"fluctuated"</formula>
    </cfRule>
    <cfRule type="cellIs" dxfId="920" priority="285" operator="equal">
      <formula>"Narrowed"</formula>
    </cfRule>
    <cfRule type="cellIs" dxfId="919" priority="284" operator="equal">
      <formula>"Widened"</formula>
    </cfRule>
    <cfRule type="cellIs" dxfId="918" priority="288" operator="equal">
      <formula>"No Change"</formula>
    </cfRule>
    <cfRule type="cellIs" dxfId="917" priority="289" operator="equal">
      <formula>"Improved"</formula>
    </cfRule>
  </conditionalFormatting>
  <conditionalFormatting sqref="A60:A66">
    <cfRule type="cellIs" dxfId="916" priority="283" operator="equal">
      <formula>"Improved"</formula>
    </cfRule>
    <cfRule type="cellIs" dxfId="915" priority="282" operator="equal">
      <formula>"No Change"</formula>
    </cfRule>
    <cfRule type="cellIs" dxfId="914" priority="281" operator="equal">
      <formula>"Declined"</formula>
    </cfRule>
    <cfRule type="cellIs" dxfId="913" priority="280" operator="equal">
      <formula>"fluctuated"</formula>
    </cfRule>
    <cfRule type="cellIs" dxfId="912" priority="279" operator="equal">
      <formula>"Narrowed"</formula>
    </cfRule>
    <cfRule type="cellIs" dxfId="911" priority="278" operator="equal">
      <formula>"Widened"</formula>
    </cfRule>
  </conditionalFormatting>
  <conditionalFormatting sqref="A83:A89">
    <cfRule type="cellIs" dxfId="910" priority="274" operator="equal">
      <formula>"fluctuated"</formula>
    </cfRule>
    <cfRule type="cellIs" dxfId="909" priority="275" operator="equal">
      <formula>"Declined"</formula>
    </cfRule>
    <cfRule type="cellIs" dxfId="908" priority="276" operator="equal">
      <formula>"No Change"</formula>
    </cfRule>
    <cfRule type="cellIs" dxfId="907" priority="277" operator="equal">
      <formula>"Improved"</formula>
    </cfRule>
    <cfRule type="cellIs" dxfId="906" priority="272" operator="equal">
      <formula>"Widened"</formula>
    </cfRule>
    <cfRule type="cellIs" dxfId="905" priority="273" operator="equal">
      <formula>"Narrowed"</formula>
    </cfRule>
  </conditionalFormatting>
  <conditionalFormatting sqref="A98:A104">
    <cfRule type="cellIs" dxfId="904" priority="270" operator="equal">
      <formula>"No Change"</formula>
    </cfRule>
    <cfRule type="cellIs" dxfId="903" priority="269" operator="equal">
      <formula>"Declined"</formula>
    </cfRule>
    <cfRule type="cellIs" dxfId="902" priority="268" operator="equal">
      <formula>"fluctuated"</formula>
    </cfRule>
    <cfRule type="cellIs" dxfId="901" priority="271" operator="equal">
      <formula>"Improved"</formula>
    </cfRule>
    <cfRule type="cellIs" dxfId="900" priority="267" operator="equal">
      <formula>"Narrowed"</formula>
    </cfRule>
    <cfRule type="cellIs" dxfId="899" priority="266" operator="equal">
      <formula>"Widened"</formula>
    </cfRule>
  </conditionalFormatting>
  <conditionalFormatting sqref="A113:A119">
    <cfRule type="cellIs" dxfId="898" priority="263" operator="equal">
      <formula>"Declined"</formula>
    </cfRule>
    <cfRule type="cellIs" dxfId="897" priority="264" operator="equal">
      <formula>"No Change"</formula>
    </cfRule>
    <cfRule type="cellIs" dxfId="896" priority="265" operator="equal">
      <formula>"Improved"</formula>
    </cfRule>
    <cfRule type="cellIs" dxfId="895" priority="260" operator="equal">
      <formula>"Widened"</formula>
    </cfRule>
    <cfRule type="cellIs" dxfId="894" priority="261" operator="equal">
      <formula>"Narrowed"</formula>
    </cfRule>
    <cfRule type="cellIs" dxfId="893" priority="262" operator="equal">
      <formula>"fluctuated"</formula>
    </cfRule>
  </conditionalFormatting>
  <conditionalFormatting sqref="A128:A134">
    <cfRule type="cellIs" dxfId="892" priority="257" operator="equal">
      <formula>"Declined"</formula>
    </cfRule>
    <cfRule type="cellIs" dxfId="891" priority="256" operator="equal">
      <formula>"fluctuated"</formula>
    </cfRule>
    <cfRule type="cellIs" dxfId="890" priority="255" operator="equal">
      <formula>"Narrowed"</formula>
    </cfRule>
    <cfRule type="cellIs" dxfId="889" priority="254" operator="equal">
      <formula>"Widened"</formula>
    </cfRule>
    <cfRule type="cellIs" dxfId="888" priority="259" operator="equal">
      <formula>"Improved"</formula>
    </cfRule>
    <cfRule type="cellIs" dxfId="887" priority="258" operator="equal">
      <formula>"No Change"</formula>
    </cfRule>
  </conditionalFormatting>
  <conditionalFormatting sqref="A167:A173">
    <cfRule type="cellIs" dxfId="886" priority="249" operator="equal">
      <formula>"Narrowed"</formula>
    </cfRule>
    <cfRule type="cellIs" dxfId="885" priority="248" operator="equal">
      <formula>"Widened"</formula>
    </cfRule>
    <cfRule type="cellIs" dxfId="884" priority="250" operator="equal">
      <formula>"fluctuated"</formula>
    </cfRule>
    <cfRule type="cellIs" dxfId="883" priority="253" operator="equal">
      <formula>"Improved"</formula>
    </cfRule>
    <cfRule type="cellIs" dxfId="882" priority="252" operator="equal">
      <formula>"No Change"</formula>
    </cfRule>
    <cfRule type="cellIs" dxfId="881" priority="251" operator="equal">
      <formula>"Declined"</formula>
    </cfRule>
  </conditionalFormatting>
  <conditionalFormatting sqref="A182:A188">
    <cfRule type="cellIs" dxfId="880" priority="242" operator="equal">
      <formula>"Widened"</formula>
    </cfRule>
    <cfRule type="cellIs" dxfId="879" priority="247" operator="equal">
      <formula>"Improved"</formula>
    </cfRule>
    <cfRule type="cellIs" dxfId="878" priority="243" operator="equal">
      <formula>"Narrowed"</formula>
    </cfRule>
    <cfRule type="cellIs" dxfId="877" priority="246" operator="equal">
      <formula>"No Change"</formula>
    </cfRule>
    <cfRule type="cellIs" dxfId="876" priority="245" operator="equal">
      <formula>"Declined"</formula>
    </cfRule>
    <cfRule type="cellIs" dxfId="875" priority="244" operator="equal">
      <formula>"fluctuated"</formula>
    </cfRule>
  </conditionalFormatting>
  <conditionalFormatting sqref="A197:A203">
    <cfRule type="cellIs" dxfId="874" priority="239" operator="equal">
      <formula>"Declined"</formula>
    </cfRule>
    <cfRule type="cellIs" dxfId="873" priority="240" operator="equal">
      <formula>"No Change"</formula>
    </cfRule>
    <cfRule type="cellIs" dxfId="872" priority="236" operator="equal">
      <formula>"Widened"</formula>
    </cfRule>
    <cfRule type="cellIs" dxfId="871" priority="241" operator="equal">
      <formula>"Improved"</formula>
    </cfRule>
    <cfRule type="cellIs" dxfId="870" priority="237" operator="equal">
      <formula>"Narrowed"</formula>
    </cfRule>
    <cfRule type="cellIs" dxfId="869" priority="238" operator="equal">
      <formula>"fluctuated"</formula>
    </cfRule>
  </conditionalFormatting>
  <conditionalFormatting sqref="A212:A218">
    <cfRule type="cellIs" dxfId="868" priority="230" operator="equal">
      <formula>"Widened"</formula>
    </cfRule>
    <cfRule type="cellIs" dxfId="867" priority="235" operator="equal">
      <formula>"Improved"</formula>
    </cfRule>
    <cfRule type="cellIs" dxfId="866" priority="234" operator="equal">
      <formula>"No Change"</formula>
    </cfRule>
    <cfRule type="cellIs" dxfId="865" priority="233" operator="equal">
      <formula>"Declined"</formula>
    </cfRule>
    <cfRule type="cellIs" dxfId="864" priority="231" operator="equal">
      <formula>"Narrowed"</formula>
    </cfRule>
    <cfRule type="cellIs" dxfId="863" priority="232" operator="equal">
      <formula>"fluctuated"</formula>
    </cfRule>
  </conditionalFormatting>
  <conditionalFormatting sqref="A227:A233">
    <cfRule type="cellIs" dxfId="862" priority="224" operator="equal">
      <formula>"Widened"</formula>
    </cfRule>
    <cfRule type="cellIs" dxfId="861" priority="229" operator="equal">
      <formula>"Improved"</formula>
    </cfRule>
    <cfRule type="cellIs" dxfId="860" priority="228" operator="equal">
      <formula>"No Change"</formula>
    </cfRule>
    <cfRule type="cellIs" dxfId="859" priority="227" operator="equal">
      <formula>"Declined"</formula>
    </cfRule>
    <cfRule type="cellIs" dxfId="858" priority="226" operator="equal">
      <formula>"fluctuated"</formula>
    </cfRule>
    <cfRule type="cellIs" dxfId="857" priority="225" operator="equal">
      <formula>"Narrowed"</formula>
    </cfRule>
  </conditionalFormatting>
  <conditionalFormatting sqref="A242:A248">
    <cfRule type="cellIs" dxfId="856" priority="222" operator="equal">
      <formula>"No Change"</formula>
    </cfRule>
    <cfRule type="cellIs" dxfId="855" priority="221" operator="equal">
      <formula>"Declined"</formula>
    </cfRule>
    <cfRule type="cellIs" dxfId="854" priority="218" operator="equal">
      <formula>"Widened"</formula>
    </cfRule>
    <cfRule type="cellIs" dxfId="853" priority="223" operator="equal">
      <formula>"Improved"</formula>
    </cfRule>
    <cfRule type="cellIs" dxfId="852" priority="220" operator="equal">
      <formula>"fluctuated"</formula>
    </cfRule>
    <cfRule type="cellIs" dxfId="851" priority="219" operator="equal">
      <formula>"Narrowed"</formula>
    </cfRule>
  </conditionalFormatting>
  <conditionalFormatting sqref="A257:A263">
    <cfRule type="cellIs" dxfId="850" priority="217" operator="equal">
      <formula>"Improved"</formula>
    </cfRule>
    <cfRule type="cellIs" dxfId="849" priority="216" operator="equal">
      <formula>"No Change"</formula>
    </cfRule>
    <cfRule type="cellIs" dxfId="848" priority="215" operator="equal">
      <formula>"Declined"</formula>
    </cfRule>
    <cfRule type="cellIs" dxfId="847" priority="214" operator="equal">
      <formula>"fluctuated"</formula>
    </cfRule>
    <cfRule type="cellIs" dxfId="846" priority="212" operator="equal">
      <formula>"Widened"</formula>
    </cfRule>
    <cfRule type="cellIs" dxfId="845" priority="213" operator="equal">
      <formula>"Narrowed"</formula>
    </cfRule>
  </conditionalFormatting>
  <conditionalFormatting sqref="A272:A278">
    <cfRule type="cellIs" dxfId="844" priority="206" operator="equal">
      <formula>"Widened"</formula>
    </cfRule>
    <cfRule type="cellIs" dxfId="843" priority="207" operator="equal">
      <formula>"Narrowed"</formula>
    </cfRule>
    <cfRule type="cellIs" dxfId="842" priority="208" operator="equal">
      <formula>"fluctuated"</formula>
    </cfRule>
    <cfRule type="cellIs" dxfId="841" priority="209" operator="equal">
      <formula>"Declined"</formula>
    </cfRule>
    <cfRule type="cellIs" dxfId="840" priority="210" operator="equal">
      <formula>"No Change"</formula>
    </cfRule>
    <cfRule type="cellIs" dxfId="839" priority="211" operator="equal">
      <formula>"Improved"</formula>
    </cfRule>
  </conditionalFormatting>
  <conditionalFormatting sqref="A287:A293">
    <cfRule type="cellIs" dxfId="838" priority="202" operator="equal">
      <formula>"fluctuated"</formula>
    </cfRule>
    <cfRule type="cellIs" dxfId="837" priority="203" operator="equal">
      <formula>"Declined"</formula>
    </cfRule>
    <cfRule type="cellIs" dxfId="836" priority="204" operator="equal">
      <formula>"No Change"</formula>
    </cfRule>
    <cfRule type="cellIs" dxfId="835" priority="205" operator="equal">
      <formula>"Improved"</formula>
    </cfRule>
    <cfRule type="cellIs" dxfId="834" priority="201" operator="equal">
      <formula>"Narrowed"</formula>
    </cfRule>
    <cfRule type="cellIs" dxfId="833" priority="200" operator="equal">
      <formula>"Widened"</formula>
    </cfRule>
  </conditionalFormatting>
  <conditionalFormatting sqref="A302:A308">
    <cfRule type="cellIs" dxfId="832" priority="195" operator="equal">
      <formula>"Narrowed"</formula>
    </cfRule>
    <cfRule type="cellIs" dxfId="831" priority="199" operator="equal">
      <formula>"Improved"</formula>
    </cfRule>
    <cfRule type="cellIs" dxfId="830" priority="198" operator="equal">
      <formula>"No Change"</formula>
    </cfRule>
    <cfRule type="cellIs" dxfId="829" priority="196" operator="equal">
      <formula>"fluctuated"</formula>
    </cfRule>
    <cfRule type="cellIs" dxfId="828" priority="197" operator="equal">
      <formula>"Declined"</formula>
    </cfRule>
    <cfRule type="cellIs" dxfId="827" priority="194" operator="equal">
      <formula>"Widened"</formula>
    </cfRule>
  </conditionalFormatting>
  <conditionalFormatting sqref="A317:A323">
    <cfRule type="cellIs" dxfId="826" priority="102" operator="equal">
      <formula>"Narrowed"</formula>
    </cfRule>
    <cfRule type="cellIs" dxfId="825" priority="106" operator="equal">
      <formula>"Improved"</formula>
    </cfRule>
    <cfRule type="cellIs" dxfId="824" priority="101" operator="equal">
      <formula>"Widened"</formula>
    </cfRule>
    <cfRule type="cellIs" dxfId="823" priority="103" operator="equal">
      <formula>"fluctuated"</formula>
    </cfRule>
    <cfRule type="cellIs" dxfId="822" priority="104" operator="equal">
      <formula>"Declined"</formula>
    </cfRule>
    <cfRule type="cellIs" dxfId="821" priority="105" operator="equal">
      <formula>"No Change"</formula>
    </cfRule>
  </conditionalFormatting>
  <conditionalFormatting sqref="A332:A338">
    <cfRule type="cellIs" dxfId="820" priority="188" operator="equal">
      <formula>"Widened"</formula>
    </cfRule>
    <cfRule type="cellIs" dxfId="819" priority="193" operator="equal">
      <formula>"Improved"</formula>
    </cfRule>
    <cfRule type="cellIs" dxfId="818" priority="191" operator="equal">
      <formula>"Declined"</formula>
    </cfRule>
    <cfRule type="cellIs" dxfId="817" priority="190" operator="equal">
      <formula>"fluctuated"</formula>
    </cfRule>
    <cfRule type="cellIs" dxfId="816" priority="189" operator="equal">
      <formula>"Narrowed"</formula>
    </cfRule>
    <cfRule type="cellIs" dxfId="815" priority="192" operator="equal">
      <formula>"No Change"</formula>
    </cfRule>
  </conditionalFormatting>
  <conditionalFormatting sqref="A347:A353">
    <cfRule type="cellIs" dxfId="814" priority="184" operator="equal">
      <formula>"fluctuated"</formula>
    </cfRule>
    <cfRule type="cellIs" dxfId="813" priority="187" operator="equal">
      <formula>"Improved"</formula>
    </cfRule>
    <cfRule type="cellIs" dxfId="812" priority="186" operator="equal">
      <formula>"No Change"</formula>
    </cfRule>
    <cfRule type="cellIs" dxfId="811" priority="185" operator="equal">
      <formula>"Declined"</formula>
    </cfRule>
    <cfRule type="cellIs" dxfId="810" priority="182" operator="equal">
      <formula>"Widened"</formula>
    </cfRule>
    <cfRule type="cellIs" dxfId="809" priority="183" operator="equal">
      <formula>"Narrowed"</formula>
    </cfRule>
  </conditionalFormatting>
  <conditionalFormatting sqref="A370:A376">
    <cfRule type="cellIs" dxfId="808" priority="177" operator="equal">
      <formula>"Narrowed"</formula>
    </cfRule>
    <cfRule type="cellIs" dxfId="807" priority="176" operator="equal">
      <formula>"Widened"</formula>
    </cfRule>
    <cfRule type="cellIs" dxfId="806" priority="178" operator="equal">
      <formula>"fluctuated"</formula>
    </cfRule>
    <cfRule type="cellIs" dxfId="805" priority="179" operator="equal">
      <formula>"Declined"</formula>
    </cfRule>
    <cfRule type="cellIs" dxfId="804" priority="180" operator="equal">
      <formula>"No Change"</formula>
    </cfRule>
    <cfRule type="cellIs" dxfId="803" priority="181" operator="equal">
      <formula>"Improved"</formula>
    </cfRule>
  </conditionalFormatting>
  <conditionalFormatting sqref="A385:A391">
    <cfRule type="cellIs" dxfId="802" priority="174" operator="equal">
      <formula>"No Change"</formula>
    </cfRule>
    <cfRule type="cellIs" dxfId="801" priority="170" operator="equal">
      <formula>"Widened"</formula>
    </cfRule>
    <cfRule type="cellIs" dxfId="800" priority="175" operator="equal">
      <formula>"Improved"</formula>
    </cfRule>
    <cfRule type="cellIs" dxfId="799" priority="173" operator="equal">
      <formula>"Declined"</formula>
    </cfRule>
    <cfRule type="cellIs" dxfId="798" priority="172" operator="equal">
      <formula>"fluctuated"</formula>
    </cfRule>
    <cfRule type="cellIs" dxfId="797" priority="171" operator="equal">
      <formula>"Narrowed"</formula>
    </cfRule>
  </conditionalFormatting>
  <conditionalFormatting sqref="A400:A406">
    <cfRule type="cellIs" dxfId="796" priority="169" operator="equal">
      <formula>"Improved"</formula>
    </cfRule>
    <cfRule type="cellIs" dxfId="795" priority="168" operator="equal">
      <formula>"No Change"</formula>
    </cfRule>
    <cfRule type="cellIs" dxfId="794" priority="167" operator="equal">
      <formula>"Declined"</formula>
    </cfRule>
    <cfRule type="cellIs" dxfId="793" priority="166" operator="equal">
      <formula>"fluctuated"</formula>
    </cfRule>
    <cfRule type="cellIs" dxfId="792" priority="165" operator="equal">
      <formula>"Narrowed"</formula>
    </cfRule>
    <cfRule type="cellIs" dxfId="791" priority="164" operator="equal">
      <formula>"Widened"</formula>
    </cfRule>
  </conditionalFormatting>
  <conditionalFormatting sqref="A423:A429">
    <cfRule type="cellIs" dxfId="790" priority="158" operator="equal">
      <formula>"Widened"</formula>
    </cfRule>
    <cfRule type="cellIs" dxfId="789" priority="159" operator="equal">
      <formula>"Narrowed"</formula>
    </cfRule>
    <cfRule type="cellIs" dxfId="788" priority="160" operator="equal">
      <formula>"fluctuated"</formula>
    </cfRule>
    <cfRule type="cellIs" dxfId="787" priority="162" operator="equal">
      <formula>"No Change"</formula>
    </cfRule>
    <cfRule type="cellIs" dxfId="786" priority="161" operator="equal">
      <formula>"Declined"</formula>
    </cfRule>
    <cfRule type="cellIs" dxfId="785" priority="163" operator="equal">
      <formula>"Improved"</formula>
    </cfRule>
  </conditionalFormatting>
  <conditionalFormatting sqref="A438:A444">
    <cfRule type="cellIs" dxfId="784" priority="153" operator="equal">
      <formula>"Narrowed"</formula>
    </cfRule>
    <cfRule type="cellIs" dxfId="783" priority="155" operator="equal">
      <formula>"Declined"</formula>
    </cfRule>
    <cfRule type="cellIs" dxfId="782" priority="156" operator="equal">
      <formula>"No Change"</formula>
    </cfRule>
    <cfRule type="cellIs" dxfId="781" priority="157" operator="equal">
      <formula>"Improved"</formula>
    </cfRule>
    <cfRule type="cellIs" dxfId="780" priority="152" operator="equal">
      <formula>"Widened"</formula>
    </cfRule>
    <cfRule type="cellIs" dxfId="779" priority="154" operator="equal">
      <formula>"fluctuated"</formula>
    </cfRule>
  </conditionalFormatting>
  <conditionalFormatting sqref="A461:A467">
    <cfRule type="cellIs" dxfId="778" priority="151" operator="equal">
      <formula>"Improved"</formula>
    </cfRule>
    <cfRule type="cellIs" dxfId="777" priority="146" operator="equal">
      <formula>"Widened"</formula>
    </cfRule>
    <cfRule type="cellIs" dxfId="776" priority="147" operator="equal">
      <formula>"Narrowed"</formula>
    </cfRule>
    <cfRule type="cellIs" dxfId="775" priority="148" operator="equal">
      <formula>"fluctuated"</formula>
    </cfRule>
    <cfRule type="cellIs" dxfId="774" priority="149" operator="equal">
      <formula>"Declined"</formula>
    </cfRule>
    <cfRule type="cellIs" dxfId="773" priority="150" operator="equal">
      <formula>"No Change"</formula>
    </cfRule>
  </conditionalFormatting>
  <conditionalFormatting sqref="A484:A490">
    <cfRule type="cellIs" dxfId="772" priority="144" operator="equal">
      <formula>"No Change"</formula>
    </cfRule>
    <cfRule type="cellIs" dxfId="771" priority="145" operator="equal">
      <formula>"Improved"</formula>
    </cfRule>
    <cfRule type="cellIs" dxfId="770" priority="143" operator="equal">
      <formula>"Declined"</formula>
    </cfRule>
    <cfRule type="cellIs" dxfId="769" priority="142" operator="equal">
      <formula>"fluctuated"</formula>
    </cfRule>
    <cfRule type="cellIs" dxfId="768" priority="141" operator="equal">
      <formula>"Narrowed"</formula>
    </cfRule>
    <cfRule type="cellIs" dxfId="767" priority="140" operator="equal">
      <formula>"Widened"</formula>
    </cfRule>
  </conditionalFormatting>
  <conditionalFormatting sqref="A507:A513">
    <cfRule type="cellIs" dxfId="766" priority="137" operator="equal">
      <formula>"Declined"</formula>
    </cfRule>
    <cfRule type="cellIs" dxfId="765" priority="138" operator="equal">
      <formula>"No Change"</formula>
    </cfRule>
    <cfRule type="cellIs" dxfId="764" priority="139" operator="equal">
      <formula>"Improved"</formula>
    </cfRule>
    <cfRule type="cellIs" dxfId="763" priority="134" operator="equal">
      <formula>"Widened"</formula>
    </cfRule>
    <cfRule type="cellIs" dxfId="762" priority="135" operator="equal">
      <formula>"Narrowed"</formula>
    </cfRule>
    <cfRule type="cellIs" dxfId="761" priority="136" operator="equal">
      <formula>"fluctuated"</formula>
    </cfRule>
  </conditionalFormatting>
  <conditionalFormatting sqref="A522:A528">
    <cfRule type="cellIs" dxfId="760" priority="1316" operator="equal">
      <formula>"No Change"</formula>
    </cfRule>
    <cfRule type="cellIs" dxfId="759" priority="1315" operator="equal">
      <formula>"Declined"</formula>
    </cfRule>
    <cfRule type="cellIs" dxfId="758" priority="1314" operator="equal">
      <formula>"fluctuated"</formula>
    </cfRule>
    <cfRule type="cellIs" dxfId="757" priority="1313" operator="equal">
      <formula>"Narrowed"</formula>
    </cfRule>
    <cfRule type="cellIs" dxfId="756" priority="1312" operator="equal">
      <formula>"Widened"</formula>
    </cfRule>
    <cfRule type="cellIs" dxfId="755" priority="1317" operator="equal">
      <formula>"Improved"</formula>
    </cfRule>
  </conditionalFormatting>
  <conditionalFormatting sqref="A537:A543">
    <cfRule type="cellIs" dxfId="754" priority="125" operator="equal">
      <formula>"Declined"</formula>
    </cfRule>
    <cfRule type="cellIs" dxfId="753" priority="124" operator="equal">
      <formula>"fluctuated"</formula>
    </cfRule>
    <cfRule type="cellIs" dxfId="752" priority="123" operator="equal">
      <formula>"Narrowed"</formula>
    </cfRule>
    <cfRule type="cellIs" dxfId="751" priority="122" operator="equal">
      <formula>"Widened"</formula>
    </cfRule>
    <cfRule type="cellIs" dxfId="750" priority="127" operator="equal">
      <formula>"Improved"</formula>
    </cfRule>
    <cfRule type="cellIs" dxfId="749" priority="126" operator="equal">
      <formula>"No Change"</formula>
    </cfRule>
  </conditionalFormatting>
  <conditionalFormatting sqref="A584:A590">
    <cfRule type="cellIs" dxfId="748" priority="389" operator="equal">
      <formula>"Improved"</formula>
    </cfRule>
    <cfRule type="cellIs" dxfId="747" priority="388" operator="equal">
      <formula>"No Change"</formula>
    </cfRule>
    <cfRule type="cellIs" dxfId="746" priority="387" operator="equal">
      <formula>"Declined"</formula>
    </cfRule>
    <cfRule type="cellIs" dxfId="745" priority="386" operator="equal">
      <formula>"fluctuated"</formula>
    </cfRule>
    <cfRule type="cellIs" dxfId="744" priority="385" operator="equal">
      <formula>"Narrowed"</formula>
    </cfRule>
    <cfRule type="cellIs" dxfId="743" priority="384" operator="equal">
      <formula>"Widened"</formula>
    </cfRule>
  </conditionalFormatting>
  <conditionalFormatting sqref="A599:A605">
    <cfRule type="cellIs" dxfId="742" priority="378" operator="equal">
      <formula>"Widened"</formula>
    </cfRule>
    <cfRule type="cellIs" dxfId="741" priority="379" operator="equal">
      <formula>"Narrowed"</formula>
    </cfRule>
    <cfRule type="cellIs" dxfId="740" priority="380" operator="equal">
      <formula>"fluctuated"</formula>
    </cfRule>
    <cfRule type="cellIs" dxfId="739" priority="382" operator="equal">
      <formula>"No Change"</formula>
    </cfRule>
    <cfRule type="cellIs" dxfId="738" priority="383" operator="equal">
      <formula>"Improved"</formula>
    </cfRule>
    <cfRule type="cellIs" dxfId="737" priority="381" operator="equal">
      <formula>"Declined"</formula>
    </cfRule>
  </conditionalFormatting>
  <conditionalFormatting sqref="A614:A620">
    <cfRule type="cellIs" dxfId="736" priority="363" operator="equal">
      <formula>"Declined"</formula>
    </cfRule>
    <cfRule type="cellIs" dxfId="735" priority="362" operator="equal">
      <formula>"fluctuated"</formula>
    </cfRule>
    <cfRule type="cellIs" dxfId="734" priority="361" operator="equal">
      <formula>"Narrowed"</formula>
    </cfRule>
    <cfRule type="cellIs" dxfId="733" priority="360" operator="equal">
      <formula>"Widened"</formula>
    </cfRule>
    <cfRule type="cellIs" dxfId="732" priority="365" operator="equal">
      <formula>"Improved"</formula>
    </cfRule>
    <cfRule type="cellIs" dxfId="731" priority="364" operator="equal">
      <formula>"No Change"</formula>
    </cfRule>
  </conditionalFormatting>
  <conditionalFormatting sqref="A629:A635">
    <cfRule type="cellIs" dxfId="730" priority="359" operator="equal">
      <formula>"Improved"</formula>
    </cfRule>
    <cfRule type="cellIs" dxfId="729" priority="358" operator="equal">
      <formula>"No Change"</formula>
    </cfRule>
    <cfRule type="cellIs" dxfId="728" priority="357" operator="equal">
      <formula>"Declined"</formula>
    </cfRule>
    <cfRule type="cellIs" dxfId="727" priority="356" operator="equal">
      <formula>"fluctuated"</formula>
    </cfRule>
    <cfRule type="cellIs" dxfId="726" priority="355" operator="equal">
      <formula>"Narrowed"</formula>
    </cfRule>
    <cfRule type="cellIs" dxfId="725" priority="354" operator="equal">
      <formula>"Widened"</formula>
    </cfRule>
  </conditionalFormatting>
  <conditionalFormatting sqref="A644:A650">
    <cfRule type="cellIs" dxfId="724" priority="341" operator="equal">
      <formula>"Improved"</formula>
    </cfRule>
    <cfRule type="cellIs" dxfId="723" priority="336" operator="equal">
      <formula>"Widened"</formula>
    </cfRule>
    <cfRule type="cellIs" dxfId="722" priority="337" operator="equal">
      <formula>"Narrowed"</formula>
    </cfRule>
    <cfRule type="cellIs" dxfId="721" priority="338" operator="equal">
      <formula>"fluctuated"</formula>
    </cfRule>
    <cfRule type="cellIs" dxfId="720" priority="339" operator="equal">
      <formula>"Declined"</formula>
    </cfRule>
    <cfRule type="cellIs" dxfId="719" priority="340" operator="equal">
      <formula>"No Change"</formula>
    </cfRule>
  </conditionalFormatting>
  <conditionalFormatting sqref="A659:A665">
    <cfRule type="cellIs" dxfId="718" priority="329" operator="equal">
      <formula>"Improved"</formula>
    </cfRule>
    <cfRule type="cellIs" dxfId="717" priority="324" operator="equal">
      <formula>"Widened"</formula>
    </cfRule>
    <cfRule type="cellIs" dxfId="716" priority="325" operator="equal">
      <formula>"Narrowed"</formula>
    </cfRule>
    <cfRule type="cellIs" dxfId="715" priority="326" operator="equal">
      <formula>"fluctuated"</formula>
    </cfRule>
    <cfRule type="cellIs" dxfId="714" priority="327" operator="equal">
      <formula>"Declined"</formula>
    </cfRule>
    <cfRule type="cellIs" dxfId="713" priority="328" operator="equal">
      <formula>"No Change"</formula>
    </cfRule>
  </conditionalFormatting>
  <conditionalFormatting sqref="A674:A680">
    <cfRule type="cellIs" dxfId="712" priority="318" operator="equal">
      <formula>"Widened"</formula>
    </cfRule>
    <cfRule type="cellIs" dxfId="711" priority="323" operator="equal">
      <formula>"Improved"</formula>
    </cfRule>
    <cfRule type="cellIs" dxfId="710" priority="319" operator="equal">
      <formula>"Narrowed"</formula>
    </cfRule>
    <cfRule type="cellIs" dxfId="709" priority="320" operator="equal">
      <formula>"fluctuated"</formula>
    </cfRule>
    <cfRule type="cellIs" dxfId="708" priority="321" operator="equal">
      <formula>"Declined"</formula>
    </cfRule>
    <cfRule type="cellIs" dxfId="707" priority="322" operator="equal">
      <formula>"No Change"</formula>
    </cfRule>
  </conditionalFormatting>
  <conditionalFormatting sqref="B4:F4">
    <cfRule type="iconSet" priority="3">
      <iconSet showValue="0">
        <cfvo type="percent" val="0"/>
        <cfvo type="num" val="0"/>
        <cfvo type="num" val="1"/>
      </iconSet>
    </cfRule>
  </conditionalFormatting>
  <conditionalFormatting sqref="C5:F5">
    <cfRule type="iconSet" priority="2">
      <iconSet iconSet="3ArrowsGray" showValue="0">
        <cfvo type="percent" val="0"/>
        <cfvo type="num" val="0"/>
        <cfvo type="num" val="1"/>
      </iconSet>
    </cfRule>
  </conditionalFormatting>
  <conditionalFormatting sqref="G4">
    <cfRule type="iconSet" priority="57">
      <iconSet showValue="0">
        <cfvo type="percent" val="0"/>
        <cfvo type="num" val="0"/>
        <cfvo type="num" val="1"/>
      </iconSet>
    </cfRule>
  </conditionalFormatting>
  <conditionalFormatting sqref="G5">
    <cfRule type="iconSet" priority="56">
      <iconSet iconSet="3ArrowsGray" showValue="0">
        <cfvo type="percent" val="0"/>
        <cfvo type="num" val="0"/>
        <cfvo type="num" val="1"/>
      </iconSet>
    </cfRule>
  </conditionalFormatting>
  <conditionalFormatting sqref="G11:G12 G19:G20 G28 G35:G36 G323:G324 G427:G428">
    <cfRule type="iconSet" priority="60">
      <iconSet showValue="0">
        <cfvo type="percent" val="0"/>
        <cfvo type="num" val="0"/>
        <cfvo type="num" val="1"/>
      </iconSet>
    </cfRule>
  </conditionalFormatting>
  <conditionalFormatting sqref="G26:G27">
    <cfRule type="iconSet" priority="55">
      <iconSet showValue="0">
        <cfvo type="percent" val="0"/>
        <cfvo type="num" val="0"/>
        <cfvo type="num" val="1"/>
      </iconSet>
    </cfRule>
  </conditionalFormatting>
  <conditionalFormatting sqref="G41:G42">
    <cfRule type="iconSet" priority="54">
      <iconSet showValue="0">
        <cfvo type="percent" val="0"/>
        <cfvo type="num" val="0"/>
        <cfvo type="num" val="1"/>
      </iconSet>
    </cfRule>
  </conditionalFormatting>
  <conditionalFormatting sqref="G56:G57">
    <cfRule type="iconSet" priority="53">
      <iconSet showValue="0">
        <cfvo type="percent" val="0"/>
        <cfvo type="num" val="0"/>
        <cfvo type="num" val="1"/>
      </iconSet>
    </cfRule>
  </conditionalFormatting>
  <conditionalFormatting sqref="G115:G116 G123 G180 G187:G188 G195:G196 G203:G204 G211:G212 G219:G220 G243:G244 G380 G387:G388 G395 G403:G404 G427:G428">
    <cfRule type="iconSet" priority="58">
      <iconSet iconSet="3ArrowsGray" showValue="0">
        <cfvo type="percent" val="0"/>
        <cfvo type="num" val="0"/>
        <cfvo type="num" val="1"/>
      </iconSet>
    </cfRule>
  </conditionalFormatting>
  <conditionalFormatting sqref="G163:G164">
    <cfRule type="iconSet" priority="4">
      <iconSet iconSet="3ArrowsGray" showValue="0">
        <cfvo type="percent" val="0"/>
        <cfvo type="num" val="0"/>
        <cfvo type="num" val="1"/>
      </iconSet>
    </cfRule>
  </conditionalFormatting>
  <conditionalFormatting sqref="G178:G179">
    <cfRule type="iconSet" priority="5">
      <iconSet iconSet="3ArrowsGray" showValue="0">
        <cfvo type="percent" val="0"/>
        <cfvo type="num" val="0"/>
        <cfvo type="num" val="1"/>
      </iconSet>
    </cfRule>
  </conditionalFormatting>
  <conditionalFormatting sqref="G223:G224">
    <cfRule type="iconSet" priority="6">
      <iconSet iconSet="3ArrowsGray" showValue="0">
        <cfvo type="percent" val="0"/>
        <cfvo type="num" val="0"/>
        <cfvo type="num" val="1"/>
      </iconSet>
    </cfRule>
  </conditionalFormatting>
  <conditionalFormatting sqref="G238:G239">
    <cfRule type="iconSet" priority="7">
      <iconSet iconSet="3ArrowsGray" showValue="0">
        <cfvo type="percent" val="0"/>
        <cfvo type="num" val="0"/>
        <cfvo type="num" val="1"/>
      </iconSet>
    </cfRule>
  </conditionalFormatting>
  <conditionalFormatting sqref="G283:G284">
    <cfRule type="iconSet" priority="8">
      <iconSet iconSet="3ArrowsGray" showValue="0">
        <cfvo type="percent" val="0"/>
        <cfvo type="num" val="0"/>
        <cfvo type="num" val="1"/>
      </iconSet>
    </cfRule>
  </conditionalFormatting>
  <conditionalFormatting sqref="G298:G299">
    <cfRule type="iconSet" priority="9">
      <iconSet iconSet="3ArrowsGray" showValue="0">
        <cfvo type="percent" val="0"/>
        <cfvo type="num" val="0"/>
        <cfvo type="num" val="1"/>
      </iconSet>
    </cfRule>
  </conditionalFormatting>
  <conditionalFormatting sqref="G313:G314">
    <cfRule type="iconSet" priority="10">
      <iconSet iconSet="3ArrowsGray" showValue="0">
        <cfvo type="percent" val="0"/>
        <cfvo type="num" val="0"/>
        <cfvo type="num" val="1"/>
      </iconSet>
    </cfRule>
  </conditionalFormatting>
  <conditionalFormatting sqref="G328:G329">
    <cfRule type="iconSet" priority="11">
      <iconSet iconSet="3ArrowsGray" showValue="0">
        <cfvo type="percent" val="0"/>
        <cfvo type="num" val="0"/>
        <cfvo type="num" val="1"/>
      </iconSet>
    </cfRule>
  </conditionalFormatting>
  <conditionalFormatting sqref="G343:G344">
    <cfRule type="iconSet" priority="12">
      <iconSet iconSet="3ArrowsGray" showValue="0">
        <cfvo type="percent" val="0"/>
        <cfvo type="num" val="0"/>
        <cfvo type="num" val="1"/>
      </iconSet>
    </cfRule>
  </conditionalFormatting>
  <conditionalFormatting sqref="G358:G359">
    <cfRule type="iconSet" priority="13">
      <iconSet iconSet="3ArrowsGray" showValue="0">
        <cfvo type="percent" val="0"/>
        <cfvo type="num" val="0"/>
        <cfvo type="num" val="1"/>
      </iconSet>
    </cfRule>
  </conditionalFormatting>
  <conditionalFormatting sqref="G396:G397">
    <cfRule type="iconSet" priority="14">
      <iconSet iconSet="3ArrowsGray" showValue="0">
        <cfvo type="percent" val="0"/>
        <cfvo type="num" val="0"/>
        <cfvo type="num" val="1"/>
      </iconSet>
    </cfRule>
  </conditionalFormatting>
  <conditionalFormatting sqref="G457:G458">
    <cfRule type="iconSet" priority="15">
      <iconSet iconSet="3ArrowsGray" showValue="0">
        <cfvo type="percent" val="0"/>
        <cfvo type="num" val="0"/>
        <cfvo type="num" val="1"/>
      </iconSet>
    </cfRule>
  </conditionalFormatting>
  <conditionalFormatting sqref="G503:G504">
    <cfRule type="iconSet" priority="25">
      <iconSet showValue="0">
        <cfvo type="percent" val="0"/>
        <cfvo type="num" val="0"/>
        <cfvo type="num" val="1"/>
      </iconSet>
    </cfRule>
  </conditionalFormatting>
  <conditionalFormatting sqref="G580:G581">
    <cfRule type="iconSet" priority="16">
      <iconSet iconSet="3ArrowsGray" showValue="0">
        <cfvo type="percent" val="0"/>
        <cfvo type="num" val="0"/>
        <cfvo type="num" val="1"/>
      </iconSet>
    </cfRule>
  </conditionalFormatting>
  <conditionalFormatting sqref="G595:G596">
    <cfRule type="iconSet" priority="17">
      <iconSet iconSet="3ArrowsGray" showValue="0">
        <cfvo type="percent" val="0"/>
        <cfvo type="num" val="0"/>
        <cfvo type="num" val="1"/>
      </iconSet>
    </cfRule>
  </conditionalFormatting>
  <conditionalFormatting sqref="G610:G611">
    <cfRule type="iconSet" priority="18">
      <iconSet iconSet="3ArrowsGray" showValue="0">
        <cfvo type="percent" val="0"/>
        <cfvo type="num" val="0"/>
        <cfvo type="num" val="1"/>
      </iconSet>
    </cfRule>
  </conditionalFormatting>
  <conditionalFormatting sqref="G625:G626">
    <cfRule type="iconSet" priority="19">
      <iconSet iconSet="3ArrowsGray" showValue="0">
        <cfvo type="percent" val="0"/>
        <cfvo type="num" val="0"/>
        <cfvo type="num" val="1"/>
      </iconSet>
    </cfRule>
  </conditionalFormatting>
  <conditionalFormatting sqref="G640:G641">
    <cfRule type="iconSet" priority="20">
      <iconSet iconSet="3ArrowsGray" showValue="0">
        <cfvo type="percent" val="0"/>
        <cfvo type="num" val="0"/>
        <cfvo type="num" val="1"/>
      </iconSet>
    </cfRule>
  </conditionalFormatting>
  <conditionalFormatting sqref="G655:G656">
    <cfRule type="iconSet" priority="24">
      <iconSet showValue="0">
        <cfvo type="percent" val="0"/>
        <cfvo type="num" val="0"/>
        <cfvo type="num" val="1"/>
      </iconSet>
    </cfRule>
    <cfRule type="iconSet" priority="23">
      <iconSet iconSet="3ArrowsGray" showValue="0">
        <cfvo type="percent" val="0"/>
        <cfvo type="num" val="0"/>
        <cfvo type="num" val="1"/>
      </iconSet>
    </cfRule>
  </conditionalFormatting>
  <conditionalFormatting sqref="G670:G671">
    <cfRule type="iconSet" priority="22">
      <iconSet showValue="0">
        <cfvo type="percent" val="0"/>
        <cfvo type="num" val="0"/>
        <cfvo type="num" val="1"/>
      </iconSet>
    </cfRule>
    <cfRule type="iconSet" priority="21">
      <iconSet iconSet="3ArrowsGray" showValue="0">
        <cfvo type="percent" val="0"/>
        <cfvo type="num" val="0"/>
        <cfvo type="num" val="1"/>
      </iconSet>
    </cfRule>
  </conditionalFormatting>
  <pageMargins left="0.7" right="0.7" top="0.75" bottom="0.75" header="0.3" footer="0.3"/>
  <pageSetup orientation="portrait" horizontalDpi="90" verticalDpi="90" r:id="rId1"/>
  <drawing r:id="rId2"/>
  <extLst>
    <ext xmlns:x14="http://schemas.microsoft.com/office/spreadsheetml/2009/9/main" uri="{78C0D931-6437-407d-A8EE-F0AAD7539E65}">
      <x14:conditionalFormattings>
        <x14:conditionalFormatting xmlns:xm="http://schemas.microsoft.com/office/excel/2006/main">
          <x14:cfRule type="iconSet" priority="59" id="{F198D062-439D-4034-A0CD-833B532E0635}">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G43:G44 G51:G52 G59:G60 G67:G68 G75:G76 G83:G84 G91 G99:G100 G108 G131:G132 G171:G172 G227:G228 G235 G259:G260 G267 G275:G276 G291:G292 G300 G307:G308 G315:G316 G331:G332 G339:G340 G347:G348 G355 G363 G371:G372 G252</xm:sqref>
        </x14:conditionalFormatting>
        <x14:conditionalFormatting xmlns:xm="http://schemas.microsoft.com/office/excel/2006/main">
          <x14:cfRule type="iconSet" priority="52" id="{48B6AB7A-0A38-4961-A617-276EBA64BCDB}">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G71:G72</xm:sqref>
        </x14:conditionalFormatting>
        <x14:conditionalFormatting xmlns:xm="http://schemas.microsoft.com/office/excel/2006/main">
          <x14:cfRule type="iconSet" priority="51" id="{0C652CBB-38B7-4F13-B153-C43AF9D95D8B}">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G79:G80</xm:sqref>
        </x14:conditionalFormatting>
        <x14:conditionalFormatting xmlns:xm="http://schemas.microsoft.com/office/excel/2006/main">
          <x14:cfRule type="iconSet" priority="50" id="{D519BF98-06C7-458C-958F-E2586F0EFC95}">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G94:G95</xm:sqref>
        </x14:conditionalFormatting>
        <x14:conditionalFormatting xmlns:xm="http://schemas.microsoft.com/office/excel/2006/main">
          <x14:cfRule type="iconSet" priority="49" id="{70A718D5-DABF-433D-AD3C-3F746AB0A5C0}">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G109:G110</xm:sqref>
        </x14:conditionalFormatting>
        <x14:conditionalFormatting xmlns:xm="http://schemas.microsoft.com/office/excel/2006/main">
          <x14:cfRule type="iconSet" priority="48" id="{B2263EAD-B522-4DF1-9C47-CB0202613D0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G124:G125</xm:sqref>
        </x14:conditionalFormatting>
        <x14:conditionalFormatting xmlns:xm="http://schemas.microsoft.com/office/excel/2006/main">
          <x14:cfRule type="iconSet" priority="47" id="{FE495EEB-B144-45BF-98ED-E3864B7A2C0D}">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G139:G140</xm:sqref>
        </x14:conditionalFormatting>
        <x14:conditionalFormatting xmlns:xm="http://schemas.microsoft.com/office/excel/2006/main">
          <x14:cfRule type="iconSet" priority="46" id="{A8D28EFA-4558-4686-8894-B0D2DB6FD34C}">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G147:G148</xm:sqref>
        </x14:conditionalFormatting>
        <x14:conditionalFormatting xmlns:xm="http://schemas.microsoft.com/office/excel/2006/main">
          <x14:cfRule type="iconSet" priority="45" id="{C8E0D2F5-D0E8-4834-913D-E4CDCA7A2200}">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G155:G156</xm:sqref>
        </x14:conditionalFormatting>
        <x14:conditionalFormatting xmlns:xm="http://schemas.microsoft.com/office/excel/2006/main">
          <x14:cfRule type="iconSet" priority="44" id="{8EFE5E15-FFDC-4E4E-A167-C0E38690C0F7}">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G193:G194</xm:sqref>
        </x14:conditionalFormatting>
        <x14:conditionalFormatting xmlns:xm="http://schemas.microsoft.com/office/excel/2006/main">
          <x14:cfRule type="iconSet" priority="43" id="{3680A337-BB7C-4353-B107-A44502813CCA}">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G208:G209</xm:sqref>
        </x14:conditionalFormatting>
        <x14:conditionalFormatting xmlns:xm="http://schemas.microsoft.com/office/excel/2006/main">
          <x14:cfRule type="iconSet" priority="42" id="{61D98A9B-E77C-4801-9776-AE6749DD1170}">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G253:G254</xm:sqref>
        </x14:conditionalFormatting>
        <x14:conditionalFormatting xmlns:xm="http://schemas.microsoft.com/office/excel/2006/main">
          <x14:cfRule type="iconSet" priority="41" id="{F5DFC750-A48E-461C-8300-41DC70B272AE}">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G268:G269</xm:sqref>
        </x14:conditionalFormatting>
        <x14:conditionalFormatting xmlns:xm="http://schemas.microsoft.com/office/excel/2006/main">
          <x14:cfRule type="iconSet" priority="40" id="{3F80F340-0A6D-4043-BB4C-07E0D5096CDE}">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G366:G367</xm:sqref>
        </x14:conditionalFormatting>
        <x14:conditionalFormatting xmlns:xm="http://schemas.microsoft.com/office/excel/2006/main">
          <x14:cfRule type="iconSet" priority="1" id="{B49CFFA5-FC1F-49EA-AD67-69EDB32A9C38}">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G381:G382</xm:sqref>
        </x14:conditionalFormatting>
        <x14:conditionalFormatting xmlns:xm="http://schemas.microsoft.com/office/excel/2006/main">
          <x14:cfRule type="iconSet" priority="39" id="{219A2A10-169C-4316-8ABB-F56D7A2E2CF4}">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G383:G384</xm:sqref>
        </x14:conditionalFormatting>
        <x14:conditionalFormatting xmlns:xm="http://schemas.microsoft.com/office/excel/2006/main">
          <x14:cfRule type="iconSet" priority="38" id="{E48169C6-B6A1-49DC-B195-6A4DAB1E8B5B}">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G411:G412</xm:sqref>
        </x14:conditionalFormatting>
        <x14:conditionalFormatting xmlns:xm="http://schemas.microsoft.com/office/excel/2006/main">
          <x14:cfRule type="iconSet" priority="37" id="{3B8007E4-8ED8-498C-B59D-130924150133}">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G419:G420</xm:sqref>
        </x14:conditionalFormatting>
        <x14:conditionalFormatting xmlns:xm="http://schemas.microsoft.com/office/excel/2006/main">
          <x14:cfRule type="iconSet" priority="36" id="{66EC06BF-D47F-4A15-8334-FCBB55F8AE12}">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G434:G435</xm:sqref>
        </x14:conditionalFormatting>
        <x14:conditionalFormatting xmlns:xm="http://schemas.microsoft.com/office/excel/2006/main">
          <x14:cfRule type="iconSet" priority="35" id="{62A49F5B-E18E-491B-B676-78308D843CA7}">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G449:G450</xm:sqref>
        </x14:conditionalFormatting>
        <x14:conditionalFormatting xmlns:xm="http://schemas.microsoft.com/office/excel/2006/main">
          <x14:cfRule type="iconSet" priority="34" id="{00456510-A412-4167-B47F-F972C37A4173}">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G472:G473</xm:sqref>
        </x14:conditionalFormatting>
        <x14:conditionalFormatting xmlns:xm="http://schemas.microsoft.com/office/excel/2006/main">
          <x14:cfRule type="iconSet" priority="33" id="{6C7C7563-2AF4-4F9B-94D8-9791ED9C7C59}">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G480:G481</xm:sqref>
        </x14:conditionalFormatting>
        <x14:conditionalFormatting xmlns:xm="http://schemas.microsoft.com/office/excel/2006/main">
          <x14:cfRule type="iconSet" priority="32" id="{12497CB0-3DB5-4E70-93E7-E7632AC48A0C}">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G495:G496</xm:sqref>
        </x14:conditionalFormatting>
        <x14:conditionalFormatting xmlns:xm="http://schemas.microsoft.com/office/excel/2006/main">
          <x14:cfRule type="iconSet" priority="31" id="{7226395D-8DA1-441D-AB77-1F07EFAC34DA}">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G518:G519</xm:sqref>
        </x14:conditionalFormatting>
        <x14:conditionalFormatting xmlns:xm="http://schemas.microsoft.com/office/excel/2006/main">
          <x14:cfRule type="iconSet" priority="30" id="{E7585B23-1DAA-4635-8180-9BB8D3C4E56E}">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G533:G534</xm:sqref>
        </x14:conditionalFormatting>
        <x14:conditionalFormatting xmlns:xm="http://schemas.microsoft.com/office/excel/2006/main">
          <x14:cfRule type="iconSet" priority="29" id="{B4158C9B-4E99-4708-A87E-5E1924C4E265}">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G548:G549</xm:sqref>
        </x14:conditionalFormatting>
        <x14:conditionalFormatting xmlns:xm="http://schemas.microsoft.com/office/excel/2006/main">
          <x14:cfRule type="iconSet" priority="28" id="{FBB6C793-51AB-4968-8D11-BD44FC5617F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G556:G557</xm:sqref>
        </x14:conditionalFormatting>
        <x14:conditionalFormatting xmlns:xm="http://schemas.microsoft.com/office/excel/2006/main">
          <x14:cfRule type="iconSet" priority="27" id="{942B8FC1-2DFB-49CD-8118-641C31CB98B3}">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G564:G565</xm:sqref>
        </x14:conditionalFormatting>
        <x14:conditionalFormatting xmlns:xm="http://schemas.microsoft.com/office/excel/2006/main">
          <x14:cfRule type="iconSet" priority="26" id="{FA6E19CD-E1AB-43E9-A3C0-2909ABEE673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G572:G573</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rgb="FFC3AAC8"/>
    <pageSetUpPr autoPageBreaks="0"/>
  </sheetPr>
  <dimension ref="A1:K680"/>
  <sheetViews>
    <sheetView showGridLines="0" zoomScale="85" zoomScaleNormal="85" workbookViewId="0">
      <pane ySplit="6" topLeftCell="A7" activePane="bottomLeft" state="frozen"/>
      <selection activeCell="Q17" sqref="Q17"/>
      <selection pane="bottomLeft" activeCell="AB678" sqref="AB678"/>
    </sheetView>
  </sheetViews>
  <sheetFormatPr defaultRowHeight="14.4" x14ac:dyDescent="0.3"/>
  <cols>
    <col min="1" max="1" width="63.5546875" customWidth="1"/>
    <col min="2" max="5" width="16.44140625" customWidth="1"/>
    <col min="6" max="6" width="13.44140625" customWidth="1"/>
    <col min="7" max="7" width="3.44140625" customWidth="1"/>
    <col min="8" max="8" width="15.6640625" style="140" hidden="1" customWidth="1"/>
    <col min="9" max="9" width="15.33203125" style="68" hidden="1" customWidth="1"/>
    <col min="10" max="10" width="0" hidden="1" customWidth="1"/>
    <col min="11" max="11" width="15.33203125" style="68" hidden="1" customWidth="1"/>
  </cols>
  <sheetData>
    <row r="1" spans="1:11" ht="18.75" customHeight="1" x14ac:dyDescent="0.35">
      <c r="A1" s="65" t="s">
        <v>199</v>
      </c>
      <c r="B1" s="65"/>
      <c r="C1" s="65"/>
      <c r="D1" s="65"/>
      <c r="E1" s="65"/>
      <c r="F1" s="65"/>
      <c r="G1" s="159"/>
      <c r="I1" s="133"/>
      <c r="J1" s="356" t="s">
        <v>344</v>
      </c>
      <c r="K1" s="133"/>
    </row>
    <row r="2" spans="1:11" ht="18" x14ac:dyDescent="0.35">
      <c r="F2" s="69"/>
      <c r="H2" s="141"/>
      <c r="I2" s="120"/>
      <c r="J2" s="120"/>
      <c r="K2" s="120"/>
    </row>
    <row r="3" spans="1:11" ht="18.75" customHeight="1" thickBot="1" x14ac:dyDescent="0.4">
      <c r="F3" s="69"/>
      <c r="H3" s="1535" t="s">
        <v>345</v>
      </c>
      <c r="I3" s="133"/>
      <c r="J3" s="133"/>
      <c r="K3" s="133"/>
    </row>
    <row r="4" spans="1:11" ht="18.600000000000001" thickBot="1" x14ac:dyDescent="0.4">
      <c r="A4" s="875" t="s">
        <v>340</v>
      </c>
      <c r="B4" s="871" t="s">
        <v>341</v>
      </c>
      <c r="C4" s="872">
        <v>-1</v>
      </c>
      <c r="D4" s="873" t="s">
        <v>342</v>
      </c>
      <c r="E4" s="874">
        <v>0</v>
      </c>
      <c r="F4" s="868" t="s">
        <v>343</v>
      </c>
      <c r="G4" s="869">
        <v>1</v>
      </c>
      <c r="H4" s="1535"/>
      <c r="I4" s="120"/>
      <c r="J4" s="120"/>
      <c r="K4" s="120"/>
    </row>
    <row r="5" spans="1:11" ht="15" thickBot="1" x14ac:dyDescent="0.35">
      <c r="A5" s="136" t="s">
        <v>590</v>
      </c>
      <c r="B5" s="877" t="s">
        <v>591</v>
      </c>
      <c r="C5" s="876">
        <v>-1</v>
      </c>
      <c r="D5" s="877" t="s">
        <v>342</v>
      </c>
      <c r="E5" s="878">
        <v>0</v>
      </c>
      <c r="F5" s="879" t="s">
        <v>592</v>
      </c>
      <c r="G5" s="880">
        <v>1</v>
      </c>
      <c r="H5" s="146"/>
      <c r="J5" s="68"/>
    </row>
    <row r="6" spans="1:11" ht="15" thickBot="1" x14ac:dyDescent="0.35">
      <c r="A6" s="154"/>
      <c r="B6" s="984" t="s">
        <v>355</v>
      </c>
      <c r="C6" s="984"/>
      <c r="D6" s="984"/>
      <c r="E6" s="984"/>
      <c r="F6" s="984"/>
      <c r="G6" s="853"/>
      <c r="H6" s="142"/>
      <c r="I6" s="68" t="s">
        <v>245</v>
      </c>
      <c r="J6" s="68"/>
      <c r="K6" s="68" t="s">
        <v>246</v>
      </c>
    </row>
    <row r="7" spans="1:11" ht="15" thickBot="1" x14ac:dyDescent="0.35">
      <c r="B7" s="8"/>
      <c r="C7" s="8"/>
      <c r="D7" s="8"/>
      <c r="E7" s="8"/>
      <c r="F7" s="8"/>
      <c r="G7" s="8"/>
      <c r="J7" s="68"/>
    </row>
    <row r="8" spans="1:11" ht="15" thickBot="1" x14ac:dyDescent="0.35">
      <c r="A8" s="29" t="s">
        <v>1</v>
      </c>
      <c r="B8" s="26"/>
      <c r="C8" s="26"/>
      <c r="D8" s="26"/>
      <c r="E8" s="26"/>
      <c r="F8" s="26"/>
      <c r="G8" s="215"/>
      <c r="H8" s="139"/>
      <c r="I8" s="135"/>
      <c r="J8" s="135"/>
      <c r="K8" s="135"/>
    </row>
    <row r="9" spans="1:11" ht="15" thickBot="1" x14ac:dyDescent="0.35">
      <c r="A9" s="61" t="s">
        <v>16</v>
      </c>
      <c r="B9" s="132" t="s">
        <v>465</v>
      </c>
      <c r="C9" s="132" t="s">
        <v>523</v>
      </c>
      <c r="D9" s="132" t="s">
        <v>558</v>
      </c>
      <c r="E9" s="132" t="s">
        <v>620</v>
      </c>
      <c r="F9" s="1536" t="s">
        <v>726</v>
      </c>
      <c r="G9" s="1537"/>
      <c r="H9" s="143"/>
      <c r="I9" s="68" t="s">
        <v>726</v>
      </c>
      <c r="J9" s="68"/>
      <c r="K9" s="68" t="s">
        <v>726</v>
      </c>
    </row>
    <row r="10" spans="1:11" x14ac:dyDescent="0.3">
      <c r="A10" s="442" t="s">
        <v>0</v>
      </c>
      <c r="B10" s="74">
        <v>78.733213249127559</v>
      </c>
      <c r="C10" s="74">
        <v>78.476597621654875</v>
      </c>
      <c r="D10" s="75">
        <v>78.425672107842658</v>
      </c>
      <c r="E10" s="75">
        <v>78.763744798134113</v>
      </c>
      <c r="F10" s="75">
        <v>78.803494137782266</v>
      </c>
      <c r="G10" s="862"/>
      <c r="H10" s="461"/>
      <c r="I10" s="123">
        <v>78.644173462996335</v>
      </c>
      <c r="J10" s="68"/>
      <c r="K10" s="123">
        <v>78.962814812568197</v>
      </c>
    </row>
    <row r="11" spans="1:11" x14ac:dyDescent="0.3">
      <c r="A11" s="33" t="s">
        <v>195</v>
      </c>
      <c r="B11" s="75">
        <v>79.080438136856372</v>
      </c>
      <c r="C11" s="75">
        <v>78.570475978435098</v>
      </c>
      <c r="D11" s="75">
        <v>78.329887069979478</v>
      </c>
      <c r="E11" s="75">
        <v>78.491337407182641</v>
      </c>
      <c r="F11" s="75">
        <v>78.813121689349671</v>
      </c>
      <c r="G11" s="863">
        <f>H11</f>
        <v>0</v>
      </c>
      <c r="H11" s="461">
        <v>0</v>
      </c>
      <c r="I11" s="123">
        <v>78.222264745932378</v>
      </c>
      <c r="J11" s="68"/>
      <c r="K11" s="123">
        <v>79.403978632766965</v>
      </c>
    </row>
    <row r="12" spans="1:11" x14ac:dyDescent="0.3">
      <c r="A12" s="31" t="s">
        <v>196</v>
      </c>
      <c r="B12" s="75">
        <v>74.029532056671172</v>
      </c>
      <c r="C12" s="75">
        <v>72.8957469525851</v>
      </c>
      <c r="D12" s="75">
        <v>71.742515941180841</v>
      </c>
      <c r="E12" s="75">
        <v>72.117704613148859</v>
      </c>
      <c r="F12" s="75">
        <v>72.257747146687393</v>
      </c>
      <c r="G12" s="863">
        <f>H12</f>
        <v>-1</v>
      </c>
      <c r="H12" s="461">
        <v>-1</v>
      </c>
      <c r="I12" s="123">
        <v>70.568260208442652</v>
      </c>
      <c r="J12" s="68"/>
      <c r="K12" s="123">
        <v>73.947234084932134</v>
      </c>
    </row>
    <row r="13" spans="1:11" x14ac:dyDescent="0.3">
      <c r="A13" s="32" t="s">
        <v>197</v>
      </c>
      <c r="B13" s="164">
        <v>-0.34722488772881377</v>
      </c>
      <c r="C13" s="164">
        <v>-9.3878356780223271E-2</v>
      </c>
      <c r="D13" s="164">
        <v>9.5785037863180378E-2</v>
      </c>
      <c r="E13" s="164">
        <v>0.27240739095147148</v>
      </c>
      <c r="F13" s="164">
        <v>-9.6275515674051348E-3</v>
      </c>
      <c r="G13" s="865"/>
      <c r="H13" s="461"/>
      <c r="I13" s="123"/>
      <c r="J13" s="68"/>
      <c r="K13" s="123"/>
    </row>
    <row r="14" spans="1:11" ht="15" thickBot="1" x14ac:dyDescent="0.35">
      <c r="A14" s="34" t="s">
        <v>198</v>
      </c>
      <c r="B14" s="75">
        <v>5.0509060801852002</v>
      </c>
      <c r="C14" s="75">
        <v>5.6747290258499987</v>
      </c>
      <c r="D14" s="75">
        <v>6.5873711287986367</v>
      </c>
      <c r="E14" s="75">
        <v>6.3736327940337816</v>
      </c>
      <c r="F14" s="75">
        <v>6.5553745426622783</v>
      </c>
      <c r="G14" s="864"/>
      <c r="H14" s="461"/>
      <c r="I14" s="123"/>
      <c r="J14" s="68"/>
      <c r="K14" s="123"/>
    </row>
    <row r="15" spans="1:11" x14ac:dyDescent="0.3">
      <c r="A15" s="33" t="s">
        <v>200</v>
      </c>
      <c r="B15" s="72">
        <v>76.750844694696767</v>
      </c>
      <c r="C15" s="72">
        <v>76.677543259427523</v>
      </c>
      <c r="D15" s="73">
        <v>76.489898594288491</v>
      </c>
      <c r="E15" s="73">
        <v>76.891980551838202</v>
      </c>
      <c r="F15" s="73">
        <v>76.898389174696291</v>
      </c>
      <c r="G15" s="907"/>
      <c r="H15" s="461">
        <v>0</v>
      </c>
      <c r="I15" s="123">
        <v>75.332090576767825</v>
      </c>
      <c r="J15" s="68"/>
      <c r="K15" s="123">
        <v>78.464687772624757</v>
      </c>
    </row>
    <row r="16" spans="1:11" x14ac:dyDescent="0.3">
      <c r="A16" s="33" t="s">
        <v>201</v>
      </c>
      <c r="B16" s="74">
        <v>81.506601872642548</v>
      </c>
      <c r="C16" s="74">
        <v>80.709310220646486</v>
      </c>
      <c r="D16" s="75">
        <v>80.123782960976499</v>
      </c>
      <c r="E16" s="75">
        <v>81.098439243316761</v>
      </c>
      <c r="F16" s="75">
        <v>81.057899391670531</v>
      </c>
      <c r="G16" s="912"/>
      <c r="H16" s="461">
        <v>1</v>
      </c>
      <c r="I16" s="123">
        <v>79.485241765570095</v>
      </c>
      <c r="J16" s="68"/>
      <c r="K16" s="123">
        <v>82.630557017770968</v>
      </c>
    </row>
    <row r="17" spans="1:11" x14ac:dyDescent="0.3">
      <c r="A17" s="33" t="s">
        <v>202</v>
      </c>
      <c r="B17" s="74">
        <v>79.879960988091426</v>
      </c>
      <c r="C17" s="74">
        <v>78.911296334510794</v>
      </c>
      <c r="D17" s="75">
        <v>78.701891903610104</v>
      </c>
      <c r="E17" s="75">
        <v>78.81134313783312</v>
      </c>
      <c r="F17" s="75">
        <v>79.175780851024939</v>
      </c>
      <c r="G17" s="913"/>
      <c r="H17" s="461">
        <v>0</v>
      </c>
      <c r="I17" s="123">
        <v>77.830712872585096</v>
      </c>
      <c r="J17" s="68"/>
      <c r="K17" s="123">
        <v>80.520848829464782</v>
      </c>
    </row>
    <row r="18" spans="1:11" x14ac:dyDescent="0.3">
      <c r="A18" s="33" t="s">
        <v>203</v>
      </c>
      <c r="B18" s="74">
        <v>77.56626233728332</v>
      </c>
      <c r="C18" s="74">
        <v>76.965494719903148</v>
      </c>
      <c r="D18" s="75">
        <v>77.146108627719514</v>
      </c>
      <c r="E18" s="75">
        <v>77.284630659310508</v>
      </c>
      <c r="F18" s="75">
        <v>79.129728312122992</v>
      </c>
      <c r="G18" s="863"/>
      <c r="H18" s="461">
        <v>0</v>
      </c>
      <c r="I18" s="123">
        <v>77.582620261449861</v>
      </c>
      <c r="J18" s="68"/>
      <c r="K18" s="123">
        <v>80.676836362796124</v>
      </c>
    </row>
    <row r="19" spans="1:11" x14ac:dyDescent="0.3">
      <c r="A19" s="33" t="s">
        <v>204</v>
      </c>
      <c r="B19" s="74">
        <v>79.61787729227224</v>
      </c>
      <c r="C19" s="74">
        <v>78.246164422457994</v>
      </c>
      <c r="D19" s="75">
        <v>77.349627435762443</v>
      </c>
      <c r="E19" s="75">
        <v>77.598112684488214</v>
      </c>
      <c r="F19" s="75">
        <v>77.756592572229067</v>
      </c>
      <c r="G19" s="863"/>
      <c r="H19" s="461">
        <v>0</v>
      </c>
      <c r="I19" s="123">
        <v>75.845618551013473</v>
      </c>
      <c r="J19" s="68"/>
      <c r="K19" s="123">
        <v>79.667566593444661</v>
      </c>
    </row>
    <row r="20" spans="1:11" x14ac:dyDescent="0.3">
      <c r="A20" s="33" t="s">
        <v>205</v>
      </c>
      <c r="B20" s="74">
        <v>81.093480745212318</v>
      </c>
      <c r="C20" s="74">
        <v>80.662927604984233</v>
      </c>
      <c r="D20" s="75">
        <v>81.773451988052003</v>
      </c>
      <c r="E20" s="75">
        <v>81.025490785071383</v>
      </c>
      <c r="F20" s="75">
        <v>80.962657889881456</v>
      </c>
      <c r="G20" s="863"/>
      <c r="H20" s="461">
        <v>0</v>
      </c>
      <c r="I20" s="123">
        <v>79.292355206920703</v>
      </c>
      <c r="J20" s="68"/>
      <c r="K20" s="123">
        <v>82.632960572842208</v>
      </c>
    </row>
    <row r="21" spans="1:11" ht="15" thickBot="1" x14ac:dyDescent="0.35">
      <c r="A21" s="34" t="s">
        <v>206</v>
      </c>
      <c r="B21" s="79">
        <v>78.705275993197134</v>
      </c>
      <c r="C21" s="79">
        <v>79.168602138044633</v>
      </c>
      <c r="D21" s="80">
        <v>78.413763725418136</v>
      </c>
      <c r="E21" s="80">
        <v>77.994773218084191</v>
      </c>
      <c r="F21" s="80">
        <v>78.111349390434256</v>
      </c>
      <c r="G21" s="864"/>
      <c r="H21" s="461">
        <v>0</v>
      </c>
      <c r="I21" s="123">
        <v>76.767697654637843</v>
      </c>
      <c r="J21" s="68"/>
      <c r="K21" s="123">
        <v>79.45500112623067</v>
      </c>
    </row>
    <row r="22" spans="1:11" ht="15" thickBot="1" x14ac:dyDescent="0.35">
      <c r="B22" s="8"/>
      <c r="C22" s="8"/>
      <c r="D22" s="8"/>
      <c r="E22" s="8"/>
      <c r="F22" s="8"/>
      <c r="G22" s="867"/>
      <c r="H22" s="172"/>
      <c r="J22" s="68"/>
    </row>
    <row r="23" spans="1:11" ht="15" thickBot="1" x14ac:dyDescent="0.35">
      <c r="A23" s="29" t="s">
        <v>8</v>
      </c>
      <c r="B23" s="26"/>
      <c r="C23" s="26"/>
      <c r="D23" s="26"/>
      <c r="E23" s="26"/>
      <c r="F23" s="26"/>
      <c r="G23" s="53"/>
      <c r="H23" s="172"/>
      <c r="J23" s="68"/>
    </row>
    <row r="24" spans="1:11" ht="15" thickBot="1" x14ac:dyDescent="0.35">
      <c r="A24" s="61" t="s">
        <v>16</v>
      </c>
      <c r="B24" s="132" t="s">
        <v>465</v>
      </c>
      <c r="C24" s="132" t="s">
        <v>523</v>
      </c>
      <c r="D24" s="132" t="s">
        <v>558</v>
      </c>
      <c r="E24" s="132" t="s">
        <v>620</v>
      </c>
      <c r="F24" s="1536" t="s">
        <v>726</v>
      </c>
      <c r="G24" s="1537"/>
      <c r="H24" s="143"/>
      <c r="I24" s="68" t="s">
        <v>726</v>
      </c>
      <c r="J24" s="68"/>
      <c r="K24" s="68" t="s">
        <v>726</v>
      </c>
    </row>
    <row r="25" spans="1:11" x14ac:dyDescent="0.3">
      <c r="A25" s="442" t="s">
        <v>0</v>
      </c>
      <c r="B25" s="74">
        <v>82.42504084342832</v>
      </c>
      <c r="C25" s="74">
        <v>82.28975106343691</v>
      </c>
      <c r="D25" s="75">
        <v>82.255853906820036</v>
      </c>
      <c r="E25" s="75">
        <v>82.485163674233164</v>
      </c>
      <c r="F25" s="75">
        <v>82.629126855648167</v>
      </c>
      <c r="G25" s="862"/>
      <c r="H25" s="172"/>
      <c r="I25" s="68">
        <v>82.484763092259371</v>
      </c>
      <c r="J25" s="68"/>
      <c r="K25" s="68">
        <v>82.773490619036963</v>
      </c>
    </row>
    <row r="26" spans="1:11" x14ac:dyDescent="0.3">
      <c r="A26" s="33" t="s">
        <v>195</v>
      </c>
      <c r="B26" s="75">
        <v>82.375925074906107</v>
      </c>
      <c r="C26" s="75">
        <v>82.35480696473202</v>
      </c>
      <c r="D26" s="75">
        <v>82.459689588448597</v>
      </c>
      <c r="E26" s="75">
        <v>82.876211762381217</v>
      </c>
      <c r="F26" s="75">
        <v>83.061303437949348</v>
      </c>
      <c r="G26" s="863">
        <f>H26</f>
        <v>0</v>
      </c>
      <c r="H26" s="172">
        <v>0</v>
      </c>
      <c r="I26" s="68">
        <v>82.527577768923777</v>
      </c>
      <c r="J26" s="68"/>
      <c r="K26" s="68">
        <v>83.59502910697492</v>
      </c>
    </row>
    <row r="27" spans="1:11" x14ac:dyDescent="0.3">
      <c r="A27" s="31" t="s">
        <v>196</v>
      </c>
      <c r="B27" s="75">
        <v>78.522780091152541</v>
      </c>
      <c r="C27" s="75">
        <v>78.466727406552522</v>
      </c>
      <c r="D27" s="75">
        <v>78.727815839869564</v>
      </c>
      <c r="E27" s="75">
        <v>79.396798432815714</v>
      </c>
      <c r="F27" s="75">
        <v>79.175819412009517</v>
      </c>
      <c r="G27" s="863">
        <f>H27</f>
        <v>-1</v>
      </c>
      <c r="H27" s="172">
        <v>-1</v>
      </c>
      <c r="I27" s="68">
        <v>77.696816607426314</v>
      </c>
      <c r="J27" s="68"/>
      <c r="K27" s="68">
        <v>80.65482221659272</v>
      </c>
    </row>
    <row r="28" spans="1:11" x14ac:dyDescent="0.3">
      <c r="A28" s="32" t="s">
        <v>197</v>
      </c>
      <c r="B28" s="164">
        <v>4.9115768522213443E-2</v>
      </c>
      <c r="C28" s="164">
        <v>-6.505590129511063E-2</v>
      </c>
      <c r="D28" s="164">
        <v>-0.20383568162856136</v>
      </c>
      <c r="E28" s="164">
        <v>-0.39104808814805381</v>
      </c>
      <c r="F28" s="164">
        <v>-0.43217658230118161</v>
      </c>
      <c r="G28" s="865"/>
      <c r="H28" s="172"/>
      <c r="J28" s="68"/>
    </row>
    <row r="29" spans="1:11" ht="15" thickBot="1" x14ac:dyDescent="0.35">
      <c r="A29" s="34" t="s">
        <v>198</v>
      </c>
      <c r="B29" s="75">
        <v>3.8531449837535661</v>
      </c>
      <c r="C29" s="75">
        <v>3.8880795581794985</v>
      </c>
      <c r="D29" s="75">
        <v>3.7318737485790336</v>
      </c>
      <c r="E29" s="75">
        <v>3.479413329565503</v>
      </c>
      <c r="F29" s="75">
        <v>3.8854840259398316</v>
      </c>
      <c r="G29" s="864"/>
      <c r="H29" s="172"/>
      <c r="J29" s="68"/>
    </row>
    <row r="30" spans="1:11" x14ac:dyDescent="0.3">
      <c r="A30" s="33" t="s">
        <v>200</v>
      </c>
      <c r="B30" s="72">
        <v>79.593832877908369</v>
      </c>
      <c r="C30" s="72">
        <v>80.352543513205418</v>
      </c>
      <c r="D30" s="73">
        <v>80.290817744773889</v>
      </c>
      <c r="E30" s="73">
        <v>81.788991101856467</v>
      </c>
      <c r="F30" s="73">
        <v>82.288039970701391</v>
      </c>
      <c r="G30" s="863"/>
      <c r="H30" s="172">
        <v>0</v>
      </c>
      <c r="I30" s="68">
        <v>80.899065201245278</v>
      </c>
      <c r="J30" s="68"/>
      <c r="K30" s="68">
        <v>83.677014740157503</v>
      </c>
    </row>
    <row r="31" spans="1:11" x14ac:dyDescent="0.3">
      <c r="A31" s="33" t="s">
        <v>201</v>
      </c>
      <c r="B31" s="74">
        <v>85.893225305646453</v>
      </c>
      <c r="C31" s="74">
        <v>83.643369779960935</v>
      </c>
      <c r="D31" s="75">
        <v>83.589797659760379</v>
      </c>
      <c r="E31" s="75">
        <v>83.748007367747107</v>
      </c>
      <c r="F31" s="75">
        <v>84.40396660469014</v>
      </c>
      <c r="G31" s="863"/>
      <c r="H31" s="172">
        <v>0</v>
      </c>
      <c r="I31" s="68">
        <v>82.927287984868443</v>
      </c>
      <c r="J31" s="68"/>
      <c r="K31" s="68">
        <v>85.880645224511838</v>
      </c>
    </row>
    <row r="32" spans="1:11" x14ac:dyDescent="0.3">
      <c r="A32" s="33" t="s">
        <v>202</v>
      </c>
      <c r="B32" s="74">
        <v>83.370526470791816</v>
      </c>
      <c r="C32" s="74">
        <v>83.219220130865182</v>
      </c>
      <c r="D32" s="75">
        <v>82.874959133096056</v>
      </c>
      <c r="E32" s="75">
        <v>83.251787040468784</v>
      </c>
      <c r="F32" s="75">
        <v>82.635084245949201</v>
      </c>
      <c r="G32" s="912"/>
      <c r="H32" s="172">
        <v>0</v>
      </c>
      <c r="I32" s="68">
        <v>81.182392434813877</v>
      </c>
      <c r="J32" s="68"/>
      <c r="K32" s="68">
        <v>84.087776057084525</v>
      </c>
    </row>
    <row r="33" spans="1:11" x14ac:dyDescent="0.3">
      <c r="A33" s="33" t="s">
        <v>203</v>
      </c>
      <c r="B33" s="74">
        <v>80.997419999710885</v>
      </c>
      <c r="C33" s="74">
        <v>81.06480256247481</v>
      </c>
      <c r="D33" s="75">
        <v>81.144189411890366</v>
      </c>
      <c r="E33" s="75">
        <v>81.221633049708757</v>
      </c>
      <c r="F33" s="75">
        <v>82.224999486755934</v>
      </c>
      <c r="G33" s="913"/>
      <c r="H33" s="172">
        <v>0</v>
      </c>
      <c r="I33" s="68">
        <v>81.101902130028549</v>
      </c>
      <c r="J33" s="68"/>
      <c r="K33" s="68">
        <v>83.348096843483319</v>
      </c>
    </row>
    <row r="34" spans="1:11" x14ac:dyDescent="0.3">
      <c r="A34" s="33" t="s">
        <v>204</v>
      </c>
      <c r="B34" s="74">
        <v>83.525800978852786</v>
      </c>
      <c r="C34" s="74">
        <v>83.81311542919066</v>
      </c>
      <c r="D34" s="75">
        <v>83.734540399840682</v>
      </c>
      <c r="E34" s="75">
        <v>83.390322415783189</v>
      </c>
      <c r="F34" s="75">
        <v>84.049796632299277</v>
      </c>
      <c r="G34" s="863"/>
      <c r="H34" s="172">
        <v>0</v>
      </c>
      <c r="I34" s="68">
        <v>82.350804872880772</v>
      </c>
      <c r="J34" s="68"/>
      <c r="K34" s="68">
        <v>85.748788391717781</v>
      </c>
    </row>
    <row r="35" spans="1:11" x14ac:dyDescent="0.3">
      <c r="A35" s="33" t="s">
        <v>205</v>
      </c>
      <c r="B35" s="74">
        <v>83.416074460298873</v>
      </c>
      <c r="C35" s="74">
        <v>83.134036386236446</v>
      </c>
      <c r="D35" s="75">
        <v>84.169162992046807</v>
      </c>
      <c r="E35" s="75">
        <v>84.732583972416521</v>
      </c>
      <c r="F35" s="75">
        <v>84.344629157198668</v>
      </c>
      <c r="G35" s="863"/>
      <c r="H35" s="172">
        <v>0</v>
      </c>
      <c r="I35" s="68">
        <v>82.79219912362386</v>
      </c>
      <c r="J35" s="68"/>
      <c r="K35" s="68">
        <v>85.897059190773476</v>
      </c>
    </row>
    <row r="36" spans="1:11" ht="15" thickBot="1" x14ac:dyDescent="0.35">
      <c r="A36" s="34" t="s">
        <v>206</v>
      </c>
      <c r="B36" s="79">
        <v>82.358920544987342</v>
      </c>
      <c r="C36" s="79">
        <v>82.710492641965175</v>
      </c>
      <c r="D36" s="80">
        <v>83.548993428879697</v>
      </c>
      <c r="E36" s="80">
        <v>83.719933369314276</v>
      </c>
      <c r="F36" s="80">
        <v>83.607242062795763</v>
      </c>
      <c r="G36" s="864"/>
      <c r="H36" s="172">
        <v>0</v>
      </c>
      <c r="I36" s="68">
        <v>82.505533285865184</v>
      </c>
      <c r="J36" s="68"/>
      <c r="K36" s="68">
        <v>84.708950839726342</v>
      </c>
    </row>
    <row r="37" spans="1:11" ht="15" thickBot="1" x14ac:dyDescent="0.35">
      <c r="G37" s="867"/>
      <c r="H37" s="172"/>
      <c r="J37" s="68"/>
    </row>
    <row r="38" spans="1:11" ht="15" thickBot="1" x14ac:dyDescent="0.35">
      <c r="A38" s="29" t="s">
        <v>9</v>
      </c>
      <c r="B38" s="26"/>
      <c r="C38" s="26"/>
      <c r="D38" s="26"/>
      <c r="E38" s="26"/>
      <c r="F38" s="26"/>
      <c r="G38" s="53"/>
      <c r="H38" s="172"/>
      <c r="J38" s="68"/>
    </row>
    <row r="39" spans="1:11" ht="15" thickBot="1" x14ac:dyDescent="0.35">
      <c r="A39" s="61" t="s">
        <v>16</v>
      </c>
      <c r="B39" s="132" t="s">
        <v>465</v>
      </c>
      <c r="C39" s="132" t="s">
        <v>523</v>
      </c>
      <c r="D39" s="132" t="s">
        <v>558</v>
      </c>
      <c r="E39" s="132" t="s">
        <v>620</v>
      </c>
      <c r="F39" s="1536" t="s">
        <v>726</v>
      </c>
      <c r="G39" s="1537"/>
      <c r="H39" s="143"/>
      <c r="I39" s="68" t="s">
        <v>726</v>
      </c>
      <c r="J39" s="68"/>
      <c r="K39" s="68" t="s">
        <v>726</v>
      </c>
    </row>
    <row r="40" spans="1:11" x14ac:dyDescent="0.3">
      <c r="A40" s="442" t="s">
        <v>0</v>
      </c>
      <c r="B40" s="75">
        <v>18.484434882004429</v>
      </c>
      <c r="C40" s="75">
        <v>18.365173565128245</v>
      </c>
      <c r="D40" s="75">
        <v>18.304983829762143</v>
      </c>
      <c r="E40" s="75">
        <v>18.506211568813182</v>
      </c>
      <c r="F40" s="75">
        <v>18.579241359751322</v>
      </c>
      <c r="G40" s="912"/>
      <c r="H40" s="172"/>
      <c r="I40" s="68">
        <v>18.479184359227386</v>
      </c>
      <c r="J40" s="68"/>
      <c r="K40" s="68">
        <v>18.679298360275258</v>
      </c>
    </row>
    <row r="41" spans="1:11" x14ac:dyDescent="0.3">
      <c r="A41" s="33" t="s">
        <v>195</v>
      </c>
      <c r="B41" s="75">
        <v>18.486186322318879</v>
      </c>
      <c r="C41" s="75">
        <v>18.261377302797293</v>
      </c>
      <c r="D41" s="75">
        <v>18.429188747756179</v>
      </c>
      <c r="E41" s="75">
        <v>18.461656287789673</v>
      </c>
      <c r="F41" s="75">
        <v>18.523614137335674</v>
      </c>
      <c r="G41" s="863">
        <f>H41</f>
        <v>0</v>
      </c>
      <c r="H41" s="172">
        <v>0</v>
      </c>
      <c r="I41" s="68">
        <v>18.18086672946929</v>
      </c>
      <c r="J41" s="68"/>
      <c r="K41" s="68">
        <v>18.866361545202057</v>
      </c>
    </row>
    <row r="42" spans="1:11" x14ac:dyDescent="0.3">
      <c r="A42" s="31" t="s">
        <v>196</v>
      </c>
      <c r="B42" s="75">
        <v>15.899938567115413</v>
      </c>
      <c r="C42" s="75">
        <v>15.36512279988521</v>
      </c>
      <c r="D42" s="75">
        <v>15.224327237553368</v>
      </c>
      <c r="E42" s="75">
        <v>15.911507628504596</v>
      </c>
      <c r="F42" s="75">
        <v>15.96135198270256</v>
      </c>
      <c r="G42" s="863">
        <f>H42</f>
        <v>-1</v>
      </c>
      <c r="H42" s="172">
        <v>-1</v>
      </c>
      <c r="I42" s="68">
        <v>15.165536646063071</v>
      </c>
      <c r="J42" s="68"/>
      <c r="K42" s="68">
        <v>16.757167319342049</v>
      </c>
    </row>
    <row r="43" spans="1:11" x14ac:dyDescent="0.3">
      <c r="A43" s="32" t="s">
        <v>197</v>
      </c>
      <c r="B43" s="164">
        <v>-1.7514403144502921E-3</v>
      </c>
      <c r="C43" s="164">
        <v>0.10379626233095252</v>
      </c>
      <c r="D43" s="164">
        <v>-0.12420491799403521</v>
      </c>
      <c r="E43" s="164">
        <v>4.4555281023509252E-2</v>
      </c>
      <c r="F43" s="164">
        <v>5.5627222415647992E-2</v>
      </c>
      <c r="G43" s="932"/>
      <c r="H43" s="172"/>
      <c r="J43" s="68"/>
    </row>
    <row r="44" spans="1:11" ht="15" thickBot="1" x14ac:dyDescent="0.35">
      <c r="A44" s="34" t="s">
        <v>198</v>
      </c>
      <c r="B44" s="75">
        <v>2.5862477552034662</v>
      </c>
      <c r="C44" s="75">
        <v>2.8962545029120825</v>
      </c>
      <c r="D44" s="75">
        <v>3.2048615102028108</v>
      </c>
      <c r="E44" s="75">
        <v>2.5501486592850764</v>
      </c>
      <c r="F44" s="75">
        <v>2.5622621546331139</v>
      </c>
      <c r="G44" s="933"/>
      <c r="H44" s="172"/>
      <c r="J44" s="68"/>
    </row>
    <row r="45" spans="1:11" x14ac:dyDescent="0.3">
      <c r="A45" s="33" t="s">
        <v>200</v>
      </c>
      <c r="B45" s="73">
        <v>17.995445997128687</v>
      </c>
      <c r="C45" s="73">
        <v>17.800808632805062</v>
      </c>
      <c r="D45" s="73">
        <v>17.801101020146952</v>
      </c>
      <c r="E45" s="73">
        <v>18.198509677838416</v>
      </c>
      <c r="F45" s="73">
        <v>18.103608271183504</v>
      </c>
      <c r="G45" s="885"/>
      <c r="H45" s="172">
        <v>0</v>
      </c>
      <c r="I45" s="68">
        <v>17.28241983271765</v>
      </c>
      <c r="J45" s="68"/>
      <c r="K45" s="68">
        <v>18.924796709649357</v>
      </c>
    </row>
    <row r="46" spans="1:11" x14ac:dyDescent="0.3">
      <c r="A46" s="33" t="s">
        <v>201</v>
      </c>
      <c r="B46" s="75">
        <v>19.676188090479755</v>
      </c>
      <c r="C46" s="75">
        <v>19.318139387359288</v>
      </c>
      <c r="D46" s="75">
        <v>19.16958829337592</v>
      </c>
      <c r="E46" s="75">
        <v>19.780417010518008</v>
      </c>
      <c r="F46" s="75">
        <v>19.750035743737445</v>
      </c>
      <c r="G46" s="885"/>
      <c r="H46" s="172">
        <v>1</v>
      </c>
      <c r="I46" s="68">
        <v>18.741666369338052</v>
      </c>
      <c r="J46" s="68"/>
      <c r="K46" s="68">
        <v>20.758405118136839</v>
      </c>
    </row>
    <row r="47" spans="1:11" x14ac:dyDescent="0.3">
      <c r="A47" s="33" t="s">
        <v>202</v>
      </c>
      <c r="B47" s="75">
        <v>18.354869622779422</v>
      </c>
      <c r="C47" s="75">
        <v>18.031378384215156</v>
      </c>
      <c r="D47" s="75">
        <v>17.944912653458989</v>
      </c>
      <c r="E47" s="75">
        <v>18.039076587280611</v>
      </c>
      <c r="F47" s="75">
        <v>18.050217289294171</v>
      </c>
      <c r="G47" s="863"/>
      <c r="H47" s="172">
        <v>0</v>
      </c>
      <c r="I47" s="68">
        <v>17.228013039647021</v>
      </c>
      <c r="J47" s="68"/>
      <c r="K47" s="68">
        <v>18.872421538941321</v>
      </c>
    </row>
    <row r="48" spans="1:11" x14ac:dyDescent="0.3">
      <c r="A48" s="33" t="s">
        <v>203</v>
      </c>
      <c r="B48" s="75">
        <v>17.382999382502391</v>
      </c>
      <c r="C48" s="75">
        <v>17.33941567160262</v>
      </c>
      <c r="D48" s="75">
        <v>17.382153478472635</v>
      </c>
      <c r="E48" s="75">
        <v>17.501108837924512</v>
      </c>
      <c r="F48" s="75">
        <v>17.869074090347809</v>
      </c>
      <c r="G48" s="912"/>
      <c r="H48" s="172">
        <v>0</v>
      </c>
      <c r="I48" s="68">
        <v>16.944126753856782</v>
      </c>
      <c r="J48" s="68"/>
      <c r="K48" s="68">
        <v>18.794021426838835</v>
      </c>
    </row>
    <row r="49" spans="1:11" x14ac:dyDescent="0.3">
      <c r="A49" s="33" t="s">
        <v>204</v>
      </c>
      <c r="B49" s="75">
        <v>19.223524599669087</v>
      </c>
      <c r="C49" s="75">
        <v>18.929517692478239</v>
      </c>
      <c r="D49" s="75">
        <v>18.935619050113875</v>
      </c>
      <c r="E49" s="75">
        <v>18.778751731597275</v>
      </c>
      <c r="F49" s="75">
        <v>19.378875840974747</v>
      </c>
      <c r="G49" s="913"/>
      <c r="H49" s="172">
        <v>0</v>
      </c>
      <c r="I49" s="68">
        <v>18.448191173254546</v>
      </c>
      <c r="J49" s="68"/>
      <c r="K49" s="68">
        <v>20.309560508694947</v>
      </c>
    </row>
    <row r="50" spans="1:11" x14ac:dyDescent="0.3">
      <c r="A50" s="33" t="s">
        <v>205</v>
      </c>
      <c r="B50" s="75">
        <v>19.785844603983737</v>
      </c>
      <c r="C50" s="75">
        <v>19.095479222100394</v>
      </c>
      <c r="D50" s="75">
        <v>20.104309905427549</v>
      </c>
      <c r="E50" s="75">
        <v>19.951410924894539</v>
      </c>
      <c r="F50" s="75">
        <v>19.789954292796825</v>
      </c>
      <c r="G50" s="863"/>
      <c r="H50" s="172">
        <v>1</v>
      </c>
      <c r="I50" s="68">
        <v>18.680162182397684</v>
      </c>
      <c r="J50" s="68"/>
      <c r="K50" s="68">
        <v>20.899746403195966</v>
      </c>
    </row>
    <row r="51" spans="1:11" ht="15" thickBot="1" x14ac:dyDescent="0.35">
      <c r="A51" s="34" t="s">
        <v>206</v>
      </c>
      <c r="B51" s="80">
        <v>17.931611895579938</v>
      </c>
      <c r="C51" s="80">
        <v>18.225818023147205</v>
      </c>
      <c r="D51" s="80">
        <v>18.22937133327272</v>
      </c>
      <c r="E51" s="80">
        <v>17.968399714695561</v>
      </c>
      <c r="F51" s="80">
        <v>17.630067461134097</v>
      </c>
      <c r="G51" s="864"/>
      <c r="H51" s="172">
        <v>0</v>
      </c>
      <c r="I51" s="68">
        <v>16.764301511884977</v>
      </c>
      <c r="J51" s="68"/>
      <c r="K51" s="68">
        <v>18.495833410383216</v>
      </c>
    </row>
    <row r="52" spans="1:11" ht="15" thickBot="1" x14ac:dyDescent="0.35">
      <c r="G52" s="867"/>
      <c r="H52" s="172"/>
      <c r="J52" s="68"/>
    </row>
    <row r="53" spans="1:11" ht="15" thickBot="1" x14ac:dyDescent="0.35">
      <c r="A53" s="29" t="s">
        <v>10</v>
      </c>
      <c r="B53" s="26"/>
      <c r="C53" s="26"/>
      <c r="D53" s="26"/>
      <c r="E53" s="26"/>
      <c r="F53" s="26"/>
      <c r="G53" s="909"/>
      <c r="H53" s="172"/>
      <c r="J53" s="68"/>
    </row>
    <row r="54" spans="1:11" ht="15" thickBot="1" x14ac:dyDescent="0.35">
      <c r="A54" s="61" t="s">
        <v>16</v>
      </c>
      <c r="B54" s="132" t="s">
        <v>465</v>
      </c>
      <c r="C54" s="132" t="s">
        <v>523</v>
      </c>
      <c r="D54" s="132" t="s">
        <v>558</v>
      </c>
      <c r="E54" s="132" t="s">
        <v>620</v>
      </c>
      <c r="F54" s="1536" t="s">
        <v>726</v>
      </c>
      <c r="G54" s="1537"/>
      <c r="H54" s="143"/>
      <c r="I54" s="68" t="s">
        <v>726</v>
      </c>
      <c r="J54" s="68"/>
      <c r="K54" s="68" t="s">
        <v>726</v>
      </c>
    </row>
    <row r="55" spans="1:11" x14ac:dyDescent="0.3">
      <c r="A55" s="442" t="s">
        <v>0</v>
      </c>
      <c r="B55" s="75">
        <v>20.749343323442556</v>
      </c>
      <c r="C55" s="75">
        <v>20.701913265141485</v>
      </c>
      <c r="D55" s="75">
        <v>20.573689538699153</v>
      </c>
      <c r="E55" s="75">
        <v>20.74698827281237</v>
      </c>
      <c r="F55" s="75">
        <v>20.829201341394484</v>
      </c>
      <c r="G55" s="863"/>
      <c r="H55" s="172"/>
      <c r="I55" s="68">
        <v>20.730386262698065</v>
      </c>
      <c r="J55" s="68"/>
      <c r="K55" s="68">
        <v>20.928016420090902</v>
      </c>
    </row>
    <row r="56" spans="1:11" x14ac:dyDescent="0.3">
      <c r="A56" s="33" t="s">
        <v>195</v>
      </c>
      <c r="B56" s="75">
        <v>20.701185285858312</v>
      </c>
      <c r="C56" s="75">
        <v>20.815653466908302</v>
      </c>
      <c r="D56" s="75">
        <v>20.734744431694999</v>
      </c>
      <c r="E56" s="75">
        <v>21.049823931704754</v>
      </c>
      <c r="F56" s="75">
        <v>21.140286551788922</v>
      </c>
      <c r="G56" s="863">
        <f>H56</f>
        <v>0</v>
      </c>
      <c r="H56" s="172">
        <v>0</v>
      </c>
      <c r="I56" s="68">
        <v>20.803928103582635</v>
      </c>
      <c r="J56" s="68"/>
      <c r="K56" s="68">
        <v>21.476644999995209</v>
      </c>
    </row>
    <row r="57" spans="1:11" x14ac:dyDescent="0.3">
      <c r="A57" s="31" t="s">
        <v>196</v>
      </c>
      <c r="B57" s="77">
        <v>18.652548777094612</v>
      </c>
      <c r="C57" s="77">
        <v>19.041387413412235</v>
      </c>
      <c r="D57" s="77">
        <v>18.950778808222296</v>
      </c>
      <c r="E57" s="77">
        <v>19.370799858914598</v>
      </c>
      <c r="F57" s="77">
        <v>19.2377712574594</v>
      </c>
      <c r="G57" s="863">
        <f>H57</f>
        <v>-1</v>
      </c>
      <c r="H57" s="172">
        <v>-1</v>
      </c>
      <c r="I57" s="68">
        <v>18.514735232726142</v>
      </c>
      <c r="J57" s="68"/>
      <c r="K57" s="68">
        <v>19.960807282192658</v>
      </c>
    </row>
    <row r="58" spans="1:11" x14ac:dyDescent="0.3">
      <c r="A58" s="32" t="s">
        <v>197</v>
      </c>
      <c r="B58" s="164">
        <v>4.8158037584244084E-2</v>
      </c>
      <c r="C58" s="164">
        <v>-0.11374020176681654</v>
      </c>
      <c r="D58" s="164">
        <v>-0.16105489299584619</v>
      </c>
      <c r="E58" s="164">
        <v>-0.30283565889238417</v>
      </c>
      <c r="F58" s="164">
        <v>-0.31108521039443815</v>
      </c>
      <c r="G58" s="865"/>
      <c r="H58" s="172"/>
      <c r="J58" s="68"/>
    </row>
    <row r="59" spans="1:11" ht="15" thickBot="1" x14ac:dyDescent="0.35">
      <c r="A59" s="34" t="s">
        <v>198</v>
      </c>
      <c r="B59" s="75">
        <v>2.0486365087636997</v>
      </c>
      <c r="C59" s="75">
        <v>1.774266053496067</v>
      </c>
      <c r="D59" s="75">
        <v>1.783965623472703</v>
      </c>
      <c r="E59" s="75">
        <v>1.6790240727901562</v>
      </c>
      <c r="F59" s="75">
        <v>1.9025152943295218</v>
      </c>
      <c r="G59" s="864"/>
      <c r="H59" s="172"/>
      <c r="J59" s="68"/>
    </row>
    <row r="60" spans="1:11" x14ac:dyDescent="0.3">
      <c r="A60" s="33" t="s">
        <v>200</v>
      </c>
      <c r="B60" s="73">
        <v>19.708469472154817</v>
      </c>
      <c r="C60" s="73">
        <v>20.049012755502972</v>
      </c>
      <c r="D60" s="73">
        <v>19.881214417475174</v>
      </c>
      <c r="E60" s="73">
        <v>20.544813987875262</v>
      </c>
      <c r="F60" s="73">
        <v>20.633888804466785</v>
      </c>
      <c r="G60" s="863"/>
      <c r="H60" s="172">
        <v>0</v>
      </c>
      <c r="I60" s="68">
        <v>19.880926367714991</v>
      </c>
      <c r="J60" s="68"/>
      <c r="K60" s="68">
        <v>21.386851241218579</v>
      </c>
    </row>
    <row r="61" spans="1:11" x14ac:dyDescent="0.3">
      <c r="A61" s="33" t="s">
        <v>201</v>
      </c>
      <c r="B61" s="75">
        <v>24.29378155793421</v>
      </c>
      <c r="C61" s="75">
        <v>22.596661226738021</v>
      </c>
      <c r="D61" s="75">
        <v>22.13579925641282</v>
      </c>
      <c r="E61" s="75">
        <v>22.043906867773654</v>
      </c>
      <c r="F61" s="75">
        <v>22.477464373263579</v>
      </c>
      <c r="G61" s="885"/>
      <c r="H61" s="172">
        <v>1</v>
      </c>
      <c r="I61" s="68">
        <v>21.469232526526099</v>
      </c>
      <c r="J61" s="68"/>
      <c r="K61" s="68">
        <v>23.48569622000106</v>
      </c>
    </row>
    <row r="62" spans="1:11" x14ac:dyDescent="0.3">
      <c r="A62" s="33" t="s">
        <v>202</v>
      </c>
      <c r="B62" s="75">
        <v>20.547432577521789</v>
      </c>
      <c r="C62" s="75">
        <v>20.377771132817934</v>
      </c>
      <c r="D62" s="75">
        <v>20.182497935311027</v>
      </c>
      <c r="E62" s="75">
        <v>21.185489655886176</v>
      </c>
      <c r="F62" s="75">
        <v>21.419838988807264</v>
      </c>
      <c r="G62" s="885"/>
      <c r="H62" s="172">
        <v>0</v>
      </c>
      <c r="I62" s="68">
        <v>20.604918502880331</v>
      </c>
      <c r="J62" s="68"/>
      <c r="K62" s="68">
        <v>22.234759474734197</v>
      </c>
    </row>
    <row r="63" spans="1:11" x14ac:dyDescent="0.3">
      <c r="A63" s="33" t="s">
        <v>203</v>
      </c>
      <c r="B63" s="75">
        <v>19.351268073840444</v>
      </c>
      <c r="C63" s="75">
        <v>19.646486956218364</v>
      </c>
      <c r="D63" s="75">
        <v>19.482230868920915</v>
      </c>
      <c r="E63" s="75">
        <v>19.309800560944101</v>
      </c>
      <c r="F63" s="75">
        <v>19.230175385367446</v>
      </c>
      <c r="G63" s="863"/>
      <c r="H63" s="172">
        <v>-1</v>
      </c>
      <c r="I63" s="68">
        <v>18.350511690034903</v>
      </c>
      <c r="J63" s="68"/>
      <c r="K63" s="68">
        <v>20.109839080699988</v>
      </c>
    </row>
    <row r="64" spans="1:11" x14ac:dyDescent="0.3">
      <c r="A64" s="33" t="s">
        <v>204</v>
      </c>
      <c r="B64" s="75">
        <v>21.913950474645702</v>
      </c>
      <c r="C64" s="75">
        <v>22.137131465177038</v>
      </c>
      <c r="D64" s="75">
        <v>22.342101009006342</v>
      </c>
      <c r="E64" s="75">
        <v>22.073128713120603</v>
      </c>
      <c r="F64" s="75">
        <v>22.57833180426465</v>
      </c>
      <c r="G64" s="912"/>
      <c r="H64" s="172">
        <v>1</v>
      </c>
      <c r="I64" s="68">
        <v>21.538401266430036</v>
      </c>
      <c r="J64" s="68"/>
      <c r="K64" s="68">
        <v>23.618262342099264</v>
      </c>
    </row>
    <row r="65" spans="1:11" x14ac:dyDescent="0.3">
      <c r="A65" s="33" t="s">
        <v>205</v>
      </c>
      <c r="B65" s="75">
        <v>21.352812775345384</v>
      </c>
      <c r="C65" s="75">
        <v>21.50131738216389</v>
      </c>
      <c r="D65" s="75">
        <v>22.228057863722512</v>
      </c>
      <c r="E65" s="75">
        <v>22.434111287467388</v>
      </c>
      <c r="F65" s="75">
        <v>22.730818876552934</v>
      </c>
      <c r="G65" s="913"/>
      <c r="H65" s="172">
        <v>1</v>
      </c>
      <c r="I65" s="68">
        <v>21.558748843316575</v>
      </c>
      <c r="J65" s="68"/>
      <c r="K65" s="68">
        <v>23.902888909789294</v>
      </c>
    </row>
    <row r="66" spans="1:11" ht="15" thickBot="1" x14ac:dyDescent="0.35">
      <c r="A66" s="34" t="s">
        <v>206</v>
      </c>
      <c r="B66" s="80">
        <v>20.023745298744405</v>
      </c>
      <c r="C66" s="80">
        <v>20.77839642706908</v>
      </c>
      <c r="D66" s="80">
        <v>20.85353447859648</v>
      </c>
      <c r="E66" s="80">
        <v>21.163870045267966</v>
      </c>
      <c r="F66" s="80">
        <v>20.897656708654882</v>
      </c>
      <c r="G66" s="887"/>
      <c r="H66" s="172">
        <v>0</v>
      </c>
      <c r="I66" s="68">
        <v>20.04806788992369</v>
      </c>
      <c r="J66" s="68"/>
      <c r="K66" s="68">
        <v>21.747245527386074</v>
      </c>
    </row>
    <row r="67" spans="1:11" ht="15" thickBot="1" x14ac:dyDescent="0.35">
      <c r="G67" s="867"/>
      <c r="H67" s="172"/>
      <c r="J67" s="68"/>
    </row>
    <row r="68" spans="1:11" ht="15" thickBot="1" x14ac:dyDescent="0.35">
      <c r="A68" s="1561" t="s">
        <v>537</v>
      </c>
      <c r="B68" s="1562"/>
      <c r="C68" s="1562"/>
      <c r="D68" s="1562"/>
      <c r="E68" s="1562"/>
      <c r="F68" s="1562"/>
      <c r="G68" s="53"/>
      <c r="H68" s="173"/>
      <c r="J68" s="68"/>
    </row>
    <row r="69" spans="1:11" ht="15" thickBot="1" x14ac:dyDescent="0.35">
      <c r="A69" s="61" t="s">
        <v>18</v>
      </c>
      <c r="B69" s="132" t="s">
        <v>465</v>
      </c>
      <c r="C69" s="132" t="s">
        <v>523</v>
      </c>
      <c r="D69" s="132" t="s">
        <v>558</v>
      </c>
      <c r="E69" s="132" t="s">
        <v>620</v>
      </c>
      <c r="F69" s="1536" t="s">
        <v>726</v>
      </c>
      <c r="G69" s="1537"/>
      <c r="H69" s="143"/>
      <c r="I69" s="68" t="s">
        <v>726</v>
      </c>
      <c r="J69" s="68"/>
      <c r="K69" s="68" t="s">
        <v>726</v>
      </c>
    </row>
    <row r="70" spans="1:11" x14ac:dyDescent="0.3">
      <c r="A70" s="33" t="s">
        <v>0</v>
      </c>
      <c r="B70" s="106">
        <v>1017.2747212407878</v>
      </c>
      <c r="C70" s="106">
        <v>1029.7709993947692</v>
      </c>
      <c r="D70" s="106">
        <v>1041.211372318239</v>
      </c>
      <c r="E70" s="106">
        <v>1015.5379962443475</v>
      </c>
      <c r="F70" s="106">
        <v>1006.3604124385786</v>
      </c>
      <c r="G70" s="885"/>
      <c r="H70" s="172"/>
      <c r="I70" s="648">
        <v>998.56476581551919</v>
      </c>
      <c r="J70" s="68"/>
      <c r="K70" s="648">
        <v>1014.156059061638</v>
      </c>
    </row>
    <row r="71" spans="1:11" x14ac:dyDescent="0.3">
      <c r="A71" s="33" t="s">
        <v>195</v>
      </c>
      <c r="B71" s="106">
        <v>1017.7192444043911</v>
      </c>
      <c r="C71" s="106">
        <v>1027.4855990954711</v>
      </c>
      <c r="D71" s="106">
        <v>1036.8968384309621</v>
      </c>
      <c r="E71" s="106">
        <v>1009.8701158442552</v>
      </c>
      <c r="F71" s="106">
        <v>990.61039347280064</v>
      </c>
      <c r="G71" s="883">
        <f>H71</f>
        <v>0</v>
      </c>
      <c r="H71" s="172">
        <v>0</v>
      </c>
      <c r="I71" s="648">
        <v>960.01348056025631</v>
      </c>
      <c r="J71" s="68"/>
      <c r="K71" s="648">
        <v>1021.207306385345</v>
      </c>
    </row>
    <row r="72" spans="1:11" x14ac:dyDescent="0.3">
      <c r="A72" s="31" t="s">
        <v>196</v>
      </c>
      <c r="B72" s="108">
        <v>1394.3108918950229</v>
      </c>
      <c r="C72" s="108">
        <v>1409.9649153189366</v>
      </c>
      <c r="D72" s="108">
        <v>1478.0160493504809</v>
      </c>
      <c r="E72" s="108">
        <v>1405.5929703352053</v>
      </c>
      <c r="F72" s="108">
        <v>1419.484685195448</v>
      </c>
      <c r="G72" s="884">
        <f>H72</f>
        <v>1</v>
      </c>
      <c r="H72" s="172">
        <v>1</v>
      </c>
      <c r="I72" s="648">
        <v>1332.4210210803039</v>
      </c>
      <c r="J72" s="68"/>
      <c r="K72" s="648">
        <v>1506.5483493105921</v>
      </c>
    </row>
    <row r="73" spans="1:11" x14ac:dyDescent="0.3">
      <c r="A73" s="32" t="s">
        <v>197</v>
      </c>
      <c r="B73" s="2">
        <v>4.3697455006168703E-4</v>
      </c>
      <c r="C73" s="2">
        <v>-2.2193286668990442E-3</v>
      </c>
      <c r="D73" s="2">
        <v>-4.1437636986912958E-3</v>
      </c>
      <c r="E73" s="2">
        <v>-5.5811603515113738E-3</v>
      </c>
      <c r="F73" s="2">
        <v>-1.5650475486821889E-2</v>
      </c>
      <c r="G73" s="951"/>
      <c r="H73" s="172"/>
      <c r="J73" s="68"/>
    </row>
    <row r="74" spans="1:11" ht="15" thickBot="1" x14ac:dyDescent="0.35">
      <c r="A74" s="34" t="s">
        <v>198</v>
      </c>
      <c r="B74" s="62">
        <v>0.3700349085086112</v>
      </c>
      <c r="C74" s="62">
        <v>0.37224786075851035</v>
      </c>
      <c r="D74" s="62">
        <v>0.42542246689364271</v>
      </c>
      <c r="E74" s="62">
        <v>0.39185519828965759</v>
      </c>
      <c r="F74" s="62">
        <v>0.4329394225505096</v>
      </c>
      <c r="G74" s="933"/>
      <c r="H74" s="172"/>
      <c r="J74" s="68"/>
    </row>
    <row r="75" spans="1:11" ht="15" thickBot="1" x14ac:dyDescent="0.35">
      <c r="G75" s="867"/>
      <c r="H75" s="172"/>
      <c r="J75" s="68"/>
    </row>
    <row r="76" spans="1:11" ht="15" thickBot="1" x14ac:dyDescent="0.35">
      <c r="A76" s="29" t="s">
        <v>15</v>
      </c>
      <c r="B76" s="29"/>
      <c r="C76" s="29"/>
      <c r="D76" s="29"/>
      <c r="E76" s="29"/>
      <c r="F76" s="29"/>
      <c r="G76" s="53"/>
      <c r="H76" s="172"/>
      <c r="J76" s="68"/>
    </row>
    <row r="77" spans="1:11" ht="15" thickBot="1" x14ac:dyDescent="0.35">
      <c r="A77" s="61" t="s">
        <v>17</v>
      </c>
      <c r="B77" s="132" t="s">
        <v>465</v>
      </c>
      <c r="C77" s="132" t="s">
        <v>523</v>
      </c>
      <c r="D77" s="132" t="s">
        <v>558</v>
      </c>
      <c r="E77" s="132" t="s">
        <v>620</v>
      </c>
      <c r="F77" s="1536" t="s">
        <v>726</v>
      </c>
      <c r="G77" s="1537"/>
      <c r="H77" s="143"/>
      <c r="I77" s="68" t="s">
        <v>726</v>
      </c>
      <c r="J77" s="68"/>
      <c r="K77" s="68" t="s">
        <v>726</v>
      </c>
    </row>
    <row r="78" spans="1:11" x14ac:dyDescent="0.3">
      <c r="A78" s="442" t="s">
        <v>0</v>
      </c>
      <c r="B78" s="75">
        <v>8.5044877911430561</v>
      </c>
      <c r="C78" s="75">
        <v>8.6991847078454043</v>
      </c>
      <c r="D78" s="75">
        <v>8.7130255195252602</v>
      </c>
      <c r="E78" s="75">
        <v>8.4902427193100021</v>
      </c>
      <c r="F78" s="75">
        <v>8.474017396871238</v>
      </c>
      <c r="G78" s="885"/>
      <c r="H78" s="172"/>
      <c r="I78" s="68">
        <v>8.3344255747104228</v>
      </c>
      <c r="J78" s="68"/>
      <c r="K78" s="68">
        <v>8.613609219032055</v>
      </c>
    </row>
    <row r="79" spans="1:11" x14ac:dyDescent="0.3">
      <c r="A79" s="33" t="s">
        <v>195</v>
      </c>
      <c r="B79" s="75">
        <v>8.2237209638571684</v>
      </c>
      <c r="C79" s="75">
        <v>8.5231885359014186</v>
      </c>
      <c r="D79" s="75">
        <v>8.4218589711180378</v>
      </c>
      <c r="E79" s="75">
        <v>8.2043255765351635</v>
      </c>
      <c r="F79" s="75">
        <v>8.1243233126351981</v>
      </c>
      <c r="G79" s="883">
        <f>H79</f>
        <v>0</v>
      </c>
      <c r="H79" s="172">
        <v>0</v>
      </c>
      <c r="I79" s="68">
        <v>7.6425814492888087</v>
      </c>
      <c r="J79" s="68"/>
      <c r="K79" s="68">
        <v>8.6060651759815858</v>
      </c>
    </row>
    <row r="80" spans="1:11" x14ac:dyDescent="0.3">
      <c r="A80" s="31" t="s">
        <v>196</v>
      </c>
      <c r="B80" s="77">
        <v>13.47641338449978</v>
      </c>
      <c r="C80" s="77">
        <v>14.326849646159648</v>
      </c>
      <c r="D80" s="77">
        <v>14.747635128824278</v>
      </c>
      <c r="E80" s="77">
        <v>13.907736349300574</v>
      </c>
      <c r="F80" s="77">
        <v>14.257499016631135</v>
      </c>
      <c r="G80" s="884">
        <f>H80</f>
        <v>1</v>
      </c>
      <c r="H80" s="172">
        <v>1</v>
      </c>
      <c r="I80" s="68">
        <v>12.640967227261832</v>
      </c>
      <c r="J80" s="68"/>
      <c r="K80" s="68">
        <v>15.874030806000437</v>
      </c>
    </row>
    <row r="81" spans="1:11" x14ac:dyDescent="0.3">
      <c r="A81" s="32" t="s">
        <v>197</v>
      </c>
      <c r="B81" s="166">
        <v>-3.3013960885250541E-2</v>
      </c>
      <c r="C81" s="166">
        <v>-2.0231340965235822E-2</v>
      </c>
      <c r="D81" s="166">
        <v>-3.3417387307628006E-2</v>
      </c>
      <c r="E81" s="166">
        <v>-3.367596807621949E-2</v>
      </c>
      <c r="F81" s="166">
        <v>-4.1266623356845278E-2</v>
      </c>
      <c r="G81" s="941"/>
      <c r="H81" s="172"/>
      <c r="J81" s="68"/>
    </row>
    <row r="82" spans="1:11" ht="15" thickBot="1" x14ac:dyDescent="0.35">
      <c r="A82" s="34" t="s">
        <v>198</v>
      </c>
      <c r="B82" s="87">
        <v>0.63872454375919674</v>
      </c>
      <c r="C82" s="87">
        <v>0.68092605083320845</v>
      </c>
      <c r="D82" s="87">
        <v>0.75111399744401874</v>
      </c>
      <c r="E82" s="87">
        <v>0.6951711898266798</v>
      </c>
      <c r="F82" s="87">
        <v>0.75491526715307267</v>
      </c>
      <c r="G82" s="949"/>
      <c r="H82" s="172"/>
      <c r="J82" s="68"/>
    </row>
    <row r="83" spans="1:11" x14ac:dyDescent="0.3">
      <c r="A83" s="33" t="s">
        <v>200</v>
      </c>
      <c r="B83" s="73">
        <v>11.458035443560187</v>
      </c>
      <c r="C83" s="73">
        <v>10.839263938135643</v>
      </c>
      <c r="D83" s="73">
        <v>10.489027825917564</v>
      </c>
      <c r="E83" s="73">
        <v>9.2930513270155082</v>
      </c>
      <c r="F83" s="73">
        <v>9.5695678494500793</v>
      </c>
      <c r="G83" s="863"/>
      <c r="H83" s="172">
        <v>0</v>
      </c>
      <c r="I83" s="68">
        <v>8.2720175019332309</v>
      </c>
      <c r="J83" s="68"/>
      <c r="K83" s="68">
        <v>10.867118196966928</v>
      </c>
    </row>
    <row r="84" spans="1:11" x14ac:dyDescent="0.3">
      <c r="A84" s="33" t="s">
        <v>201</v>
      </c>
      <c r="B84" s="75">
        <v>6.1802849415380994</v>
      </c>
      <c r="C84" s="75">
        <v>7.2629098745571996</v>
      </c>
      <c r="D84" s="75">
        <v>7.3594366998748333</v>
      </c>
      <c r="E84" s="75">
        <v>7.0044122889496814</v>
      </c>
      <c r="F84" s="75">
        <v>6.7867147523949605</v>
      </c>
      <c r="G84" s="863"/>
      <c r="H84" s="172">
        <v>0</v>
      </c>
      <c r="I84" s="68">
        <v>5.6333397786175912</v>
      </c>
      <c r="J84" s="68"/>
      <c r="K84" s="68">
        <v>7.9400897261723307</v>
      </c>
    </row>
    <row r="85" spans="1:11" x14ac:dyDescent="0.3">
      <c r="A85" s="33" t="s">
        <v>202</v>
      </c>
      <c r="B85" s="75">
        <v>6.6612358814451671</v>
      </c>
      <c r="C85" s="75">
        <v>7.1559951662661803</v>
      </c>
      <c r="D85" s="75">
        <v>7.306010720547186</v>
      </c>
      <c r="E85" s="75">
        <v>7.5331140487334709</v>
      </c>
      <c r="F85" s="75">
        <v>8.1404341006521026</v>
      </c>
      <c r="G85" s="885"/>
      <c r="H85" s="172">
        <v>0</v>
      </c>
      <c r="I85" s="68">
        <v>6.9891488878591499</v>
      </c>
      <c r="J85" s="68"/>
      <c r="K85" s="68">
        <v>9.2917193134450553</v>
      </c>
    </row>
    <row r="86" spans="1:11" x14ac:dyDescent="0.3">
      <c r="A86" s="33" t="s">
        <v>203</v>
      </c>
      <c r="B86" s="75">
        <v>9.0842007069030863</v>
      </c>
      <c r="C86" s="75">
        <v>9.6226445777983365</v>
      </c>
      <c r="D86" s="75">
        <v>9.3900035453726574</v>
      </c>
      <c r="E86" s="75">
        <v>9.369735676212521</v>
      </c>
      <c r="F86" s="75">
        <v>7.5942534054635455</v>
      </c>
      <c r="G86" s="885"/>
      <c r="H86" s="172">
        <v>0</v>
      </c>
      <c r="I86" s="68">
        <v>6.4535463502968238</v>
      </c>
      <c r="J86" s="68"/>
      <c r="K86" s="68">
        <v>8.7349604606302673</v>
      </c>
    </row>
    <row r="87" spans="1:11" x14ac:dyDescent="0.3">
      <c r="A87" s="33" t="s">
        <v>204</v>
      </c>
      <c r="B87" s="75">
        <v>8.2218603215997188</v>
      </c>
      <c r="C87" s="75">
        <v>8.9487418505496326</v>
      </c>
      <c r="D87" s="75">
        <v>9.1787292655273731</v>
      </c>
      <c r="E87" s="75">
        <v>8.8399383066574906</v>
      </c>
      <c r="F87" s="75">
        <v>8.8051546943582881</v>
      </c>
      <c r="G87" s="863"/>
      <c r="H87" s="172">
        <v>0</v>
      </c>
      <c r="I87" s="68">
        <v>7.2064238320376974</v>
      </c>
      <c r="J87" s="68"/>
      <c r="K87" s="68">
        <v>10.403885556678881</v>
      </c>
    </row>
    <row r="88" spans="1:11" x14ac:dyDescent="0.3">
      <c r="A88" s="33" t="s">
        <v>205</v>
      </c>
      <c r="B88" s="75">
        <v>7.0411329672424996</v>
      </c>
      <c r="C88" s="75">
        <v>7.5015603132611499</v>
      </c>
      <c r="D88" s="75">
        <v>6.7848024867010199</v>
      </c>
      <c r="E88" s="75">
        <v>7.0056486653667847</v>
      </c>
      <c r="F88" s="75">
        <v>7.2299604810473443</v>
      </c>
      <c r="G88" s="912"/>
      <c r="H88" s="172">
        <v>0</v>
      </c>
      <c r="I88" s="68">
        <v>5.9201531728768169</v>
      </c>
      <c r="J88" s="68"/>
      <c r="K88" s="68">
        <v>8.5397677892178727</v>
      </c>
    </row>
    <row r="89" spans="1:11" ht="15" thickBot="1" x14ac:dyDescent="0.35">
      <c r="A89" s="34" t="s">
        <v>206</v>
      </c>
      <c r="B89" s="80">
        <v>8.2780187739723452</v>
      </c>
      <c r="C89" s="80">
        <v>8.0496441050853509</v>
      </c>
      <c r="D89" s="80">
        <v>8.036232115844399</v>
      </c>
      <c r="E89" s="80">
        <v>8.1212603400577486</v>
      </c>
      <c r="F89" s="80">
        <v>8.063430349093224</v>
      </c>
      <c r="G89" s="948"/>
      <c r="H89" s="172">
        <v>0</v>
      </c>
      <c r="I89" s="68">
        <v>6.8229779700297453</v>
      </c>
      <c r="J89" s="68"/>
      <c r="K89" s="68">
        <v>9.3038827281567027</v>
      </c>
    </row>
    <row r="90" spans="1:11" ht="15" thickBot="1" x14ac:dyDescent="0.35">
      <c r="B90" s="8"/>
      <c r="C90" s="8"/>
      <c r="D90" s="8"/>
      <c r="E90" s="8"/>
      <c r="F90" s="8"/>
      <c r="G90" s="947"/>
      <c r="H90" s="172"/>
      <c r="J90" s="68"/>
    </row>
    <row r="91" spans="1:11" ht="15" thickBot="1" x14ac:dyDescent="0.35">
      <c r="A91" s="29" t="s">
        <v>435</v>
      </c>
      <c r="B91" s="26"/>
      <c r="C91" s="26"/>
      <c r="D91" s="26"/>
      <c r="E91" s="26"/>
      <c r="F91" s="26"/>
      <c r="G91" s="53"/>
      <c r="H91" s="172"/>
      <c r="J91" s="68"/>
    </row>
    <row r="92" spans="1:11" ht="15" thickBot="1" x14ac:dyDescent="0.35">
      <c r="A92" s="61" t="s">
        <v>18</v>
      </c>
      <c r="B92" s="132" t="s">
        <v>466</v>
      </c>
      <c r="C92" s="132" t="s">
        <v>524</v>
      </c>
      <c r="D92" s="132" t="s">
        <v>559</v>
      </c>
      <c r="E92" s="132" t="s">
        <v>622</v>
      </c>
      <c r="F92" s="1536" t="s">
        <v>727</v>
      </c>
      <c r="G92" s="1537"/>
      <c r="H92" s="173"/>
      <c r="I92" s="68" t="s">
        <v>727</v>
      </c>
      <c r="J92" s="68"/>
      <c r="K92" s="68" t="s">
        <v>727</v>
      </c>
    </row>
    <row r="93" spans="1:11" x14ac:dyDescent="0.3">
      <c r="A93" s="442" t="s">
        <v>0</v>
      </c>
      <c r="B93" s="106">
        <v>81.893402934809458</v>
      </c>
      <c r="C93" s="106">
        <v>81.030619274647194</v>
      </c>
      <c r="D93" s="106">
        <v>79.559700453069638</v>
      </c>
      <c r="E93" s="106">
        <v>79.419745186719481</v>
      </c>
      <c r="F93" s="106">
        <v>81.246136762139102</v>
      </c>
      <c r="G93" s="885"/>
      <c r="H93" s="172"/>
      <c r="I93" s="170">
        <v>79.570901603696839</v>
      </c>
      <c r="J93" s="170"/>
      <c r="K93" s="170">
        <v>82.921371920581365</v>
      </c>
    </row>
    <row r="94" spans="1:11" x14ac:dyDescent="0.3">
      <c r="A94" s="33" t="s">
        <v>195</v>
      </c>
      <c r="B94" s="106">
        <v>77.369114303957446</v>
      </c>
      <c r="C94" s="106">
        <v>79.352625431218669</v>
      </c>
      <c r="D94" s="106">
        <v>79.487618603036182</v>
      </c>
      <c r="E94" s="106">
        <v>83.961189005157394</v>
      </c>
      <c r="F94" s="106">
        <v>85.807947690896185</v>
      </c>
      <c r="G94" s="883">
        <f>H94</f>
        <v>0</v>
      </c>
      <c r="H94" s="172">
        <v>0</v>
      </c>
      <c r="I94" s="170">
        <v>79.164010364221056</v>
      </c>
      <c r="J94" s="170"/>
      <c r="K94" s="170">
        <v>92.451885017571314</v>
      </c>
    </row>
    <row r="95" spans="1:11" x14ac:dyDescent="0.3">
      <c r="A95" s="31" t="s">
        <v>196</v>
      </c>
      <c r="B95" s="108">
        <v>116.607805019415</v>
      </c>
      <c r="C95" s="108">
        <v>125.18283877453345</v>
      </c>
      <c r="D95" s="108">
        <v>122.34315804968938</v>
      </c>
      <c r="E95" s="108">
        <v>130.45948203998779</v>
      </c>
      <c r="F95" s="108">
        <v>134.2326370925764</v>
      </c>
      <c r="G95" s="884">
        <f>H95</f>
        <v>1</v>
      </c>
      <c r="H95" s="172">
        <v>1</v>
      </c>
      <c r="I95" s="170">
        <v>114.65946152165891</v>
      </c>
      <c r="J95" s="170"/>
      <c r="K95" s="170">
        <v>153.80581266349387</v>
      </c>
    </row>
    <row r="96" spans="1:11" x14ac:dyDescent="0.3">
      <c r="A96" s="32" t="s">
        <v>197</v>
      </c>
      <c r="B96" s="166">
        <v>-5.5246069508841068E-2</v>
      </c>
      <c r="C96" s="166">
        <v>-1.3899632946751261E-2</v>
      </c>
      <c r="D96" s="166">
        <v>-9.060095704605533E-4</v>
      </c>
      <c r="E96" s="166">
        <v>5.7182805204936987E-2</v>
      </c>
      <c r="F96" s="166">
        <v>5.6148034978112313E-2</v>
      </c>
      <c r="G96" s="946"/>
      <c r="H96" s="172"/>
      <c r="I96" s="169"/>
      <c r="J96" s="169"/>
      <c r="K96" s="169"/>
    </row>
    <row r="97" spans="1:11" ht="15" thickBot="1" x14ac:dyDescent="0.35">
      <c r="A97" s="34" t="s">
        <v>198</v>
      </c>
      <c r="B97" s="87">
        <v>0.50716220637219422</v>
      </c>
      <c r="C97" s="87">
        <v>0.57755131722818076</v>
      </c>
      <c r="D97" s="87">
        <v>0.53914735652951418</v>
      </c>
      <c r="E97" s="87">
        <v>0.5538069861299153</v>
      </c>
      <c r="F97" s="87">
        <v>0.56433804449116132</v>
      </c>
      <c r="G97" s="938"/>
      <c r="H97" s="172"/>
      <c r="I97" s="169"/>
      <c r="J97" s="169"/>
      <c r="K97" s="169"/>
    </row>
    <row r="98" spans="1:11" x14ac:dyDescent="0.3">
      <c r="A98" s="33" t="s">
        <v>200</v>
      </c>
      <c r="B98" s="103">
        <v>97.44094590386328</v>
      </c>
      <c r="C98" s="104">
        <v>99.936377450635746</v>
      </c>
      <c r="D98" s="104">
        <v>97.339985293870853</v>
      </c>
      <c r="E98" s="104">
        <v>99.611346645792679</v>
      </c>
      <c r="F98" s="104">
        <v>93.461094840837944</v>
      </c>
      <c r="G98" s="883"/>
      <c r="H98" s="172">
        <v>0</v>
      </c>
      <c r="I98" s="170">
        <v>77.182392425970519</v>
      </c>
      <c r="J98" s="170"/>
      <c r="K98" s="170">
        <v>109.73979725570537</v>
      </c>
    </row>
    <row r="99" spans="1:11" x14ac:dyDescent="0.3">
      <c r="A99" s="33" t="s">
        <v>201</v>
      </c>
      <c r="B99" s="105">
        <v>67.045108360894091</v>
      </c>
      <c r="C99" s="106">
        <v>74.553567381649941</v>
      </c>
      <c r="D99" s="106">
        <v>80.659031300869657</v>
      </c>
      <c r="E99" s="106">
        <v>90.15556877533146</v>
      </c>
      <c r="F99" s="106">
        <v>91.778699984670567</v>
      </c>
      <c r="G99" s="863"/>
      <c r="H99" s="172">
        <v>0</v>
      </c>
      <c r="I99" s="170">
        <v>74.074683969785099</v>
      </c>
      <c r="J99" s="170"/>
      <c r="K99" s="170">
        <v>109.48271599955604</v>
      </c>
    </row>
    <row r="100" spans="1:11" x14ac:dyDescent="0.3">
      <c r="A100" s="33" t="s">
        <v>202</v>
      </c>
      <c r="B100" s="105">
        <v>72.695456535623507</v>
      </c>
      <c r="C100" s="106">
        <v>72.323296028121177</v>
      </c>
      <c r="D100" s="106">
        <v>71.115001163924688</v>
      </c>
      <c r="E100" s="106">
        <v>79.481288579128673</v>
      </c>
      <c r="F100" s="106">
        <v>91.401755457378059</v>
      </c>
      <c r="G100" s="863"/>
      <c r="H100" s="172">
        <v>0</v>
      </c>
      <c r="I100" s="170">
        <v>75.229715612928999</v>
      </c>
      <c r="J100" s="170"/>
      <c r="K100" s="170">
        <v>107.57379530182712</v>
      </c>
    </row>
    <row r="101" spans="1:11" x14ac:dyDescent="0.3">
      <c r="A101" s="33" t="s">
        <v>203</v>
      </c>
      <c r="B101" s="105">
        <v>77.04553071897918</v>
      </c>
      <c r="C101" s="106">
        <v>83.629456585098097</v>
      </c>
      <c r="D101" s="106">
        <v>83.140297047392878</v>
      </c>
      <c r="E101" s="106">
        <v>88.748259498416118</v>
      </c>
      <c r="F101" s="106">
        <v>92.824107793578619</v>
      </c>
      <c r="G101" s="885"/>
      <c r="H101" s="172">
        <v>0</v>
      </c>
      <c r="I101" s="170">
        <v>73.47719257585382</v>
      </c>
      <c r="J101" s="170"/>
      <c r="K101" s="170">
        <v>112.17102301130342</v>
      </c>
    </row>
    <row r="102" spans="1:11" x14ac:dyDescent="0.3">
      <c r="A102" s="33" t="s">
        <v>204</v>
      </c>
      <c r="B102" s="105">
        <v>80.660293253759519</v>
      </c>
      <c r="C102" s="106">
        <v>81.736516925300762</v>
      </c>
      <c r="D102" s="106">
        <v>76.176835744137662</v>
      </c>
      <c r="E102" s="106">
        <v>81.929841074873423</v>
      </c>
      <c r="F102" s="106">
        <v>85.069707014852767</v>
      </c>
      <c r="G102" s="885"/>
      <c r="H102" s="172">
        <v>0</v>
      </c>
      <c r="I102" s="170">
        <v>65.589824598680252</v>
      </c>
      <c r="J102" s="170"/>
      <c r="K102" s="170">
        <v>104.54958943102528</v>
      </c>
    </row>
    <row r="103" spans="1:11" x14ac:dyDescent="0.3">
      <c r="A103" s="33" t="s">
        <v>205</v>
      </c>
      <c r="B103" s="105">
        <v>60.701494759852714</v>
      </c>
      <c r="C103" s="106">
        <v>56.032983929319002</v>
      </c>
      <c r="D103" s="106">
        <v>60.687585860488298</v>
      </c>
      <c r="E103" s="106">
        <v>59.730939196198236</v>
      </c>
      <c r="F103" s="106">
        <v>62.66628115610763</v>
      </c>
      <c r="G103" s="863"/>
      <c r="H103" s="172">
        <v>-1</v>
      </c>
      <c r="I103" s="170">
        <v>46.50653084585101</v>
      </c>
      <c r="J103" s="170"/>
      <c r="K103" s="170">
        <v>78.826031466364242</v>
      </c>
    </row>
    <row r="104" spans="1:11" ht="15" thickBot="1" x14ac:dyDescent="0.35">
      <c r="A104" s="34" t="s">
        <v>206</v>
      </c>
      <c r="B104" s="145">
        <v>80.16574529056993</v>
      </c>
      <c r="C104" s="168">
        <v>82.534422449549012</v>
      </c>
      <c r="D104" s="168">
        <v>82.479365869834496</v>
      </c>
      <c r="E104" s="168">
        <v>82.870563813433918</v>
      </c>
      <c r="F104" s="168">
        <v>79.682195973336462</v>
      </c>
      <c r="G104" s="945"/>
      <c r="H104" s="172">
        <v>0</v>
      </c>
      <c r="I104" s="170">
        <v>61.706942320930551</v>
      </c>
      <c r="J104" s="170"/>
      <c r="K104" s="170">
        <v>97.657449625742373</v>
      </c>
    </row>
    <row r="105" spans="1:11" ht="15" thickBot="1" x14ac:dyDescent="0.35">
      <c r="B105" s="8"/>
      <c r="C105" s="8"/>
      <c r="D105" s="8"/>
      <c r="E105" s="8"/>
      <c r="F105" s="379"/>
      <c r="G105" s="820"/>
      <c r="H105" s="172"/>
      <c r="J105" s="68"/>
    </row>
    <row r="106" spans="1:11" ht="15" thickBot="1" x14ac:dyDescent="0.35">
      <c r="A106" s="1561" t="s">
        <v>19</v>
      </c>
      <c r="B106" s="1562"/>
      <c r="C106" s="1562"/>
      <c r="D106" s="1562"/>
      <c r="E106" s="1562"/>
      <c r="F106" s="1562"/>
      <c r="G106" s="812"/>
      <c r="H106" s="172"/>
      <c r="J106" s="68"/>
    </row>
    <row r="107" spans="1:11" ht="15" thickBot="1" x14ac:dyDescent="0.35">
      <c r="A107" s="61" t="s">
        <v>18</v>
      </c>
      <c r="B107" s="132" t="s">
        <v>466</v>
      </c>
      <c r="C107" s="132" t="s">
        <v>524</v>
      </c>
      <c r="D107" s="132" t="s">
        <v>559</v>
      </c>
      <c r="E107" s="132" t="s">
        <v>622</v>
      </c>
      <c r="F107" s="1536" t="s">
        <v>727</v>
      </c>
      <c r="G107" s="1537"/>
      <c r="H107" s="173"/>
      <c r="I107" s="68" t="s">
        <v>727</v>
      </c>
      <c r="J107" s="68"/>
      <c r="K107" s="68" t="s">
        <v>727</v>
      </c>
    </row>
    <row r="108" spans="1:11" x14ac:dyDescent="0.3">
      <c r="A108" s="442" t="s">
        <v>0</v>
      </c>
      <c r="B108" s="106">
        <v>172.5508101753596</v>
      </c>
      <c r="C108" s="106">
        <v>179.57359511079844</v>
      </c>
      <c r="D108" s="106">
        <v>178.97441101128476</v>
      </c>
      <c r="E108" s="106">
        <v>177.45494333550337</v>
      </c>
      <c r="F108" s="106">
        <v>180.67183866707248</v>
      </c>
      <c r="G108" s="863"/>
      <c r="H108" s="172"/>
      <c r="I108" s="170">
        <v>178.17807047294858</v>
      </c>
      <c r="J108" s="170"/>
      <c r="K108" s="170">
        <v>183.16560686119638</v>
      </c>
    </row>
    <row r="109" spans="1:11" x14ac:dyDescent="0.3">
      <c r="A109" s="33" t="s">
        <v>195</v>
      </c>
      <c r="B109" s="106">
        <v>165.62177915026496</v>
      </c>
      <c r="C109" s="106">
        <v>170.85582524502178</v>
      </c>
      <c r="D109" s="106">
        <v>167.07098667311732</v>
      </c>
      <c r="E109" s="106">
        <v>162.9504574272238</v>
      </c>
      <c r="F109" s="106">
        <v>169.46608557934263</v>
      </c>
      <c r="G109" s="883">
        <f>H109</f>
        <v>0</v>
      </c>
      <c r="H109" s="172">
        <v>0</v>
      </c>
      <c r="I109" s="170">
        <v>160.18656074802425</v>
      </c>
      <c r="J109" s="170"/>
      <c r="K109" s="170">
        <v>178.74561041066102</v>
      </c>
    </row>
    <row r="110" spans="1:11" x14ac:dyDescent="0.3">
      <c r="A110" s="31" t="s">
        <v>196</v>
      </c>
      <c r="B110" s="108">
        <v>297.77046823653887</v>
      </c>
      <c r="C110" s="108">
        <v>304.3103456329909</v>
      </c>
      <c r="D110" s="108">
        <v>304.78510988065449</v>
      </c>
      <c r="E110" s="108">
        <v>298.08822349635</v>
      </c>
      <c r="F110" s="108">
        <v>305.45873720427534</v>
      </c>
      <c r="G110" s="884">
        <f>H110</f>
        <v>1</v>
      </c>
      <c r="H110" s="172">
        <v>1</v>
      </c>
      <c r="I110" s="170">
        <v>276.14660368390309</v>
      </c>
      <c r="J110" s="170"/>
      <c r="K110" s="170">
        <v>334.77087072464758</v>
      </c>
    </row>
    <row r="111" spans="1:11" x14ac:dyDescent="0.3">
      <c r="A111" s="32" t="s">
        <v>197</v>
      </c>
      <c r="B111" s="166">
        <v>-4.0156467640185649E-2</v>
      </c>
      <c r="C111" s="166">
        <v>-4.1907185294119034E-2</v>
      </c>
      <c r="D111" s="166">
        <v>-6.650908513070565E-2</v>
      </c>
      <c r="E111" s="166">
        <v>-8.1736161504708374E-2</v>
      </c>
      <c r="F111" s="166">
        <v>-6.202268804259476E-2</v>
      </c>
      <c r="G111" s="865"/>
      <c r="H111" s="172"/>
      <c r="I111" s="169"/>
      <c r="J111" s="169"/>
      <c r="K111" s="169"/>
    </row>
    <row r="112" spans="1:11" ht="15" thickBot="1" x14ac:dyDescent="0.35">
      <c r="A112" s="34" t="s">
        <v>198</v>
      </c>
      <c r="B112" s="87">
        <v>0.79789439386699468</v>
      </c>
      <c r="C112" s="87">
        <v>0.78109435365510071</v>
      </c>
      <c r="D112" s="87">
        <v>0.82428508952892998</v>
      </c>
      <c r="E112" s="87">
        <v>0.82931811424635504</v>
      </c>
      <c r="F112" s="87">
        <v>0.80247709245200016</v>
      </c>
      <c r="G112" s="945"/>
      <c r="H112" s="172"/>
      <c r="I112" s="169"/>
      <c r="J112" s="169"/>
      <c r="K112" s="169"/>
    </row>
    <row r="113" spans="1:11" x14ac:dyDescent="0.3">
      <c r="A113" s="33" t="s">
        <v>200</v>
      </c>
      <c r="B113" s="103">
        <v>219.96508285179758</v>
      </c>
      <c r="C113" s="104">
        <v>226.59123543410126</v>
      </c>
      <c r="D113" s="104">
        <v>216.40610983296475</v>
      </c>
      <c r="E113" s="104">
        <v>201.38988118609416</v>
      </c>
      <c r="F113" s="104">
        <v>199.5665239345098</v>
      </c>
      <c r="G113" s="863"/>
      <c r="H113" s="172">
        <v>0</v>
      </c>
      <c r="I113" s="170">
        <v>175.87109280776684</v>
      </c>
      <c r="J113" s="170"/>
      <c r="K113" s="170">
        <v>223.26195506125276</v>
      </c>
    </row>
    <row r="114" spans="1:11" x14ac:dyDescent="0.3">
      <c r="A114" s="33" t="s">
        <v>201</v>
      </c>
      <c r="B114" s="105">
        <v>105.40822237952972</v>
      </c>
      <c r="C114" s="106">
        <v>106.59059132953277</v>
      </c>
      <c r="D114" s="106">
        <v>108.59914894018857</v>
      </c>
      <c r="E114" s="106">
        <v>118.49361998291741</v>
      </c>
      <c r="F114" s="106">
        <v>124.34126859419217</v>
      </c>
      <c r="G114" s="883"/>
      <c r="H114" s="172">
        <v>-1</v>
      </c>
      <c r="I114" s="170">
        <v>103.89904105198849</v>
      </c>
      <c r="J114" s="170"/>
      <c r="K114" s="170">
        <v>144.78349613639585</v>
      </c>
    </row>
    <row r="115" spans="1:11" x14ac:dyDescent="0.3">
      <c r="A115" s="33" t="s">
        <v>202</v>
      </c>
      <c r="B115" s="105">
        <v>141.57954444021004</v>
      </c>
      <c r="C115" s="106">
        <v>144.23472790154975</v>
      </c>
      <c r="D115" s="106">
        <v>137.48466968318917</v>
      </c>
      <c r="E115" s="106">
        <v>135.38354715344366</v>
      </c>
      <c r="F115" s="106">
        <v>150.88588674881274</v>
      </c>
      <c r="G115" s="863"/>
      <c r="H115" s="172">
        <v>0</v>
      </c>
      <c r="I115" s="170">
        <v>130.17818375934715</v>
      </c>
      <c r="J115" s="170"/>
      <c r="K115" s="170">
        <v>171.59358973827833</v>
      </c>
    </row>
    <row r="116" spans="1:11" x14ac:dyDescent="0.3">
      <c r="A116" s="33" t="s">
        <v>203</v>
      </c>
      <c r="B116" s="105">
        <v>192.19385087062628</v>
      </c>
      <c r="C116" s="106">
        <v>199.33171937553669</v>
      </c>
      <c r="D116" s="106">
        <v>183.48418677236111</v>
      </c>
      <c r="E116" s="106">
        <v>175.46366311343314</v>
      </c>
      <c r="F116" s="106">
        <v>174.34922585172458</v>
      </c>
      <c r="G116" s="863"/>
      <c r="H116" s="172">
        <v>0</v>
      </c>
      <c r="I116" s="170">
        <v>147.87364776167232</v>
      </c>
      <c r="J116" s="170"/>
      <c r="K116" s="170">
        <v>200.82480394177685</v>
      </c>
    </row>
    <row r="117" spans="1:11" x14ac:dyDescent="0.3">
      <c r="A117" s="33" t="s">
        <v>204</v>
      </c>
      <c r="B117" s="105">
        <v>177.4517591484323</v>
      </c>
      <c r="C117" s="106">
        <v>188.63644118930861</v>
      </c>
      <c r="D117" s="106">
        <v>190.50521456409592</v>
      </c>
      <c r="E117" s="106">
        <v>184.76086662489129</v>
      </c>
      <c r="F117" s="106">
        <v>195.45571912080925</v>
      </c>
      <c r="G117" s="885"/>
      <c r="H117" s="172">
        <v>0</v>
      </c>
      <c r="I117" s="170">
        <v>166.25973870119299</v>
      </c>
      <c r="J117" s="170"/>
      <c r="K117" s="170">
        <v>224.65169954042551</v>
      </c>
    </row>
    <row r="118" spans="1:11" x14ac:dyDescent="0.3">
      <c r="A118" s="33" t="s">
        <v>205</v>
      </c>
      <c r="B118" s="105">
        <v>151.85913775821876</v>
      </c>
      <c r="C118" s="106">
        <v>151.02178851237844</v>
      </c>
      <c r="D118" s="106">
        <v>144.4999639640337</v>
      </c>
      <c r="E118" s="106">
        <v>139.36041226553957</v>
      </c>
      <c r="F118" s="106">
        <v>143.64117172554387</v>
      </c>
      <c r="G118" s="885"/>
      <c r="H118" s="172">
        <v>0</v>
      </c>
      <c r="I118" s="170">
        <v>119.24774485606166</v>
      </c>
      <c r="J118" s="170"/>
      <c r="K118" s="170">
        <v>168.03459859502607</v>
      </c>
    </row>
    <row r="119" spans="1:11" ht="15" thickBot="1" x14ac:dyDescent="0.35">
      <c r="A119" s="34" t="s">
        <v>206</v>
      </c>
      <c r="B119" s="145">
        <v>162.1850640794006</v>
      </c>
      <c r="C119" s="168">
        <v>171.01054612234503</v>
      </c>
      <c r="D119" s="168">
        <v>180.54185414993646</v>
      </c>
      <c r="E119" s="168">
        <v>178.97707749811264</v>
      </c>
      <c r="F119" s="168">
        <v>189.6220778150753</v>
      </c>
      <c r="G119" s="864"/>
      <c r="H119" s="172">
        <v>0</v>
      </c>
      <c r="I119" s="170">
        <v>161.82137987795085</v>
      </c>
      <c r="J119" s="170"/>
      <c r="K119" s="170">
        <v>217.42277575219975</v>
      </c>
    </row>
    <row r="120" spans="1:11" ht="15" thickBot="1" x14ac:dyDescent="0.35">
      <c r="B120" s="8"/>
      <c r="C120" s="8"/>
      <c r="D120" s="8"/>
      <c r="E120" s="8"/>
      <c r="G120" s="944"/>
      <c r="H120" s="172"/>
      <c r="J120" s="68"/>
    </row>
    <row r="121" spans="1:11" ht="15" thickBot="1" x14ac:dyDescent="0.35">
      <c r="A121" s="1561" t="s">
        <v>20</v>
      </c>
      <c r="B121" s="1562"/>
      <c r="C121" s="1562"/>
      <c r="D121" s="1562"/>
      <c r="E121" s="1562"/>
      <c r="F121" s="1562"/>
      <c r="G121" s="283"/>
      <c r="H121" s="172"/>
      <c r="J121" s="68"/>
    </row>
    <row r="122" spans="1:11" ht="15" thickBot="1" x14ac:dyDescent="0.35">
      <c r="A122" s="61" t="s">
        <v>18</v>
      </c>
      <c r="B122" s="132" t="s">
        <v>466</v>
      </c>
      <c r="C122" s="132" t="s">
        <v>524</v>
      </c>
      <c r="D122" s="132" t="s">
        <v>559</v>
      </c>
      <c r="E122" s="132" t="s">
        <v>622</v>
      </c>
      <c r="F122" s="1536" t="s">
        <v>727</v>
      </c>
      <c r="G122" s="1537"/>
      <c r="H122" s="173"/>
      <c r="I122" s="68" t="s">
        <v>727</v>
      </c>
      <c r="J122" s="68"/>
      <c r="K122" s="68" t="s">
        <v>727</v>
      </c>
    </row>
    <row r="123" spans="1:11" x14ac:dyDescent="0.3">
      <c r="A123" s="442" t="s">
        <v>0</v>
      </c>
      <c r="B123" s="106">
        <v>254.44421311016902</v>
      </c>
      <c r="C123" s="106">
        <v>260.60421438544535</v>
      </c>
      <c r="D123" s="106">
        <v>258.53411146435428</v>
      </c>
      <c r="E123" s="106">
        <v>256.87468852222264</v>
      </c>
      <c r="F123" s="106">
        <v>261.91797542921142</v>
      </c>
      <c r="G123" s="883"/>
      <c r="H123" s="172"/>
      <c r="I123" s="170">
        <v>258.91376294636257</v>
      </c>
      <c r="J123" s="170"/>
      <c r="K123" s="170">
        <v>264.92218791206028</v>
      </c>
    </row>
    <row r="124" spans="1:11" x14ac:dyDescent="0.3">
      <c r="A124" s="33" t="s">
        <v>195</v>
      </c>
      <c r="B124" s="106">
        <v>242.98923886651292</v>
      </c>
      <c r="C124" s="106">
        <v>250.20748860438701</v>
      </c>
      <c r="D124" s="106">
        <v>246.55876917527499</v>
      </c>
      <c r="E124" s="106">
        <v>246.91074149494182</v>
      </c>
      <c r="F124" s="106">
        <v>255.27351919940031</v>
      </c>
      <c r="G124" s="883">
        <f>H124</f>
        <v>0</v>
      </c>
      <c r="H124" s="172">
        <v>0</v>
      </c>
      <c r="I124" s="170">
        <v>243.86075450027974</v>
      </c>
      <c r="J124" s="170"/>
      <c r="K124" s="170">
        <v>266.68628389852086</v>
      </c>
    </row>
    <row r="125" spans="1:11" x14ac:dyDescent="0.3">
      <c r="A125" s="31" t="s">
        <v>196</v>
      </c>
      <c r="B125" s="108">
        <v>414.36908925361763</v>
      </c>
      <c r="C125" s="108">
        <v>429.48879911274452</v>
      </c>
      <c r="D125" s="108">
        <v>427.12993063067194</v>
      </c>
      <c r="E125" s="108">
        <v>428.54562669741983</v>
      </c>
      <c r="F125" s="108">
        <v>439.68934989583073</v>
      </c>
      <c r="G125" s="884">
        <f>H125</f>
        <v>1</v>
      </c>
      <c r="H125" s="172">
        <v>1</v>
      </c>
      <c r="I125" s="170">
        <v>404.44301208479214</v>
      </c>
      <c r="J125" s="170"/>
      <c r="K125" s="170">
        <v>474.93568770686932</v>
      </c>
    </row>
    <row r="126" spans="1:11" x14ac:dyDescent="0.3">
      <c r="A126" s="32" t="s">
        <v>197</v>
      </c>
      <c r="B126" s="166">
        <v>-4.5019590359857517E-2</v>
      </c>
      <c r="C126" s="166">
        <v>-3.3202256255613842E-2</v>
      </c>
      <c r="D126" s="166">
        <v>-4.6320163406098187E-2</v>
      </c>
      <c r="E126" s="166">
        <v>-3.8789135218430942E-2</v>
      </c>
      <c r="F126" s="166">
        <v>-2.5368462087883348E-2</v>
      </c>
      <c r="G126" s="888"/>
      <c r="H126" s="172"/>
      <c r="I126" s="169"/>
      <c r="J126" s="169"/>
      <c r="K126" s="169"/>
    </row>
    <row r="127" spans="1:11" ht="15" thickBot="1" x14ac:dyDescent="0.35">
      <c r="A127" s="34" t="s">
        <v>198</v>
      </c>
      <c r="B127" s="87">
        <v>0.70529810779502422</v>
      </c>
      <c r="C127" s="87">
        <v>0.71653055433455193</v>
      </c>
      <c r="D127" s="87">
        <v>0.73236560216210189</v>
      </c>
      <c r="E127" s="87">
        <v>0.73562974256508384</v>
      </c>
      <c r="F127" s="87">
        <v>0.72242444604047928</v>
      </c>
      <c r="G127" s="864"/>
      <c r="H127" s="172"/>
      <c r="I127" s="169"/>
      <c r="J127" s="169"/>
      <c r="K127" s="169"/>
    </row>
    <row r="128" spans="1:11" x14ac:dyDescent="0.3">
      <c r="A128" s="33" t="s">
        <v>200</v>
      </c>
      <c r="B128" s="103">
        <v>317.40310263819975</v>
      </c>
      <c r="C128" s="104">
        <v>326.52796199224463</v>
      </c>
      <c r="D128" s="104">
        <v>313.74770087947581</v>
      </c>
      <c r="E128" s="104">
        <v>301.00219792043896</v>
      </c>
      <c r="F128" s="104">
        <v>293.02856963981799</v>
      </c>
      <c r="G128" s="912"/>
      <c r="H128" s="172">
        <v>0</v>
      </c>
      <c r="I128" s="170">
        <v>264.2801385525251</v>
      </c>
      <c r="J128" s="170"/>
      <c r="K128" s="170">
        <v>321.77700072711087</v>
      </c>
    </row>
    <row r="129" spans="1:11" x14ac:dyDescent="0.3">
      <c r="A129" s="33" t="s">
        <v>201</v>
      </c>
      <c r="B129" s="105">
        <v>172.43830238273935</v>
      </c>
      <c r="C129" s="106">
        <v>181.14318465976447</v>
      </c>
      <c r="D129" s="106">
        <v>189.25908563812627</v>
      </c>
      <c r="E129" s="106">
        <v>208.64802737141369</v>
      </c>
      <c r="F129" s="106">
        <v>216.11882922321257</v>
      </c>
      <c r="G129" s="863"/>
      <c r="H129" s="172">
        <v>-1</v>
      </c>
      <c r="I129" s="170">
        <v>189.07603481600378</v>
      </c>
      <c r="J129" s="170"/>
      <c r="K129" s="170">
        <v>243.16162363042136</v>
      </c>
    </row>
    <row r="130" spans="1:11" x14ac:dyDescent="0.3">
      <c r="A130" s="33" t="s">
        <v>202</v>
      </c>
      <c r="B130" s="105">
        <v>214.27351477840534</v>
      </c>
      <c r="C130" s="106">
        <v>216.56099552157377</v>
      </c>
      <c r="D130" s="106">
        <v>208.60230763284483</v>
      </c>
      <c r="E130" s="106">
        <v>214.8652719041059</v>
      </c>
      <c r="F130" s="106">
        <v>242.28917155565614</v>
      </c>
      <c r="G130" s="883"/>
      <c r="H130" s="172">
        <v>0</v>
      </c>
      <c r="I130" s="170">
        <v>216.01468851451159</v>
      </c>
      <c r="J130" s="170"/>
      <c r="K130" s="170">
        <v>268.56365459680069</v>
      </c>
    </row>
    <row r="131" spans="1:11" x14ac:dyDescent="0.3">
      <c r="A131" s="33" t="s">
        <v>203</v>
      </c>
      <c r="B131" s="105">
        <v>269.23998569827216</v>
      </c>
      <c r="C131" s="106">
        <v>282.95211011002544</v>
      </c>
      <c r="D131" s="106">
        <v>266.62113864682078</v>
      </c>
      <c r="E131" s="106">
        <v>264.20739022388631</v>
      </c>
      <c r="F131" s="106">
        <v>267.1689160554206</v>
      </c>
      <c r="G131" s="863"/>
      <c r="H131" s="172">
        <v>0</v>
      </c>
      <c r="I131" s="170">
        <v>234.37807272891877</v>
      </c>
      <c r="J131" s="170"/>
      <c r="K131" s="170">
        <v>299.95975938192242</v>
      </c>
    </row>
    <row r="132" spans="1:11" x14ac:dyDescent="0.3">
      <c r="A132" s="33" t="s">
        <v>204</v>
      </c>
      <c r="B132" s="105">
        <v>258.11911306241404</v>
      </c>
      <c r="C132" s="106">
        <v>270.37005564388301</v>
      </c>
      <c r="D132" s="106">
        <v>266.67964076093608</v>
      </c>
      <c r="E132" s="106">
        <v>266.68391483485323</v>
      </c>
      <c r="F132" s="106">
        <v>280.52036555321138</v>
      </c>
      <c r="G132" s="863"/>
      <c r="H132" s="172">
        <v>0</v>
      </c>
      <c r="I132" s="170">
        <v>245.42269936925439</v>
      </c>
      <c r="J132" s="170"/>
      <c r="K132" s="170">
        <v>315.61803173716839</v>
      </c>
    </row>
    <row r="133" spans="1:11" x14ac:dyDescent="0.3">
      <c r="A133" s="33" t="s">
        <v>205</v>
      </c>
      <c r="B133" s="105">
        <v>212.55419611258117</v>
      </c>
      <c r="C133" s="106">
        <v>207.05322311950997</v>
      </c>
      <c r="D133" s="106">
        <v>205.18666942564727</v>
      </c>
      <c r="E133" s="106">
        <v>199.09311555534774</v>
      </c>
      <c r="F133" s="106">
        <v>206.30917003399645</v>
      </c>
      <c r="G133" s="885"/>
      <c r="H133" s="172">
        <v>-1</v>
      </c>
      <c r="I133" s="170">
        <v>177.04852584501853</v>
      </c>
      <c r="J133" s="170"/>
      <c r="K133" s="170">
        <v>235.56981422297437</v>
      </c>
    </row>
    <row r="134" spans="1:11" ht="15" thickBot="1" x14ac:dyDescent="0.35">
      <c r="A134" s="34" t="s">
        <v>206</v>
      </c>
      <c r="B134" s="145">
        <v>242.35629939253351</v>
      </c>
      <c r="C134" s="168">
        <v>253.54800233047638</v>
      </c>
      <c r="D134" s="168">
        <v>263.02293286745549</v>
      </c>
      <c r="E134" s="168">
        <v>261.849910643751</v>
      </c>
      <c r="F134" s="168">
        <v>269.30649341883213</v>
      </c>
      <c r="G134" s="886"/>
      <c r="H134" s="172">
        <v>0</v>
      </c>
      <c r="I134" s="170">
        <v>236.20062417930743</v>
      </c>
      <c r="J134" s="170"/>
      <c r="K134" s="170">
        <v>302.41236265835687</v>
      </c>
    </row>
    <row r="135" spans="1:11" ht="15" thickBot="1" x14ac:dyDescent="0.35">
      <c r="B135" s="8"/>
      <c r="C135" s="8"/>
      <c r="D135" s="8"/>
      <c r="E135" s="8"/>
      <c r="F135" s="8"/>
      <c r="G135" s="867"/>
      <c r="H135" s="172"/>
      <c r="J135" s="68"/>
    </row>
    <row r="136" spans="1:11" ht="15" thickBot="1" x14ac:dyDescent="0.35">
      <c r="A136" s="29" t="s">
        <v>21</v>
      </c>
      <c r="B136" s="26"/>
      <c r="C136" s="26"/>
      <c r="D136" s="26"/>
      <c r="E136" s="26"/>
      <c r="F136" s="26"/>
      <c r="G136" s="857"/>
      <c r="H136" s="173"/>
      <c r="J136" s="68"/>
    </row>
    <row r="137" spans="1:11" ht="15" thickBot="1" x14ac:dyDescent="0.35">
      <c r="A137" s="61" t="s">
        <v>18</v>
      </c>
      <c r="B137" s="132" t="s">
        <v>466</v>
      </c>
      <c r="C137" s="132" t="s">
        <v>524</v>
      </c>
      <c r="D137" s="132" t="s">
        <v>559</v>
      </c>
      <c r="E137" s="132" t="s">
        <v>622</v>
      </c>
      <c r="F137" s="1536" t="s">
        <v>727</v>
      </c>
      <c r="G137" s="1537"/>
      <c r="H137" s="173"/>
      <c r="I137" s="68" t="s">
        <v>727</v>
      </c>
      <c r="J137" s="68"/>
      <c r="K137" s="68" t="s">
        <v>727</v>
      </c>
    </row>
    <row r="138" spans="1:11" x14ac:dyDescent="0.3">
      <c r="A138" s="33" t="s">
        <v>0</v>
      </c>
      <c r="B138" s="105">
        <v>69.763177665931011</v>
      </c>
      <c r="C138" s="105">
        <v>69.414031634650598</v>
      </c>
      <c r="D138" s="106">
        <v>68.021737471296831</v>
      </c>
      <c r="E138" s="106">
        <v>67.87523129297611</v>
      </c>
      <c r="F138" s="106">
        <v>70.088750336616258</v>
      </c>
      <c r="G138" s="883"/>
      <c r="H138" s="172"/>
      <c r="I138" s="648">
        <v>67.245572228166466</v>
      </c>
      <c r="J138" s="68"/>
      <c r="K138" s="648">
        <v>72.931928445066049</v>
      </c>
    </row>
    <row r="139" spans="1:11" x14ac:dyDescent="0.3">
      <c r="A139" s="33" t="s">
        <v>195</v>
      </c>
      <c r="B139" s="105">
        <v>71.278108210841026</v>
      </c>
      <c r="C139" s="105">
        <v>72.042974521135108</v>
      </c>
      <c r="D139" s="106">
        <v>71.877737257528892</v>
      </c>
      <c r="E139" s="106">
        <v>71.907780580565827</v>
      </c>
      <c r="F139" s="106">
        <v>73.093902743215949</v>
      </c>
      <c r="G139" s="883">
        <f>H139</f>
        <v>0</v>
      </c>
      <c r="H139" s="172">
        <v>0</v>
      </c>
      <c r="I139" s="648">
        <v>61.629056282418247</v>
      </c>
      <c r="J139" s="68"/>
      <c r="K139" s="648">
        <v>84.558749204013651</v>
      </c>
    </row>
    <row r="140" spans="1:11" x14ac:dyDescent="0.3">
      <c r="A140" s="31" t="s">
        <v>196</v>
      </c>
      <c r="B140" s="107">
        <v>134.80785803991381</v>
      </c>
      <c r="C140" s="107">
        <v>136.96030791804969</v>
      </c>
      <c r="D140" s="108">
        <v>132.47167065715473</v>
      </c>
      <c r="E140" s="108">
        <v>131.71917278998038</v>
      </c>
      <c r="F140" s="108">
        <v>130.27252285231236</v>
      </c>
      <c r="G140" s="884">
        <f>H140</f>
        <v>1</v>
      </c>
      <c r="H140" s="172">
        <v>1</v>
      </c>
      <c r="I140" s="648">
        <v>99.41331779417041</v>
      </c>
      <c r="J140" s="68"/>
      <c r="K140" s="648">
        <v>161.13172791045432</v>
      </c>
    </row>
    <row r="141" spans="1:11" x14ac:dyDescent="0.3">
      <c r="A141" s="32" t="s">
        <v>197</v>
      </c>
      <c r="B141" s="344">
        <v>2.1715331720760116E-2</v>
      </c>
      <c r="C141" s="344">
        <v>4.5498219880611777E-2</v>
      </c>
      <c r="D141" s="2">
        <v>5.6687757907671499E-2</v>
      </c>
      <c r="E141" s="2">
        <v>5.9411205100482874E-2</v>
      </c>
      <c r="F141" s="2">
        <v>4.2876387325595088E-2</v>
      </c>
      <c r="G141" s="885"/>
      <c r="H141" s="172"/>
      <c r="J141" s="68"/>
    </row>
    <row r="142" spans="1:11" ht="15" thickBot="1" x14ac:dyDescent="0.35">
      <c r="A142" s="34" t="s">
        <v>198</v>
      </c>
      <c r="B142" s="345">
        <v>0.89129399508123086</v>
      </c>
      <c r="C142" s="345">
        <v>0.90109179733923828</v>
      </c>
      <c r="D142" s="62">
        <v>0.84301392491704907</v>
      </c>
      <c r="E142" s="62">
        <v>0.83177914443349532</v>
      </c>
      <c r="F142" s="62">
        <v>0.78226251387846879</v>
      </c>
      <c r="G142" s="886"/>
      <c r="H142" s="172"/>
      <c r="J142" s="68"/>
    </row>
    <row r="143" spans="1:11" ht="15" thickBot="1" x14ac:dyDescent="0.35">
      <c r="G143" s="867"/>
      <c r="H143" s="172"/>
      <c r="J143" s="68"/>
    </row>
    <row r="144" spans="1:11" ht="15" thickBot="1" x14ac:dyDescent="0.35">
      <c r="A144" s="1561" t="s">
        <v>22</v>
      </c>
      <c r="B144" s="1562"/>
      <c r="C144" s="1562"/>
      <c r="D144" s="1562"/>
      <c r="E144" s="1562"/>
      <c r="F144" s="1562"/>
      <c r="G144" s="857"/>
      <c r="H144" s="173"/>
      <c r="J144" s="68"/>
    </row>
    <row r="145" spans="1:11" ht="15" thickBot="1" x14ac:dyDescent="0.35">
      <c r="A145" s="61" t="s">
        <v>18</v>
      </c>
      <c r="B145" s="132" t="s">
        <v>466</v>
      </c>
      <c r="C145" s="132" t="s">
        <v>524</v>
      </c>
      <c r="D145" s="132" t="s">
        <v>559</v>
      </c>
      <c r="E145" s="132" t="s">
        <v>622</v>
      </c>
      <c r="F145" s="1536" t="s">
        <v>727</v>
      </c>
      <c r="G145" s="1537"/>
      <c r="H145" s="173"/>
      <c r="I145" s="68" t="s">
        <v>727</v>
      </c>
      <c r="J145" s="68"/>
      <c r="K145" s="68" t="s">
        <v>727</v>
      </c>
    </row>
    <row r="146" spans="1:11" x14ac:dyDescent="0.3">
      <c r="A146" s="33" t="s">
        <v>0</v>
      </c>
      <c r="B146" s="106">
        <v>139.92661849245542</v>
      </c>
      <c r="C146" s="106">
        <v>137.22102564513796</v>
      </c>
      <c r="D146" s="106">
        <v>133.32672363326571</v>
      </c>
      <c r="E146" s="106">
        <v>131.42784918571925</v>
      </c>
      <c r="F146" s="106">
        <v>129.70070420488025</v>
      </c>
      <c r="G146" s="883"/>
      <c r="H146" s="172"/>
      <c r="I146" s="648">
        <v>126.58450042341201</v>
      </c>
      <c r="J146" s="68"/>
      <c r="K146" s="648">
        <v>132.8169079863485</v>
      </c>
    </row>
    <row r="147" spans="1:11" x14ac:dyDescent="0.3">
      <c r="A147" s="33" t="s">
        <v>195</v>
      </c>
      <c r="B147" s="106">
        <v>130.09654620522969</v>
      </c>
      <c r="C147" s="106">
        <v>129.72133953891421</v>
      </c>
      <c r="D147" s="106">
        <v>123.41529290674109</v>
      </c>
      <c r="E147" s="106">
        <v>118.69289283200678</v>
      </c>
      <c r="F147" s="106">
        <v>123.21973693426142</v>
      </c>
      <c r="G147" s="883">
        <f>H147</f>
        <v>0</v>
      </c>
      <c r="H147" s="172">
        <v>0</v>
      </c>
      <c r="I147" s="648">
        <v>111.09898209309995</v>
      </c>
      <c r="J147" s="68"/>
      <c r="K147" s="648">
        <v>135.34049177542289</v>
      </c>
    </row>
    <row r="148" spans="1:11" x14ac:dyDescent="0.3">
      <c r="A148" s="31" t="s">
        <v>196</v>
      </c>
      <c r="B148" s="108">
        <v>150.80693972090114</v>
      </c>
      <c r="C148" s="108">
        <v>152.76669244284682</v>
      </c>
      <c r="D148" s="108">
        <v>140.29746004664366</v>
      </c>
      <c r="E148" s="108">
        <v>144.04575431789851</v>
      </c>
      <c r="F148" s="108">
        <v>141.39996477786366</v>
      </c>
      <c r="G148" s="884">
        <f>H148</f>
        <v>0</v>
      </c>
      <c r="H148" s="172">
        <v>0</v>
      </c>
      <c r="I148" s="648">
        <v>110.89986057118178</v>
      </c>
      <c r="J148" s="68"/>
      <c r="K148" s="648">
        <v>171.90006898454553</v>
      </c>
    </row>
    <row r="149" spans="1:11" x14ac:dyDescent="0.3">
      <c r="A149" s="32" t="s">
        <v>197</v>
      </c>
      <c r="B149" s="2">
        <v>-7.0251624695380974E-2</v>
      </c>
      <c r="C149" s="2">
        <v>-4.7492748548255526E-2</v>
      </c>
      <c r="D149" s="2">
        <v>-7.4339415658239982E-2</v>
      </c>
      <c r="E149" s="2">
        <v>-9.6896939519392489E-2</v>
      </c>
      <c r="F149" s="2">
        <v>-4.9968635948045792E-2</v>
      </c>
      <c r="G149" s="885"/>
      <c r="H149" s="172"/>
      <c r="J149" s="68"/>
    </row>
    <row r="150" spans="1:11" ht="15" thickBot="1" x14ac:dyDescent="0.35">
      <c r="A150" s="34" t="s">
        <v>198</v>
      </c>
      <c r="B150" s="62">
        <v>0.1591924929582714</v>
      </c>
      <c r="C150" s="62">
        <v>0.17765275155071455</v>
      </c>
      <c r="D150" s="62">
        <v>0.13679153322319307</v>
      </c>
      <c r="E150" s="62">
        <v>0.2136005019422281</v>
      </c>
      <c r="F150" s="62">
        <v>0.14754314768016033</v>
      </c>
      <c r="G150" s="886"/>
      <c r="H150" s="172"/>
      <c r="J150" s="68"/>
    </row>
    <row r="151" spans="1:11" ht="15" thickBot="1" x14ac:dyDescent="0.35">
      <c r="G151" s="867"/>
      <c r="H151" s="172"/>
      <c r="J151" s="68"/>
    </row>
    <row r="152" spans="1:11" ht="15" thickBot="1" x14ac:dyDescent="0.35">
      <c r="A152" s="1561" t="s">
        <v>23</v>
      </c>
      <c r="B152" s="1562"/>
      <c r="C152" s="1562"/>
      <c r="D152" s="1562"/>
      <c r="E152" s="1562"/>
      <c r="F152" s="1562"/>
      <c r="G152" s="857"/>
      <c r="H152" s="173"/>
      <c r="J152" s="68"/>
    </row>
    <row r="153" spans="1:11" ht="15" thickBot="1" x14ac:dyDescent="0.35">
      <c r="A153" s="61" t="s">
        <v>18</v>
      </c>
      <c r="B153" s="132" t="s">
        <v>466</v>
      </c>
      <c r="C153" s="132" t="s">
        <v>524</v>
      </c>
      <c r="D153" s="132" t="s">
        <v>559</v>
      </c>
      <c r="E153" s="132" t="s">
        <v>622</v>
      </c>
      <c r="F153" s="1536" t="s">
        <v>727</v>
      </c>
      <c r="G153" s="1537"/>
      <c r="H153" s="173"/>
      <c r="I153" s="68" t="s">
        <v>727</v>
      </c>
      <c r="J153" s="68"/>
      <c r="K153" s="68" t="s">
        <v>727</v>
      </c>
    </row>
    <row r="154" spans="1:11" x14ac:dyDescent="0.3">
      <c r="A154" s="33" t="s">
        <v>0</v>
      </c>
      <c r="B154" s="106">
        <v>361.54670764084312</v>
      </c>
      <c r="C154" s="106">
        <v>364.15375902661953</v>
      </c>
      <c r="D154" s="106">
        <v>360.54955409599688</v>
      </c>
      <c r="E154" s="106">
        <v>361.29697608751252</v>
      </c>
      <c r="F154" s="106">
        <v>368.14942479441021</v>
      </c>
      <c r="G154" s="883"/>
      <c r="H154" s="172"/>
      <c r="I154" s="648">
        <v>362.08260159417716</v>
      </c>
      <c r="J154" s="68"/>
      <c r="K154" s="648">
        <v>374.21624799464325</v>
      </c>
    </row>
    <row r="155" spans="1:11" x14ac:dyDescent="0.3">
      <c r="A155" s="33" t="s">
        <v>195</v>
      </c>
      <c r="B155" s="106">
        <v>344.44293796289708</v>
      </c>
      <c r="C155" s="106">
        <v>352.33711993850483</v>
      </c>
      <c r="D155" s="106">
        <v>350.71515781288679</v>
      </c>
      <c r="E155" s="106">
        <v>345.52332311305406</v>
      </c>
      <c r="F155" s="106">
        <v>354.98722743549445</v>
      </c>
      <c r="G155" s="883">
        <f>H155</f>
        <v>0</v>
      </c>
      <c r="H155" s="172">
        <v>0</v>
      </c>
      <c r="I155" s="648">
        <v>331.09640811282696</v>
      </c>
      <c r="J155" s="68"/>
      <c r="K155" s="648">
        <v>378.87804675816193</v>
      </c>
    </row>
    <row r="156" spans="1:11" x14ac:dyDescent="0.3">
      <c r="A156" s="31" t="s">
        <v>196</v>
      </c>
      <c r="B156" s="108">
        <v>540.28340521696634</v>
      </c>
      <c r="C156" s="108">
        <v>554.41503753651057</v>
      </c>
      <c r="D156" s="108">
        <v>553.33271492575022</v>
      </c>
      <c r="E156" s="108">
        <v>551.65821635406678</v>
      </c>
      <c r="F156" s="108">
        <v>571.89161453013958</v>
      </c>
      <c r="G156" s="884">
        <f>H156</f>
        <v>1</v>
      </c>
      <c r="H156" s="172">
        <v>1</v>
      </c>
      <c r="I156" s="648">
        <v>504.61857469824059</v>
      </c>
      <c r="J156" s="68"/>
      <c r="K156" s="648">
        <v>639.16465436203862</v>
      </c>
    </row>
    <row r="157" spans="1:11" x14ac:dyDescent="0.3">
      <c r="A157" s="32" t="s">
        <v>197</v>
      </c>
      <c r="B157" s="2">
        <v>-4.730722010871348E-2</v>
      </c>
      <c r="C157" s="2">
        <v>-3.2449587008796757E-2</v>
      </c>
      <c r="D157" s="2">
        <v>-2.727612937358306E-2</v>
      </c>
      <c r="E157" s="2">
        <v>-4.3658414042850445E-2</v>
      </c>
      <c r="F157" s="2">
        <v>-3.5752323574228251E-2</v>
      </c>
      <c r="G157" s="885"/>
      <c r="H157" s="172"/>
      <c r="J157" s="68"/>
    </row>
    <row r="158" spans="1:11" ht="15" thickBot="1" x14ac:dyDescent="0.35">
      <c r="A158" s="34" t="s">
        <v>198</v>
      </c>
      <c r="B158" s="62">
        <v>0.56857158521614093</v>
      </c>
      <c r="C158" s="62">
        <v>0.5735357024921911</v>
      </c>
      <c r="D158" s="62">
        <v>0.57772683215751897</v>
      </c>
      <c r="E158" s="62">
        <v>0.59658749338193329</v>
      </c>
      <c r="F158" s="62">
        <v>0.61102025743745758</v>
      </c>
      <c r="G158" s="886"/>
      <c r="H158" s="172"/>
      <c r="J158" s="68"/>
    </row>
    <row r="159" spans="1:11" ht="15" thickBot="1" x14ac:dyDescent="0.35">
      <c r="G159" s="867"/>
      <c r="H159" s="172"/>
      <c r="J159" s="68"/>
    </row>
    <row r="160" spans="1:11" ht="15" thickBot="1" x14ac:dyDescent="0.35">
      <c r="A160" s="29" t="s">
        <v>25</v>
      </c>
      <c r="B160" s="26"/>
      <c r="C160" s="26"/>
      <c r="D160" s="26"/>
      <c r="E160" s="26"/>
      <c r="F160" s="26"/>
      <c r="G160" s="857"/>
      <c r="H160" s="172"/>
      <c r="J160" s="68"/>
    </row>
    <row r="161" spans="1:11" ht="17.399999999999999" customHeight="1" thickBot="1" x14ac:dyDescent="0.35">
      <c r="A161" s="61" t="s">
        <v>24</v>
      </c>
      <c r="B161" s="288" t="s">
        <v>467</v>
      </c>
      <c r="C161" s="288" t="s">
        <v>525</v>
      </c>
      <c r="D161" s="288" t="s">
        <v>560</v>
      </c>
      <c r="E161" s="288" t="s">
        <v>623</v>
      </c>
      <c r="F161" s="1540" t="s">
        <v>728</v>
      </c>
      <c r="G161" s="1541"/>
      <c r="H161" s="173"/>
      <c r="I161" s="715" t="s">
        <v>731</v>
      </c>
      <c r="J161" s="534"/>
      <c r="K161" s="715" t="s">
        <v>731</v>
      </c>
    </row>
    <row r="162" spans="1:11" x14ac:dyDescent="0.3">
      <c r="A162" s="442" t="s">
        <v>0</v>
      </c>
      <c r="B162" s="115">
        <v>1720.615609049989</v>
      </c>
      <c r="C162" s="114">
        <v>1576.1947322126703</v>
      </c>
      <c r="D162" s="354">
        <v>1441.0406078249093</v>
      </c>
      <c r="E162" s="115">
        <v>1521.053939521875</v>
      </c>
      <c r="F162" s="115">
        <v>1506.8425213542066</v>
      </c>
      <c r="G162" s="891"/>
      <c r="H162" s="172"/>
      <c r="I162" s="170">
        <v>1497.0959089904718</v>
      </c>
      <c r="J162" s="170"/>
      <c r="K162" s="170">
        <v>1516.5891337179414</v>
      </c>
    </row>
    <row r="163" spans="1:11" x14ac:dyDescent="0.3">
      <c r="A163" s="33" t="s">
        <v>195</v>
      </c>
      <c r="B163" s="117">
        <v>1731.6962621378411</v>
      </c>
      <c r="C163" s="116">
        <v>1588.7790013729341</v>
      </c>
      <c r="D163" s="55">
        <v>1459.0215138691221</v>
      </c>
      <c r="E163" s="117">
        <v>1550.4951308907891</v>
      </c>
      <c r="F163" s="117">
        <v>1505.6503041146952</v>
      </c>
      <c r="G163" s="883">
        <f>H163</f>
        <v>0</v>
      </c>
      <c r="H163" s="172">
        <v>0</v>
      </c>
      <c r="I163" s="170">
        <v>1467.5137075925891</v>
      </c>
      <c r="J163" s="170"/>
      <c r="K163" s="170">
        <v>1543.7869006368014</v>
      </c>
    </row>
    <row r="164" spans="1:11" x14ac:dyDescent="0.3">
      <c r="A164" s="31" t="s">
        <v>196</v>
      </c>
      <c r="B164" s="119">
        <v>2015.8013621217417</v>
      </c>
      <c r="C164" s="118">
        <v>1810.7321936926242</v>
      </c>
      <c r="D164" s="56">
        <v>1584.4652512810062</v>
      </c>
      <c r="E164" s="119">
        <v>1765.4099851657777</v>
      </c>
      <c r="F164" s="119">
        <v>1702.2893179440314</v>
      </c>
      <c r="G164" s="883">
        <f>H164</f>
        <v>1</v>
      </c>
      <c r="H164" s="172">
        <v>1</v>
      </c>
      <c r="I164" s="170">
        <v>1607.1071277692506</v>
      </c>
      <c r="J164" s="170"/>
      <c r="K164" s="170">
        <v>1797.4715081188122</v>
      </c>
    </row>
    <row r="165" spans="1:11" x14ac:dyDescent="0.3">
      <c r="A165" s="32" t="s">
        <v>197</v>
      </c>
      <c r="B165" s="166">
        <v>6.4399352357207658E-3</v>
      </c>
      <c r="C165" s="86">
        <v>1.523954847569846E-2</v>
      </c>
      <c r="D165" s="165">
        <v>1.2477723352538271E-2</v>
      </c>
      <c r="E165" s="166">
        <v>1.9355783910048985E-2</v>
      </c>
      <c r="F165" s="166">
        <v>-7.9120228067357267E-4</v>
      </c>
      <c r="G165" s="888"/>
      <c r="H165" s="172"/>
      <c r="I165" s="169"/>
      <c r="J165" s="169"/>
      <c r="K165" s="169"/>
    </row>
    <row r="166" spans="1:11" ht="15" thickBot="1" x14ac:dyDescent="0.35">
      <c r="A166" s="34" t="s">
        <v>198</v>
      </c>
      <c r="B166" s="87">
        <v>0.16406173888321654</v>
      </c>
      <c r="C166" s="131">
        <v>0.13970048202291854</v>
      </c>
      <c r="D166" s="52">
        <v>8.5977990193732451E-2</v>
      </c>
      <c r="E166" s="87">
        <v>0.13861046706513414</v>
      </c>
      <c r="F166" s="87">
        <v>0.13060072002904924</v>
      </c>
      <c r="G166" s="886"/>
      <c r="H166" s="172"/>
      <c r="I166" s="169"/>
      <c r="J166" s="169"/>
      <c r="K166" s="169"/>
    </row>
    <row r="167" spans="1:11" x14ac:dyDescent="0.3">
      <c r="A167" s="33" t="s">
        <v>200</v>
      </c>
      <c r="B167" s="115">
        <v>1706.7365526685126</v>
      </c>
      <c r="C167" s="114">
        <v>1534.475672292748</v>
      </c>
      <c r="D167" s="354">
        <v>1430.1625916529438</v>
      </c>
      <c r="E167" s="115">
        <v>1542.6963879373652</v>
      </c>
      <c r="F167" s="115">
        <v>1475.0626542903242</v>
      </c>
      <c r="G167" s="863"/>
      <c r="H167" s="172">
        <v>0</v>
      </c>
      <c r="I167" s="170">
        <v>1385.3196852915364</v>
      </c>
      <c r="J167" s="170"/>
      <c r="K167" s="170">
        <v>1564.805623289112</v>
      </c>
    </row>
    <row r="168" spans="1:11" x14ac:dyDescent="0.3">
      <c r="A168" s="33" t="s">
        <v>201</v>
      </c>
      <c r="B168" s="117">
        <v>1632.3060988269278</v>
      </c>
      <c r="C168" s="116">
        <v>1548.4659798429066</v>
      </c>
      <c r="D168" s="55">
        <v>1457.8601677440156</v>
      </c>
      <c r="E168" s="117">
        <v>1681.4297228611356</v>
      </c>
      <c r="F168" s="117">
        <v>1679.925051865574</v>
      </c>
      <c r="G168" s="930"/>
      <c r="H168" s="172">
        <v>1</v>
      </c>
      <c r="I168" s="170">
        <v>1576.357874266143</v>
      </c>
      <c r="J168" s="170"/>
      <c r="K168" s="170">
        <v>1783.492229465005</v>
      </c>
    </row>
    <row r="169" spans="1:11" x14ac:dyDescent="0.3">
      <c r="A169" s="33" t="s">
        <v>202</v>
      </c>
      <c r="B169" s="117">
        <v>1844.8437322224115</v>
      </c>
      <c r="C169" s="116">
        <v>1727.2569332836301</v>
      </c>
      <c r="D169" s="55">
        <v>1558.9483173891679</v>
      </c>
      <c r="E169" s="117">
        <v>1631.5421065750731</v>
      </c>
      <c r="F169" s="117">
        <v>1549.8641049512387</v>
      </c>
      <c r="G169" s="931"/>
      <c r="H169" s="172">
        <v>0</v>
      </c>
      <c r="I169" s="170">
        <v>1457.9815707833493</v>
      </c>
      <c r="J169" s="170"/>
      <c r="K169" s="170">
        <v>1641.7466391191281</v>
      </c>
    </row>
    <row r="170" spans="1:11" x14ac:dyDescent="0.3">
      <c r="A170" s="33" t="s">
        <v>203</v>
      </c>
      <c r="B170" s="117">
        <v>1696.4997214914047</v>
      </c>
      <c r="C170" s="116">
        <v>1526.5964297273565</v>
      </c>
      <c r="D170" s="55">
        <v>1532.0735282260503</v>
      </c>
      <c r="E170" s="117">
        <v>1611.2256944932774</v>
      </c>
      <c r="F170" s="117">
        <v>1522.3535711627219</v>
      </c>
      <c r="G170" s="883"/>
      <c r="H170" s="172">
        <v>0</v>
      </c>
      <c r="I170" s="170">
        <v>1415.8226388000389</v>
      </c>
      <c r="J170" s="170"/>
      <c r="K170" s="170">
        <v>1628.8845035254049</v>
      </c>
    </row>
    <row r="171" spans="1:11" x14ac:dyDescent="0.3">
      <c r="A171" s="33" t="s">
        <v>204</v>
      </c>
      <c r="B171" s="117">
        <v>1738.1245457417758</v>
      </c>
      <c r="C171" s="116">
        <v>1512.7627265275244</v>
      </c>
      <c r="D171" s="55">
        <v>1473.9261992310971</v>
      </c>
      <c r="E171" s="117">
        <v>1508.2124274445673</v>
      </c>
      <c r="F171" s="117">
        <v>1535.6006721835547</v>
      </c>
      <c r="G171" s="883"/>
      <c r="H171" s="172">
        <v>0</v>
      </c>
      <c r="I171" s="170">
        <v>1421.9277486694132</v>
      </c>
      <c r="J171" s="170"/>
      <c r="K171" s="170">
        <v>1649.2735956976962</v>
      </c>
    </row>
    <row r="172" spans="1:11" x14ac:dyDescent="0.3">
      <c r="A172" s="33" t="s">
        <v>205</v>
      </c>
      <c r="B172" s="117">
        <v>1699.5760480919355</v>
      </c>
      <c r="C172" s="116">
        <v>1515.480313988206</v>
      </c>
      <c r="D172" s="55">
        <v>1284.8242825626442</v>
      </c>
      <c r="E172" s="117">
        <v>1380.7827907808917</v>
      </c>
      <c r="F172" s="117">
        <v>1422.64760907394</v>
      </c>
      <c r="G172" s="883"/>
      <c r="H172" s="172">
        <v>0</v>
      </c>
      <c r="I172" s="170">
        <v>1318.3067312584451</v>
      </c>
      <c r="J172" s="170"/>
      <c r="K172" s="170">
        <v>1526.9884868894349</v>
      </c>
    </row>
    <row r="173" spans="1:11" ht="15" thickBot="1" x14ac:dyDescent="0.35">
      <c r="A173" s="34" t="s">
        <v>206</v>
      </c>
      <c r="B173" s="205">
        <v>1780.3183490687302</v>
      </c>
      <c r="C173" s="346">
        <v>1729.901163734072</v>
      </c>
      <c r="D173" s="57">
        <v>1451.5664223441665</v>
      </c>
      <c r="E173" s="205">
        <v>1479.1433590563686</v>
      </c>
      <c r="F173" s="205">
        <v>1359.5071897019056</v>
      </c>
      <c r="G173" s="886"/>
      <c r="H173" s="172">
        <v>-1</v>
      </c>
      <c r="I173" s="170">
        <v>1257.754405602974</v>
      </c>
      <c r="J173" s="170"/>
      <c r="K173" s="170">
        <v>1461.2599738008373</v>
      </c>
    </row>
    <row r="174" spans="1:11" ht="15" thickBot="1" x14ac:dyDescent="0.35">
      <c r="B174" s="8"/>
      <c r="C174" s="8"/>
      <c r="D174" s="8"/>
      <c r="E174" s="8"/>
      <c r="F174" s="8"/>
      <c r="G174" s="886"/>
      <c r="H174" s="172"/>
      <c r="J174" s="68"/>
    </row>
    <row r="175" spans="1:11" ht="15" thickBot="1" x14ac:dyDescent="0.35">
      <c r="A175" s="29" t="s">
        <v>26</v>
      </c>
      <c r="B175" s="26"/>
      <c r="C175" s="26"/>
      <c r="D175" s="26"/>
      <c r="E175" s="26"/>
      <c r="F175" s="26"/>
      <c r="G175" s="53"/>
      <c r="H175" s="172"/>
      <c r="J175" s="68"/>
    </row>
    <row r="176" spans="1:11" ht="16.2" customHeight="1" thickBot="1" x14ac:dyDescent="0.35">
      <c r="A176" s="61" t="s">
        <v>24</v>
      </c>
      <c r="B176" s="288" t="s">
        <v>467</v>
      </c>
      <c r="C176" s="288" t="s">
        <v>525</v>
      </c>
      <c r="D176" s="288" t="s">
        <v>560</v>
      </c>
      <c r="E176" s="288" t="s">
        <v>623</v>
      </c>
      <c r="F176" s="1540" t="s">
        <v>728</v>
      </c>
      <c r="G176" s="1541"/>
      <c r="H176" s="173"/>
      <c r="I176" s="715" t="s">
        <v>731</v>
      </c>
      <c r="J176" s="534"/>
      <c r="K176" s="715" t="s">
        <v>731</v>
      </c>
    </row>
    <row r="177" spans="1:11" x14ac:dyDescent="0.3">
      <c r="A177" s="442" t="s">
        <v>0</v>
      </c>
      <c r="B177" s="421">
        <v>1180.2276410121069</v>
      </c>
      <c r="C177" s="114">
        <v>1068.3423796014201</v>
      </c>
      <c r="D177" s="1175">
        <v>970.87200409492982</v>
      </c>
      <c r="E177" s="460">
        <v>1033.629838792004</v>
      </c>
      <c r="F177" s="460">
        <v>1030.8784086577484</v>
      </c>
      <c r="G177" s="1154"/>
      <c r="H177" s="172"/>
      <c r="I177" s="170">
        <v>1021.1317962940135</v>
      </c>
      <c r="J177" s="170"/>
      <c r="K177" s="170">
        <v>1040.6250210214832</v>
      </c>
    </row>
    <row r="178" spans="1:11" x14ac:dyDescent="0.3">
      <c r="A178" s="33" t="s">
        <v>195</v>
      </c>
      <c r="B178" s="400">
        <v>1161.6042710525558</v>
      </c>
      <c r="C178" s="116">
        <v>1048.0523359201836</v>
      </c>
      <c r="D178" s="155">
        <v>939.26235265183232</v>
      </c>
      <c r="E178" s="424">
        <v>1021.1519262385967</v>
      </c>
      <c r="F178" s="424">
        <v>1021.3533612001739</v>
      </c>
      <c r="G178" s="883">
        <f>H178</f>
        <v>0</v>
      </c>
      <c r="H178" s="172">
        <v>0</v>
      </c>
      <c r="I178" s="170">
        <v>983.21676467806788</v>
      </c>
      <c r="J178" s="170"/>
      <c r="K178" s="170">
        <v>1059.48995772228</v>
      </c>
    </row>
    <row r="179" spans="1:11" x14ac:dyDescent="0.3">
      <c r="A179" s="31" t="s">
        <v>196</v>
      </c>
      <c r="B179" s="422">
        <v>1475.8669851516192</v>
      </c>
      <c r="C179" s="118">
        <v>1323.7074366629583</v>
      </c>
      <c r="D179" s="822">
        <v>1070.3601219065001</v>
      </c>
      <c r="E179" s="423">
        <v>1231.9193818045226</v>
      </c>
      <c r="F179" s="423">
        <v>1219.3755800096949</v>
      </c>
      <c r="G179" s="883">
        <f>H179</f>
        <v>1</v>
      </c>
      <c r="H179" s="172">
        <v>1</v>
      </c>
      <c r="I179" s="170">
        <v>1124.1933898349141</v>
      </c>
      <c r="J179" s="170"/>
      <c r="K179" s="170">
        <v>1314.5577701844757</v>
      </c>
    </row>
    <row r="180" spans="1:11" x14ac:dyDescent="0.3">
      <c r="A180" s="32" t="s">
        <v>197</v>
      </c>
      <c r="B180" s="166">
        <v>-1.5779472800332522E-2</v>
      </c>
      <c r="C180" s="86">
        <v>-1.1880767839350126E-2</v>
      </c>
      <c r="D180" s="165">
        <v>-3.2558000755789414E-2</v>
      </c>
      <c r="E180" s="166">
        <v>-1.2071935314860963E-2</v>
      </c>
      <c r="F180" s="166">
        <v>-9.2397390202172743E-3</v>
      </c>
      <c r="G180" s="932"/>
      <c r="H180" s="172"/>
      <c r="I180" s="169"/>
      <c r="J180" s="169"/>
      <c r="K180" s="169"/>
    </row>
    <row r="181" spans="1:11" ht="15" thickBot="1" x14ac:dyDescent="0.35">
      <c r="A181" s="34" t="s">
        <v>198</v>
      </c>
      <c r="B181" s="87">
        <v>0.2705419753788465</v>
      </c>
      <c r="C181" s="131">
        <v>0.26301654153630716</v>
      </c>
      <c r="D181" s="52">
        <v>0.13957524102242327</v>
      </c>
      <c r="E181" s="87">
        <v>0.20640166281846595</v>
      </c>
      <c r="F181" s="87">
        <v>0.19388218253556105</v>
      </c>
      <c r="G181" s="886"/>
      <c r="H181" s="172"/>
      <c r="I181" s="169"/>
      <c r="J181" s="169"/>
      <c r="K181" s="169"/>
    </row>
    <row r="182" spans="1:11" x14ac:dyDescent="0.3">
      <c r="A182" s="33" t="s">
        <v>200</v>
      </c>
      <c r="B182" s="115">
        <v>1122.4554607164471</v>
      </c>
      <c r="C182" s="114">
        <v>1017.139249735803</v>
      </c>
      <c r="D182" s="354">
        <v>924.53404108891016</v>
      </c>
      <c r="E182" s="115">
        <v>1026.9397176005159</v>
      </c>
      <c r="F182" s="115">
        <v>1014.0628029795951</v>
      </c>
      <c r="G182" s="885"/>
      <c r="H182" s="172">
        <v>0</v>
      </c>
      <c r="I182" s="170">
        <v>924.3198339808074</v>
      </c>
      <c r="J182" s="170"/>
      <c r="K182" s="170">
        <v>1103.8057719783828</v>
      </c>
    </row>
    <row r="183" spans="1:11" x14ac:dyDescent="0.3">
      <c r="A183" s="33" t="s">
        <v>201</v>
      </c>
      <c r="B183" s="117">
        <v>1120.6675526349734</v>
      </c>
      <c r="C183" s="116">
        <v>1014.1411765459494</v>
      </c>
      <c r="D183" s="55">
        <v>916.50893640828315</v>
      </c>
      <c r="E183" s="117">
        <v>1121.2686516734821</v>
      </c>
      <c r="F183" s="117">
        <v>1186.1326865854639</v>
      </c>
      <c r="G183" s="863"/>
      <c r="H183" s="172">
        <v>1</v>
      </c>
      <c r="I183" s="170">
        <v>1082.5655089860331</v>
      </c>
      <c r="J183" s="170"/>
      <c r="K183" s="170">
        <v>1289.6998641848947</v>
      </c>
    </row>
    <row r="184" spans="1:11" x14ac:dyDescent="0.3">
      <c r="A184" s="33" t="s">
        <v>202</v>
      </c>
      <c r="B184" s="117">
        <v>1182.1452637765281</v>
      </c>
      <c r="C184" s="116">
        <v>1121.5808230607095</v>
      </c>
      <c r="D184" s="55">
        <v>983.87243085393504</v>
      </c>
      <c r="E184" s="117">
        <v>1041.0471323018999</v>
      </c>
      <c r="F184" s="117">
        <v>957.40402635994997</v>
      </c>
      <c r="G184" s="912"/>
      <c r="H184" s="172">
        <v>0</v>
      </c>
      <c r="I184" s="170">
        <v>865.52149219206069</v>
      </c>
      <c r="J184" s="170"/>
      <c r="K184" s="170">
        <v>1049.2865605278391</v>
      </c>
    </row>
    <row r="185" spans="1:11" x14ac:dyDescent="0.3">
      <c r="A185" s="33" t="s">
        <v>203</v>
      </c>
      <c r="B185" s="117">
        <v>1170.5528241115403</v>
      </c>
      <c r="C185" s="116">
        <v>1027.4401716620812</v>
      </c>
      <c r="D185" s="55">
        <v>1033.8102536647677</v>
      </c>
      <c r="E185" s="117">
        <v>1074.2009273139033</v>
      </c>
      <c r="F185" s="117">
        <v>1039.8507942462154</v>
      </c>
      <c r="G185" s="931"/>
      <c r="H185" s="172">
        <v>0</v>
      </c>
      <c r="I185" s="170">
        <v>933.31986188353244</v>
      </c>
      <c r="J185" s="170"/>
      <c r="K185" s="170">
        <v>1146.3817266088984</v>
      </c>
    </row>
    <row r="186" spans="1:11" x14ac:dyDescent="0.3">
      <c r="A186" s="33" t="s">
        <v>204</v>
      </c>
      <c r="B186" s="117">
        <v>1245.3991827455125</v>
      </c>
      <c r="C186" s="116">
        <v>1057.2324315437311</v>
      </c>
      <c r="D186" s="55">
        <v>975.78866992646113</v>
      </c>
      <c r="E186" s="117">
        <v>966.19918691853707</v>
      </c>
      <c r="F186" s="117">
        <v>1033.2072922477018</v>
      </c>
      <c r="G186" s="883"/>
      <c r="H186" s="172">
        <v>0</v>
      </c>
      <c r="I186" s="170">
        <v>919.53436873356031</v>
      </c>
      <c r="J186" s="170"/>
      <c r="K186" s="170">
        <v>1146.8802157618434</v>
      </c>
    </row>
    <row r="187" spans="1:11" x14ac:dyDescent="0.3">
      <c r="A187" s="33" t="s">
        <v>205</v>
      </c>
      <c r="B187" s="117">
        <v>1117.2180678483733</v>
      </c>
      <c r="C187" s="116">
        <v>973.07175638051069</v>
      </c>
      <c r="D187" s="55">
        <v>825.81139381732328</v>
      </c>
      <c r="E187" s="117">
        <v>961.39563138534413</v>
      </c>
      <c r="F187" s="117">
        <v>1069.9810703380756</v>
      </c>
      <c r="G187" s="883"/>
      <c r="H187" s="172">
        <v>0</v>
      </c>
      <c r="I187" s="170">
        <v>965.64019252258072</v>
      </c>
      <c r="J187" s="170"/>
      <c r="K187" s="170">
        <v>1174.3219481535705</v>
      </c>
    </row>
    <row r="188" spans="1:11" ht="15" thickBot="1" x14ac:dyDescent="0.35">
      <c r="A188" s="34" t="s">
        <v>206</v>
      </c>
      <c r="B188" s="205">
        <v>1179.1659407746299</v>
      </c>
      <c r="C188" s="346">
        <v>1114.8114536559872</v>
      </c>
      <c r="D188" s="57">
        <v>912.32354962993213</v>
      </c>
      <c r="E188" s="205">
        <v>967.72850352744115</v>
      </c>
      <c r="F188" s="205">
        <v>893.65138657053137</v>
      </c>
      <c r="G188" s="933"/>
      <c r="H188" s="172">
        <v>0</v>
      </c>
      <c r="I188" s="170">
        <v>791.89860247159982</v>
      </c>
      <c r="J188" s="170"/>
      <c r="K188" s="170">
        <v>995.40417066946293</v>
      </c>
    </row>
    <row r="189" spans="1:11" ht="15" thickBot="1" x14ac:dyDescent="0.35">
      <c r="B189" s="8"/>
      <c r="C189" s="8"/>
      <c r="D189" s="8"/>
      <c r="E189" s="8"/>
      <c r="F189" s="8"/>
      <c r="G189" s="886"/>
      <c r="H189" s="172"/>
      <c r="J189" s="68"/>
    </row>
    <row r="190" spans="1:11" ht="15" thickBot="1" x14ac:dyDescent="0.35">
      <c r="A190" s="29" t="s">
        <v>27</v>
      </c>
      <c r="B190" s="26"/>
      <c r="C190" s="26"/>
      <c r="D190" s="26"/>
      <c r="E190" s="26"/>
      <c r="F190" s="26"/>
      <c r="G190" s="909"/>
      <c r="H190" s="172"/>
      <c r="J190" s="68"/>
    </row>
    <row r="191" spans="1:11" ht="15" thickBot="1" x14ac:dyDescent="0.35">
      <c r="A191" s="61" t="s">
        <v>28</v>
      </c>
      <c r="B191" s="132">
        <v>2020</v>
      </c>
      <c r="C191" s="132">
        <v>2021</v>
      </c>
      <c r="D191" s="132">
        <v>2022</v>
      </c>
      <c r="E191" s="132">
        <v>2023</v>
      </c>
      <c r="F191" s="1536">
        <v>2024</v>
      </c>
      <c r="G191" s="1537"/>
      <c r="H191" s="173"/>
      <c r="I191" s="68">
        <v>2024</v>
      </c>
      <c r="J191" s="68"/>
      <c r="K191" s="68">
        <v>2024</v>
      </c>
    </row>
    <row r="192" spans="1:11" x14ac:dyDescent="0.3">
      <c r="A192" s="442" t="s">
        <v>0</v>
      </c>
      <c r="B192" s="106">
        <v>222.65484950267603</v>
      </c>
      <c r="C192" s="117">
        <v>225.81351281919012</v>
      </c>
      <c r="D192" s="106">
        <v>228.30970080741841</v>
      </c>
      <c r="E192" s="106">
        <v>233.11411151019996</v>
      </c>
      <c r="F192" s="106">
        <v>235.8737128876086</v>
      </c>
      <c r="G192" s="912"/>
      <c r="H192" s="172"/>
      <c r="I192" s="170">
        <v>235.2034332233365</v>
      </c>
      <c r="J192" s="170"/>
      <c r="K192" s="170">
        <v>236.54399255188071</v>
      </c>
    </row>
    <row r="193" spans="1:11" x14ac:dyDescent="0.3">
      <c r="A193" s="33" t="s">
        <v>195</v>
      </c>
      <c r="B193" s="106">
        <v>225.27187181776816</v>
      </c>
      <c r="C193" s="117">
        <v>227.92101734684417</v>
      </c>
      <c r="D193" s="106">
        <v>231.11400868700022</v>
      </c>
      <c r="E193" s="106">
        <v>235.71608707055012</v>
      </c>
      <c r="F193" s="106">
        <v>237.7565969062303</v>
      </c>
      <c r="G193" s="883">
        <f>H193</f>
        <v>0</v>
      </c>
      <c r="H193" s="172">
        <v>0</v>
      </c>
      <c r="I193" s="170">
        <v>235.14644087810277</v>
      </c>
      <c r="J193" s="170"/>
      <c r="K193" s="170">
        <v>240.36675293435783</v>
      </c>
    </row>
    <row r="194" spans="1:11" ht="15" thickBot="1" x14ac:dyDescent="0.35">
      <c r="A194" s="31" t="s">
        <v>196</v>
      </c>
      <c r="B194" s="108">
        <v>248.41537579218743</v>
      </c>
      <c r="C194" s="119">
        <v>245.6208456705414</v>
      </c>
      <c r="D194" s="108">
        <v>252.8179123629028</v>
      </c>
      <c r="E194" s="108">
        <v>258.67798965157624</v>
      </c>
      <c r="F194" s="108">
        <v>258.99036039973765</v>
      </c>
      <c r="G194" s="883">
        <f>H194</f>
        <v>1</v>
      </c>
      <c r="H194" s="172">
        <v>1</v>
      </c>
      <c r="I194" s="170">
        <v>252.57392820098408</v>
      </c>
      <c r="J194" s="170"/>
      <c r="K194" s="170">
        <v>265.40679259849122</v>
      </c>
    </row>
    <row r="195" spans="1:11" x14ac:dyDescent="0.3">
      <c r="A195" s="32" t="s">
        <v>197</v>
      </c>
      <c r="B195" s="166">
        <v>1.1753718012149901E-2</v>
      </c>
      <c r="C195" s="166">
        <v>1.4710969218392742E-2</v>
      </c>
      <c r="D195" s="166">
        <v>1.2282911631281389E-2</v>
      </c>
      <c r="E195" s="166">
        <v>1.116181059779517E-2</v>
      </c>
      <c r="F195" s="166">
        <v>7.9825937175070881E-3</v>
      </c>
      <c r="G195" s="891"/>
      <c r="H195" s="172"/>
      <c r="I195" s="169"/>
      <c r="J195" s="169"/>
      <c r="K195" s="169"/>
    </row>
    <row r="196" spans="1:11" ht="15" thickBot="1" x14ac:dyDescent="0.35">
      <c r="A196" s="34" t="s">
        <v>198</v>
      </c>
      <c r="B196" s="87">
        <v>0.1027358799288578</v>
      </c>
      <c r="C196" s="87">
        <v>7.7657727794195053E-2</v>
      </c>
      <c r="D196" s="87">
        <v>9.3909944270389831E-2</v>
      </c>
      <c r="E196" s="87">
        <v>9.7413387717375427E-2</v>
      </c>
      <c r="F196" s="87">
        <v>8.930882999592149E-2</v>
      </c>
      <c r="G196" s="933"/>
      <c r="H196" s="172"/>
      <c r="I196" s="169"/>
      <c r="J196" s="169"/>
      <c r="K196" s="169"/>
    </row>
    <row r="197" spans="1:11" x14ac:dyDescent="0.3">
      <c r="A197" s="33" t="s">
        <v>200</v>
      </c>
      <c r="B197" s="104">
        <v>221.11700405590429</v>
      </c>
      <c r="C197" s="115">
        <v>225.3258188066107</v>
      </c>
      <c r="D197" s="104">
        <v>229.59662653423433</v>
      </c>
      <c r="E197" s="104">
        <v>233.88571301578276</v>
      </c>
      <c r="F197" s="104">
        <v>235.3208736114305</v>
      </c>
      <c r="G197" s="885"/>
      <c r="H197" s="172">
        <v>0</v>
      </c>
      <c r="I197" s="170">
        <v>229.16906921041863</v>
      </c>
      <c r="J197" s="170"/>
      <c r="K197" s="170">
        <v>241.47267801244237</v>
      </c>
    </row>
    <row r="198" spans="1:11" x14ac:dyDescent="0.3">
      <c r="A198" s="33" t="s">
        <v>201</v>
      </c>
      <c r="B198" s="106">
        <v>226.90323577440799</v>
      </c>
      <c r="C198" s="117">
        <v>228.93598028764555</v>
      </c>
      <c r="D198" s="106">
        <v>231.95950237983376</v>
      </c>
      <c r="E198" s="106">
        <v>235.16351310311748</v>
      </c>
      <c r="F198" s="106">
        <v>239.50753726414686</v>
      </c>
      <c r="G198" s="885"/>
      <c r="H198" s="172">
        <v>0</v>
      </c>
      <c r="I198" s="170">
        <v>232.74718932237568</v>
      </c>
      <c r="J198" s="170"/>
      <c r="K198" s="170">
        <v>246.26788520591805</v>
      </c>
    </row>
    <row r="199" spans="1:11" x14ac:dyDescent="0.3">
      <c r="A199" s="33" t="s">
        <v>202</v>
      </c>
      <c r="B199" s="106">
        <v>219.34007275198147</v>
      </c>
      <c r="C199" s="117">
        <v>222.73857365177173</v>
      </c>
      <c r="D199" s="106">
        <v>226.92403626798006</v>
      </c>
      <c r="E199" s="106">
        <v>229.92032998670794</v>
      </c>
      <c r="F199" s="106">
        <v>231.08014249329801</v>
      </c>
      <c r="G199" s="863"/>
      <c r="H199" s="172">
        <v>0</v>
      </c>
      <c r="I199" s="170">
        <v>224.9627344981202</v>
      </c>
      <c r="J199" s="170"/>
      <c r="K199" s="170">
        <v>237.19755048847583</v>
      </c>
    </row>
    <row r="200" spans="1:11" x14ac:dyDescent="0.3">
      <c r="A200" s="33" t="s">
        <v>203</v>
      </c>
      <c r="B200" s="106">
        <v>224.03017180071421</v>
      </c>
      <c r="C200" s="117">
        <v>227.72927277821123</v>
      </c>
      <c r="D200" s="106">
        <v>233.87391647681838</v>
      </c>
      <c r="E200" s="106">
        <v>242.41226454051707</v>
      </c>
      <c r="F200" s="106">
        <v>246.68862239885968</v>
      </c>
      <c r="G200" s="912"/>
      <c r="H200" s="172">
        <v>0</v>
      </c>
      <c r="I200" s="170">
        <v>239.27872733449382</v>
      </c>
      <c r="J200" s="170"/>
      <c r="K200" s="170">
        <v>254.09851746322553</v>
      </c>
    </row>
    <row r="201" spans="1:11" x14ac:dyDescent="0.3">
      <c r="A201" s="33" t="s">
        <v>204</v>
      </c>
      <c r="B201" s="106">
        <v>251.34250852677349</v>
      </c>
      <c r="C201" s="117">
        <v>248.33061953105221</v>
      </c>
      <c r="D201" s="106">
        <v>248.86801741021262</v>
      </c>
      <c r="E201" s="106">
        <v>251.12785087164917</v>
      </c>
      <c r="F201" s="106">
        <v>250.42478457000846</v>
      </c>
      <c r="G201" s="931"/>
      <c r="H201" s="172">
        <v>1</v>
      </c>
      <c r="I201" s="170">
        <v>242.59927782979557</v>
      </c>
      <c r="J201" s="170"/>
      <c r="K201" s="170">
        <v>258.25029131022137</v>
      </c>
    </row>
    <row r="202" spans="1:11" x14ac:dyDescent="0.3">
      <c r="A202" s="33" t="s">
        <v>205</v>
      </c>
      <c r="B202" s="106">
        <v>219.88091321686883</v>
      </c>
      <c r="C202" s="117">
        <v>225.7137122951475</v>
      </c>
      <c r="D202" s="106">
        <v>227.0376557364458</v>
      </c>
      <c r="E202" s="106">
        <v>236.26297455465357</v>
      </c>
      <c r="F202" s="106">
        <v>240.70764157251267</v>
      </c>
      <c r="G202" s="883"/>
      <c r="H202" s="172">
        <v>0</v>
      </c>
      <c r="I202" s="170">
        <v>233.24930599345737</v>
      </c>
      <c r="J202" s="170"/>
      <c r="K202" s="170">
        <v>248.16597715156797</v>
      </c>
    </row>
    <row r="203" spans="1:11" ht="15" thickBot="1" x14ac:dyDescent="0.35">
      <c r="A203" s="34" t="s">
        <v>206</v>
      </c>
      <c r="B203" s="168">
        <v>219.31682681651566</v>
      </c>
      <c r="C203" s="205">
        <v>221.95159848593141</v>
      </c>
      <c r="D203" s="168">
        <v>224.19890073815088</v>
      </c>
      <c r="E203" s="168">
        <v>227.89059301653492</v>
      </c>
      <c r="F203" s="168">
        <v>227.78337187535936</v>
      </c>
      <c r="G203" s="933"/>
      <c r="H203" s="172">
        <v>-1</v>
      </c>
      <c r="I203" s="170">
        <v>220.64993040979147</v>
      </c>
      <c r="J203" s="170"/>
      <c r="K203" s="170">
        <v>234.91681334092726</v>
      </c>
    </row>
    <row r="204" spans="1:11" ht="15" thickBot="1" x14ac:dyDescent="0.35">
      <c r="B204" s="8"/>
      <c r="C204" s="8"/>
      <c r="D204" s="8"/>
      <c r="E204" s="8"/>
      <c r="F204" s="8"/>
      <c r="G204" s="947"/>
      <c r="H204" s="172"/>
      <c r="J204" s="68"/>
    </row>
    <row r="205" spans="1:11" ht="15" thickBot="1" x14ac:dyDescent="0.35">
      <c r="A205" s="29" t="s">
        <v>29</v>
      </c>
      <c r="B205" s="26"/>
      <c r="C205" s="26"/>
      <c r="D205" s="26"/>
      <c r="E205" s="26"/>
      <c r="F205" s="26"/>
      <c r="G205" s="909"/>
      <c r="H205" s="172"/>
      <c r="J205" s="68"/>
    </row>
    <row r="206" spans="1:11" ht="15" thickBot="1" x14ac:dyDescent="0.35">
      <c r="A206" s="61" t="s">
        <v>28</v>
      </c>
      <c r="B206" s="132">
        <v>2020</v>
      </c>
      <c r="C206" s="132">
        <v>2021</v>
      </c>
      <c r="D206" s="132">
        <v>2022</v>
      </c>
      <c r="E206" s="132">
        <v>2023</v>
      </c>
      <c r="F206" s="1536">
        <v>2024</v>
      </c>
      <c r="G206" s="1537"/>
      <c r="H206" s="173"/>
      <c r="I206" s="68">
        <v>2024</v>
      </c>
      <c r="J206" s="68"/>
      <c r="K206" s="68">
        <v>2024</v>
      </c>
    </row>
    <row r="207" spans="1:11" x14ac:dyDescent="0.3">
      <c r="A207" s="442" t="s">
        <v>0</v>
      </c>
      <c r="B207" s="115">
        <v>164.46556234564423</v>
      </c>
      <c r="C207" s="114">
        <v>167.80432154034898</v>
      </c>
      <c r="D207" s="354">
        <v>171.32678304567443</v>
      </c>
      <c r="E207" s="115">
        <v>175.90020328643277</v>
      </c>
      <c r="F207" s="115">
        <v>178.94659798228903</v>
      </c>
      <c r="G207" s="907"/>
      <c r="H207" s="172"/>
      <c r="I207" s="170">
        <v>178.36294565251976</v>
      </c>
      <c r="J207" s="170"/>
      <c r="K207" s="170">
        <v>179.53025031205831</v>
      </c>
    </row>
    <row r="208" spans="1:11" x14ac:dyDescent="0.3">
      <c r="A208" s="33" t="s">
        <v>195</v>
      </c>
      <c r="B208" s="117">
        <v>158.2375803338708</v>
      </c>
      <c r="C208" s="116">
        <v>160.69790526181637</v>
      </c>
      <c r="D208" s="55">
        <v>166.5145398839189</v>
      </c>
      <c r="E208" s="117">
        <v>170.72170367207625</v>
      </c>
      <c r="F208" s="117">
        <v>172.82593255731106</v>
      </c>
      <c r="G208" s="883">
        <f>H208</f>
        <v>-1</v>
      </c>
      <c r="H208" s="172">
        <v>-1</v>
      </c>
      <c r="I208" s="170">
        <v>170.56926678865099</v>
      </c>
      <c r="J208" s="170"/>
      <c r="K208" s="170">
        <v>175.08259832597113</v>
      </c>
    </row>
    <row r="209" spans="1:11" x14ac:dyDescent="0.3">
      <c r="A209" s="31" t="s">
        <v>196</v>
      </c>
      <c r="B209" s="119">
        <v>182.72716018223227</v>
      </c>
      <c r="C209" s="118">
        <v>181.97947293621795</v>
      </c>
      <c r="D209" s="56">
        <v>188.09537322284655</v>
      </c>
      <c r="E209" s="119">
        <v>190.82443961139401</v>
      </c>
      <c r="F209" s="119">
        <v>190.95067398895526</v>
      </c>
      <c r="G209" s="884">
        <f>H209</f>
        <v>1</v>
      </c>
      <c r="H209" s="172">
        <v>1</v>
      </c>
      <c r="I209" s="170">
        <v>185.38538907354436</v>
      </c>
      <c r="J209" s="170"/>
      <c r="K209" s="170">
        <v>196.51595890436616</v>
      </c>
    </row>
    <row r="210" spans="1:11" x14ac:dyDescent="0.3">
      <c r="A210" s="32" t="s">
        <v>197</v>
      </c>
      <c r="B210" s="166">
        <v>-3.7868000588990043E-2</v>
      </c>
      <c r="C210" s="86">
        <v>-3.5993200782896667E-2</v>
      </c>
      <c r="D210" s="165">
        <v>-2.8088096187930081E-2</v>
      </c>
      <c r="E210" s="166">
        <v>-2.9439986524199453E-2</v>
      </c>
      <c r="F210" s="166">
        <v>-3.4203865812435036E-2</v>
      </c>
      <c r="G210" s="932"/>
      <c r="H210" s="172"/>
      <c r="I210" s="169"/>
      <c r="J210" s="169"/>
      <c r="K210" s="169"/>
    </row>
    <row r="211" spans="1:11" ht="15" thickBot="1" x14ac:dyDescent="0.35">
      <c r="A211" s="34" t="s">
        <v>198</v>
      </c>
      <c r="B211" s="87">
        <v>0.15476462542393585</v>
      </c>
      <c r="C211" s="131">
        <v>0.1324321411640598</v>
      </c>
      <c r="D211" s="52">
        <v>0.12960329682904653</v>
      </c>
      <c r="E211" s="87">
        <v>0.11775149560322618</v>
      </c>
      <c r="F211" s="87">
        <v>0.10487281140886553</v>
      </c>
      <c r="G211" s="933"/>
      <c r="H211" s="172"/>
      <c r="I211" s="169"/>
      <c r="J211" s="169"/>
      <c r="K211" s="169"/>
    </row>
    <row r="212" spans="1:11" x14ac:dyDescent="0.3">
      <c r="A212" s="33" t="s">
        <v>200</v>
      </c>
      <c r="B212" s="103">
        <v>158.40186266701983</v>
      </c>
      <c r="C212" s="114">
        <v>160.4440950151025</v>
      </c>
      <c r="D212" s="380">
        <v>169.64730781571635</v>
      </c>
      <c r="E212" s="104">
        <v>175.04002393692235</v>
      </c>
      <c r="F212" s="104">
        <v>177.76797067062117</v>
      </c>
      <c r="G212" s="883"/>
      <c r="H212" s="172">
        <v>0</v>
      </c>
      <c r="I212" s="170">
        <v>172.35666120866441</v>
      </c>
      <c r="J212" s="170"/>
      <c r="K212" s="170">
        <v>183.17928013257793</v>
      </c>
    </row>
    <row r="213" spans="1:11" x14ac:dyDescent="0.3">
      <c r="A213" s="33" t="s">
        <v>201</v>
      </c>
      <c r="B213" s="106">
        <v>151.05571179120346</v>
      </c>
      <c r="C213" s="116">
        <v>156.06033788397193</v>
      </c>
      <c r="D213" s="53">
        <v>157.59946990101488</v>
      </c>
      <c r="E213" s="106">
        <v>162.24127564593442</v>
      </c>
      <c r="F213" s="106">
        <v>164.78967655920945</v>
      </c>
      <c r="G213" s="885"/>
      <c r="H213" s="172">
        <v>-1</v>
      </c>
      <c r="I213" s="170">
        <v>159.16229471929736</v>
      </c>
      <c r="J213" s="170"/>
      <c r="K213" s="170">
        <v>170.41705839912154</v>
      </c>
    </row>
    <row r="214" spans="1:11" x14ac:dyDescent="0.3">
      <c r="A214" s="33" t="s">
        <v>202</v>
      </c>
      <c r="B214" s="106">
        <v>149.34444747800711</v>
      </c>
      <c r="C214" s="116">
        <v>154.3845308137916</v>
      </c>
      <c r="D214" s="53">
        <v>161.20291774179969</v>
      </c>
      <c r="E214" s="106">
        <v>165.63328686409321</v>
      </c>
      <c r="F214" s="106">
        <v>170.66924395002465</v>
      </c>
      <c r="G214" s="885"/>
      <c r="H214" s="172">
        <v>0</v>
      </c>
      <c r="I214" s="170">
        <v>165.37689829644302</v>
      </c>
      <c r="J214" s="170"/>
      <c r="K214" s="170">
        <v>175.96158960360628</v>
      </c>
    </row>
    <row r="215" spans="1:11" x14ac:dyDescent="0.3">
      <c r="A215" s="33" t="s">
        <v>203</v>
      </c>
      <c r="B215" s="106">
        <v>162.48197214683796</v>
      </c>
      <c r="C215" s="116">
        <v>161.46104892181933</v>
      </c>
      <c r="D215" s="53">
        <v>170.5918757866857</v>
      </c>
      <c r="E215" s="106">
        <v>173.53611316318822</v>
      </c>
      <c r="F215" s="106">
        <v>176.31650988670339</v>
      </c>
      <c r="G215" s="863"/>
      <c r="H215" s="172">
        <v>0</v>
      </c>
      <c r="I215" s="170">
        <v>169.92630353994653</v>
      </c>
      <c r="J215" s="170"/>
      <c r="K215" s="170">
        <v>182.70671623346024</v>
      </c>
    </row>
    <row r="216" spans="1:11" x14ac:dyDescent="0.3">
      <c r="A216" s="33" t="s">
        <v>204</v>
      </c>
      <c r="B216" s="106">
        <v>182.27903032169547</v>
      </c>
      <c r="C216" s="116">
        <v>183.86918354226671</v>
      </c>
      <c r="D216" s="53">
        <v>188.0534661729827</v>
      </c>
      <c r="E216" s="106">
        <v>193.04256493970405</v>
      </c>
      <c r="F216" s="106">
        <v>190.33140372481265</v>
      </c>
      <c r="G216" s="912"/>
      <c r="H216" s="172">
        <v>1</v>
      </c>
      <c r="I216" s="170">
        <v>183.29629673807543</v>
      </c>
      <c r="J216" s="170"/>
      <c r="K216" s="170">
        <v>197.36651071154986</v>
      </c>
    </row>
    <row r="217" spans="1:11" x14ac:dyDescent="0.3">
      <c r="A217" s="33" t="s">
        <v>205</v>
      </c>
      <c r="B217" s="106">
        <v>159.53898489425183</v>
      </c>
      <c r="C217" s="116">
        <v>161.28698352655752</v>
      </c>
      <c r="D217" s="53">
        <v>167.02060607157506</v>
      </c>
      <c r="E217" s="106">
        <v>169.95979744594248</v>
      </c>
      <c r="F217" s="106">
        <v>174.12773845966032</v>
      </c>
      <c r="G217" s="863"/>
      <c r="H217" s="172">
        <v>0</v>
      </c>
      <c r="I217" s="170">
        <v>167.73221062784631</v>
      </c>
      <c r="J217" s="170"/>
      <c r="K217" s="170">
        <v>180.52326629147433</v>
      </c>
    </row>
    <row r="218" spans="1:11" ht="15" thickBot="1" x14ac:dyDescent="0.35">
      <c r="A218" s="34" t="s">
        <v>206</v>
      </c>
      <c r="B218" s="168">
        <v>148.42114147206493</v>
      </c>
      <c r="C218" s="346">
        <v>151.11746892437074</v>
      </c>
      <c r="D218" s="365">
        <v>154.16133984250209</v>
      </c>
      <c r="E218" s="168">
        <v>158.70594224454896</v>
      </c>
      <c r="F218" s="168">
        <v>157.95192411524394</v>
      </c>
      <c r="G218" s="933"/>
      <c r="H218" s="172">
        <v>-1</v>
      </c>
      <c r="I218" s="170">
        <v>151.8891844808123</v>
      </c>
      <c r="J218" s="170"/>
      <c r="K218" s="170">
        <v>164.01466374967558</v>
      </c>
    </row>
    <row r="219" spans="1:11" ht="15" thickBot="1" x14ac:dyDescent="0.35">
      <c r="B219" s="8"/>
      <c r="C219" s="8"/>
      <c r="D219" s="8"/>
      <c r="E219" s="8"/>
      <c r="F219" s="8"/>
      <c r="G219" s="933"/>
      <c r="H219" s="172"/>
      <c r="J219" s="68"/>
    </row>
    <row r="220" spans="1:11" ht="15" thickBot="1" x14ac:dyDescent="0.35">
      <c r="A220" s="29" t="s">
        <v>31</v>
      </c>
      <c r="B220" s="26"/>
      <c r="C220" s="26"/>
      <c r="D220" s="26"/>
      <c r="E220" s="26"/>
      <c r="F220" s="26"/>
      <c r="G220" s="812"/>
      <c r="H220" s="172"/>
      <c r="J220" s="68"/>
    </row>
    <row r="221" spans="1:11" ht="14.4" customHeight="1" thickBot="1" x14ac:dyDescent="0.35">
      <c r="A221" s="61" t="s">
        <v>24</v>
      </c>
      <c r="B221" s="132" t="s">
        <v>467</v>
      </c>
      <c r="C221" s="132" t="s">
        <v>525</v>
      </c>
      <c r="D221" s="132" t="s">
        <v>560</v>
      </c>
      <c r="E221" s="132" t="s">
        <v>623</v>
      </c>
      <c r="F221" s="1536" t="s">
        <v>728</v>
      </c>
      <c r="G221" s="1537"/>
      <c r="H221" s="173"/>
      <c r="I221" s="714" t="s">
        <v>731</v>
      </c>
      <c r="J221" s="68"/>
      <c r="K221" s="714" t="s">
        <v>731</v>
      </c>
    </row>
    <row r="222" spans="1:11" x14ac:dyDescent="0.3">
      <c r="A222" s="442" t="s">
        <v>0</v>
      </c>
      <c r="B222" s="117">
        <v>1552.5708543714695</v>
      </c>
      <c r="C222" s="117">
        <v>1306.7715073254979</v>
      </c>
      <c r="D222" s="117">
        <v>1162.4505148129354</v>
      </c>
      <c r="E222" s="117">
        <v>1410.47287446583</v>
      </c>
      <c r="F222" s="117">
        <v>1527.5506842380046</v>
      </c>
      <c r="G222" s="885"/>
      <c r="H222" s="172"/>
      <c r="I222" s="170">
        <v>1517.5741361632624</v>
      </c>
      <c r="J222" s="170"/>
      <c r="K222" s="170">
        <v>1537.5272323127467</v>
      </c>
    </row>
    <row r="223" spans="1:11" x14ac:dyDescent="0.3">
      <c r="A223" s="33" t="s">
        <v>195</v>
      </c>
      <c r="B223" s="117">
        <v>1393.4757455006575</v>
      </c>
      <c r="C223" s="117">
        <v>1121.7598424381292</v>
      </c>
      <c r="D223" s="117">
        <v>994.58393673459284</v>
      </c>
      <c r="E223" s="117">
        <v>1239.4635847905292</v>
      </c>
      <c r="F223" s="117">
        <v>1369.8955476610047</v>
      </c>
      <c r="G223" s="883">
        <f>H223</f>
        <v>-1</v>
      </c>
      <c r="H223" s="172">
        <v>-1</v>
      </c>
      <c r="I223" s="170">
        <v>1333.8777074631482</v>
      </c>
      <c r="J223" s="170"/>
      <c r="K223" s="170">
        <v>1405.9133878588611</v>
      </c>
    </row>
    <row r="224" spans="1:11" x14ac:dyDescent="0.3">
      <c r="A224" s="31" t="s">
        <v>196</v>
      </c>
      <c r="B224" s="119">
        <v>1843.2544642207299</v>
      </c>
      <c r="C224" s="119">
        <v>1520.9057128946104</v>
      </c>
      <c r="D224" s="119">
        <v>1406.4515475003761</v>
      </c>
      <c r="E224" s="119">
        <v>1736.868437728406</v>
      </c>
      <c r="F224" s="119">
        <v>1889.106913221096</v>
      </c>
      <c r="G224" s="883">
        <f>H224</f>
        <v>1</v>
      </c>
      <c r="H224" s="172">
        <v>1</v>
      </c>
      <c r="I224" s="170">
        <v>1787.4677931265433</v>
      </c>
      <c r="J224" s="170"/>
      <c r="K224" s="170">
        <v>1990.7460333156487</v>
      </c>
    </row>
    <row r="225" spans="1:11" x14ac:dyDescent="0.3">
      <c r="A225" s="32" t="s">
        <v>197</v>
      </c>
      <c r="B225" s="166">
        <v>-0.10247204397973764</v>
      </c>
      <c r="C225" s="166">
        <v>-0.13786511600220311</v>
      </c>
      <c r="D225" s="166">
        <v>-0.14440750461137355</v>
      </c>
      <c r="E225" s="166">
        <v>-0.12124252282417336</v>
      </c>
      <c r="F225" s="166">
        <v>-0.10320779415292773</v>
      </c>
      <c r="G225" s="941"/>
      <c r="H225" s="172"/>
      <c r="I225" s="169"/>
      <c r="J225" s="169"/>
      <c r="K225" s="169"/>
    </row>
    <row r="226" spans="1:11" ht="15" thickBot="1" x14ac:dyDescent="0.35">
      <c r="A226" s="34" t="s">
        <v>198</v>
      </c>
      <c r="B226" s="87">
        <v>0.32277470215922049</v>
      </c>
      <c r="C226" s="87">
        <v>0.35582114402396792</v>
      </c>
      <c r="D226" s="87">
        <v>0.41411045921174089</v>
      </c>
      <c r="E226" s="87">
        <v>0.40130654828551393</v>
      </c>
      <c r="F226" s="87">
        <v>0.37901529532423567</v>
      </c>
      <c r="G226" s="933"/>
      <c r="H226" s="172"/>
      <c r="I226" s="169"/>
      <c r="J226" s="169"/>
      <c r="K226" s="169"/>
    </row>
    <row r="227" spans="1:11" x14ac:dyDescent="0.3">
      <c r="A227" s="33" t="s">
        <v>200</v>
      </c>
      <c r="B227" s="115">
        <v>1431.3491216216096</v>
      </c>
      <c r="C227" s="115">
        <v>1207.908990006104</v>
      </c>
      <c r="D227" s="115">
        <v>1127.3377645812545</v>
      </c>
      <c r="E227" s="115">
        <v>1368.2899599665395</v>
      </c>
      <c r="F227" s="115">
        <v>1521.7210722941641</v>
      </c>
      <c r="G227" s="883"/>
      <c r="H227" s="172">
        <v>1</v>
      </c>
      <c r="I227" s="170">
        <v>1430.3767008363795</v>
      </c>
      <c r="J227" s="170"/>
      <c r="K227" s="170">
        <v>1613.0654437519486</v>
      </c>
    </row>
    <row r="228" spans="1:11" x14ac:dyDescent="0.3">
      <c r="A228" s="33" t="s">
        <v>201</v>
      </c>
      <c r="B228" s="117">
        <v>1232.5947198018455</v>
      </c>
      <c r="C228" s="117">
        <v>1022.5874521601542</v>
      </c>
      <c r="D228" s="117">
        <v>878.25047238131879</v>
      </c>
      <c r="E228" s="117">
        <v>1133.8976103123364</v>
      </c>
      <c r="F228" s="117">
        <v>1251.0765295706269</v>
      </c>
      <c r="G228" s="883"/>
      <c r="H228" s="172">
        <v>0</v>
      </c>
      <c r="I228" s="170">
        <v>1161.4690948033472</v>
      </c>
      <c r="J228" s="170"/>
      <c r="K228" s="170">
        <v>1340.6839643379067</v>
      </c>
    </row>
    <row r="229" spans="1:11" x14ac:dyDescent="0.3">
      <c r="A229" s="33" t="s">
        <v>202</v>
      </c>
      <c r="B229" s="117">
        <v>1311.9736026241771</v>
      </c>
      <c r="C229" s="117">
        <v>1047.6258986134624</v>
      </c>
      <c r="D229" s="117">
        <v>901.90525892346773</v>
      </c>
      <c r="E229" s="117">
        <v>1096.9047098616011</v>
      </c>
      <c r="F229" s="117">
        <v>1233.8412010140901</v>
      </c>
      <c r="G229" s="885"/>
      <c r="H229" s="172">
        <v>-1</v>
      </c>
      <c r="I229" s="170">
        <v>1151.8419775554626</v>
      </c>
      <c r="J229" s="170"/>
      <c r="K229" s="170">
        <v>1315.8404244727176</v>
      </c>
    </row>
    <row r="230" spans="1:11" x14ac:dyDescent="0.3">
      <c r="A230" s="33" t="s">
        <v>203</v>
      </c>
      <c r="B230" s="117">
        <v>1498.1009875926579</v>
      </c>
      <c r="C230" s="117">
        <v>1171.2490486661006</v>
      </c>
      <c r="D230" s="117">
        <v>1038.2357082351562</v>
      </c>
      <c r="E230" s="117">
        <v>1309.1055908266501</v>
      </c>
      <c r="F230" s="117">
        <v>1441.2134640695583</v>
      </c>
      <c r="G230" s="885"/>
      <c r="H230" s="172">
        <v>0</v>
      </c>
      <c r="I230" s="170">
        <v>1339.2072018797608</v>
      </c>
      <c r="J230" s="170"/>
      <c r="K230" s="170">
        <v>1543.2197262593559</v>
      </c>
    </row>
    <row r="231" spans="1:11" x14ac:dyDescent="0.3">
      <c r="A231" s="33" t="s">
        <v>204</v>
      </c>
      <c r="B231" s="117">
        <v>1445.6908115932711</v>
      </c>
      <c r="C231" s="117">
        <v>1105.4939887093481</v>
      </c>
      <c r="D231" s="117">
        <v>1038.5199317645013</v>
      </c>
      <c r="E231" s="117">
        <v>1262.737404299233</v>
      </c>
      <c r="F231" s="117">
        <v>1348.2813171717557</v>
      </c>
      <c r="G231" s="745"/>
      <c r="H231" s="172">
        <v>0</v>
      </c>
      <c r="I231" s="170">
        <v>1244.2865881266725</v>
      </c>
      <c r="J231" s="170"/>
      <c r="K231" s="170">
        <v>1452.2760462168389</v>
      </c>
    </row>
    <row r="232" spans="1:11" x14ac:dyDescent="0.3">
      <c r="A232" s="33" t="s">
        <v>205</v>
      </c>
      <c r="B232" s="117">
        <v>1414.0465587611636</v>
      </c>
      <c r="C232" s="117">
        <v>1165.3287644159902</v>
      </c>
      <c r="D232" s="117">
        <v>1023.5517393624395</v>
      </c>
      <c r="E232" s="117">
        <v>1315.5069293018119</v>
      </c>
      <c r="F232" s="117">
        <v>1409.0866818172315</v>
      </c>
      <c r="G232" s="912"/>
      <c r="H232" s="172">
        <v>0</v>
      </c>
      <c r="I232" s="170">
        <v>1306.2429873832248</v>
      </c>
      <c r="J232" s="170"/>
      <c r="K232" s="170">
        <v>1511.9303762512382</v>
      </c>
    </row>
    <row r="233" spans="1:11" ht="15" thickBot="1" x14ac:dyDescent="0.35">
      <c r="A233" s="34" t="s">
        <v>206</v>
      </c>
      <c r="B233" s="205">
        <v>1429.0627085445192</v>
      </c>
      <c r="C233" s="205">
        <v>1129.8083043286558</v>
      </c>
      <c r="D233" s="205">
        <v>963.63588548328505</v>
      </c>
      <c r="E233" s="205">
        <v>1222.4275386168943</v>
      </c>
      <c r="F233" s="205">
        <v>1391.0134904864897</v>
      </c>
      <c r="G233" s="940"/>
      <c r="H233" s="172">
        <v>0</v>
      </c>
      <c r="I233" s="170">
        <v>1291.0668677490046</v>
      </c>
      <c r="J233" s="170"/>
      <c r="K233" s="170">
        <v>1490.9601132239748</v>
      </c>
    </row>
    <row r="234" spans="1:11" ht="15" thickBot="1" x14ac:dyDescent="0.35">
      <c r="B234" s="8"/>
      <c r="C234" s="8"/>
      <c r="D234" s="8"/>
      <c r="E234" s="8"/>
      <c r="F234" s="8"/>
      <c r="G234" s="947"/>
      <c r="H234" s="172"/>
      <c r="J234" s="68"/>
    </row>
    <row r="235" spans="1:11" ht="15" thickBot="1" x14ac:dyDescent="0.35">
      <c r="A235" s="29" t="s">
        <v>30</v>
      </c>
      <c r="B235" s="26"/>
      <c r="C235" s="26"/>
      <c r="D235" s="26"/>
      <c r="E235" s="26"/>
      <c r="F235" s="26"/>
      <c r="G235" s="812"/>
      <c r="H235" s="172"/>
      <c r="J235" s="68"/>
    </row>
    <row r="236" spans="1:11" ht="15" customHeight="1" thickBot="1" x14ac:dyDescent="0.35">
      <c r="A236" s="61" t="s">
        <v>24</v>
      </c>
      <c r="B236" s="132" t="s">
        <v>467</v>
      </c>
      <c r="C236" s="132" t="s">
        <v>525</v>
      </c>
      <c r="D236" s="132" t="s">
        <v>560</v>
      </c>
      <c r="E236" s="132" t="s">
        <v>623</v>
      </c>
      <c r="F236" s="1536" t="s">
        <v>728</v>
      </c>
      <c r="G236" s="1537"/>
      <c r="H236" s="173"/>
      <c r="I236" s="714" t="s">
        <v>731</v>
      </c>
      <c r="J236" s="68"/>
      <c r="K236" s="714" t="s">
        <v>731</v>
      </c>
    </row>
    <row r="237" spans="1:11" x14ac:dyDescent="0.3">
      <c r="A237" s="442" t="s">
        <v>0</v>
      </c>
      <c r="B237" s="117">
        <v>1112.4538958061025</v>
      </c>
      <c r="C237" s="117">
        <v>926.58490753481169</v>
      </c>
      <c r="D237" s="117">
        <v>825.53160766569908</v>
      </c>
      <c r="E237" s="117">
        <v>1034.4135494194063</v>
      </c>
      <c r="F237" s="117">
        <v>1125.0929480475288</v>
      </c>
      <c r="G237" s="885"/>
      <c r="H237" s="172"/>
      <c r="I237" s="170">
        <v>1115.1163999727867</v>
      </c>
      <c r="J237" s="170"/>
      <c r="K237" s="170">
        <v>1135.0694961222709</v>
      </c>
    </row>
    <row r="238" spans="1:11" x14ac:dyDescent="0.3">
      <c r="A238" s="33" t="s">
        <v>195</v>
      </c>
      <c r="B238" s="117">
        <v>972.45666021821523</v>
      </c>
      <c r="C238" s="117">
        <v>758.88017250046721</v>
      </c>
      <c r="D238" s="117">
        <v>657.7358257661167</v>
      </c>
      <c r="E238" s="117">
        <v>859.54092226938974</v>
      </c>
      <c r="F238" s="117">
        <v>963.14729023432847</v>
      </c>
      <c r="G238" s="883">
        <f>H238</f>
        <v>-1</v>
      </c>
      <c r="H238" s="172">
        <v>-1</v>
      </c>
      <c r="I238" s="170">
        <v>927.12945003647201</v>
      </c>
      <c r="J238" s="170"/>
      <c r="K238" s="170">
        <v>999.16513043218492</v>
      </c>
    </row>
    <row r="239" spans="1:11" x14ac:dyDescent="0.3">
      <c r="A239" s="31" t="s">
        <v>196</v>
      </c>
      <c r="B239" s="119">
        <v>1310.7338133853968</v>
      </c>
      <c r="C239" s="119">
        <v>1065.6998674576794</v>
      </c>
      <c r="D239" s="119">
        <v>970.74515014012593</v>
      </c>
      <c r="E239" s="119">
        <v>1215.7961443160616</v>
      </c>
      <c r="F239" s="119">
        <v>1322.7158745906947</v>
      </c>
      <c r="G239" s="883">
        <f>H239</f>
        <v>1</v>
      </c>
      <c r="H239" s="172">
        <v>1</v>
      </c>
      <c r="I239" s="170">
        <v>1221.0767544961423</v>
      </c>
      <c r="J239" s="170"/>
      <c r="K239" s="170">
        <v>1424.3549946852472</v>
      </c>
    </row>
    <row r="240" spans="1:11" x14ac:dyDescent="0.3">
      <c r="A240" s="32" t="s">
        <v>197</v>
      </c>
      <c r="B240" s="166">
        <v>-0.12584542704706247</v>
      </c>
      <c r="C240" s="166">
        <v>-0.18099230159114568</v>
      </c>
      <c r="D240" s="166">
        <v>-0.20325785268724886</v>
      </c>
      <c r="E240" s="166">
        <v>-0.16905484972443444</v>
      </c>
      <c r="F240" s="166">
        <v>-0.14393980345733981</v>
      </c>
      <c r="G240" s="946"/>
      <c r="H240" s="172"/>
      <c r="I240" s="169"/>
      <c r="J240" s="169"/>
      <c r="K240" s="169"/>
    </row>
    <row r="241" spans="1:11" ht="15" thickBot="1" x14ac:dyDescent="0.35">
      <c r="A241" s="34" t="s">
        <v>198</v>
      </c>
      <c r="B241" s="87">
        <v>0.34785833344107453</v>
      </c>
      <c r="C241" s="87">
        <v>0.40430585232746119</v>
      </c>
      <c r="D241" s="87">
        <v>0.47588912160809033</v>
      </c>
      <c r="E241" s="87">
        <v>0.41447150777425984</v>
      </c>
      <c r="F241" s="87">
        <v>0.37332668430067972</v>
      </c>
      <c r="G241" s="938"/>
      <c r="H241" s="172"/>
      <c r="I241" s="169"/>
      <c r="J241" s="169"/>
      <c r="K241" s="169"/>
    </row>
    <row r="242" spans="1:11" x14ac:dyDescent="0.3">
      <c r="A242" s="33" t="s">
        <v>200</v>
      </c>
      <c r="B242" s="115">
        <v>1002.9906627217224</v>
      </c>
      <c r="C242" s="115">
        <v>825.10443700221549</v>
      </c>
      <c r="D242" s="115">
        <v>754.41045235914748</v>
      </c>
      <c r="E242" s="115">
        <v>961.51653193810967</v>
      </c>
      <c r="F242" s="115">
        <v>1068.527646732638</v>
      </c>
      <c r="G242" s="883"/>
      <c r="H242" s="172">
        <v>0</v>
      </c>
      <c r="I242" s="170">
        <v>977.18327527485349</v>
      </c>
      <c r="J242" s="170"/>
      <c r="K242" s="170">
        <v>1159.8720181904225</v>
      </c>
    </row>
    <row r="243" spans="1:11" x14ac:dyDescent="0.3">
      <c r="A243" s="33" t="s">
        <v>201</v>
      </c>
      <c r="B243" s="117">
        <v>894.09192455739162</v>
      </c>
      <c r="C243" s="117">
        <v>702.03933096649951</v>
      </c>
      <c r="D243" s="117">
        <v>603.2133103210441</v>
      </c>
      <c r="E243" s="117">
        <v>831.65291182074964</v>
      </c>
      <c r="F243" s="117">
        <v>918.76213382740707</v>
      </c>
      <c r="G243" s="883"/>
      <c r="H243" s="172">
        <v>0</v>
      </c>
      <c r="I243" s="170">
        <v>829.15469906012731</v>
      </c>
      <c r="J243" s="170"/>
      <c r="K243" s="170">
        <v>1008.3695685946868</v>
      </c>
    </row>
    <row r="244" spans="1:11" x14ac:dyDescent="0.3">
      <c r="A244" s="33" t="s">
        <v>202</v>
      </c>
      <c r="B244" s="117">
        <v>841.88034802315178</v>
      </c>
      <c r="C244" s="117">
        <v>640.38909569249938</v>
      </c>
      <c r="D244" s="117">
        <v>545.50964537272364</v>
      </c>
      <c r="E244" s="117">
        <v>701.62803746461123</v>
      </c>
      <c r="F244" s="117">
        <v>822.25636248549665</v>
      </c>
      <c r="G244" s="883"/>
      <c r="H244" s="172">
        <v>-1</v>
      </c>
      <c r="I244" s="170">
        <v>740.25713902686914</v>
      </c>
      <c r="J244" s="170"/>
      <c r="K244" s="170">
        <v>904.25558594412416</v>
      </c>
    </row>
    <row r="245" spans="1:11" x14ac:dyDescent="0.3">
      <c r="A245" s="33" t="s">
        <v>203</v>
      </c>
      <c r="B245" s="117">
        <v>1041.5876935407261</v>
      </c>
      <c r="C245" s="117">
        <v>788.56256890487543</v>
      </c>
      <c r="D245" s="117">
        <v>655.78894578421807</v>
      </c>
      <c r="E245" s="117">
        <v>850.20589758530116</v>
      </c>
      <c r="F245" s="117">
        <v>965.33674758675852</v>
      </c>
      <c r="G245" s="885"/>
      <c r="H245" s="172">
        <v>0</v>
      </c>
      <c r="I245" s="170">
        <v>863.33048539696108</v>
      </c>
      <c r="J245" s="170"/>
      <c r="K245" s="170">
        <v>1067.3430097765558</v>
      </c>
    </row>
    <row r="246" spans="1:11" x14ac:dyDescent="0.3">
      <c r="A246" s="33" t="s">
        <v>204</v>
      </c>
      <c r="B246" s="117">
        <v>1022.1597509707224</v>
      </c>
      <c r="C246" s="117">
        <v>772.41341512866052</v>
      </c>
      <c r="D246" s="117">
        <v>712.89177257773292</v>
      </c>
      <c r="E246" s="117">
        <v>896.01948890828942</v>
      </c>
      <c r="F246" s="117">
        <v>957.51174027559546</v>
      </c>
      <c r="G246" s="885"/>
      <c r="H246" s="172">
        <v>0</v>
      </c>
      <c r="I246" s="170">
        <v>853.51701123051237</v>
      </c>
      <c r="J246" s="170"/>
      <c r="K246" s="170">
        <v>1061.5064693206787</v>
      </c>
    </row>
    <row r="247" spans="1:11" x14ac:dyDescent="0.3">
      <c r="A247" s="33" t="s">
        <v>205</v>
      </c>
      <c r="B247" s="117">
        <v>1005.4240712690539</v>
      </c>
      <c r="C247" s="117">
        <v>807.92235941511262</v>
      </c>
      <c r="D247" s="117">
        <v>720.67864608874493</v>
      </c>
      <c r="E247" s="117">
        <v>977.73476003614257</v>
      </c>
      <c r="F247" s="117">
        <v>1072.9253979974824</v>
      </c>
      <c r="G247" s="863"/>
      <c r="H247" s="172">
        <v>0</v>
      </c>
      <c r="I247" s="170">
        <v>970.08170356347568</v>
      </c>
      <c r="J247" s="170"/>
      <c r="K247" s="170">
        <v>1175.7690924314891</v>
      </c>
    </row>
    <row r="248" spans="1:11" ht="15" thickBot="1" x14ac:dyDescent="0.35">
      <c r="A248" s="34" t="s">
        <v>206</v>
      </c>
      <c r="B248" s="205">
        <v>1034.1197131143499</v>
      </c>
      <c r="C248" s="205">
        <v>800.93733756650852</v>
      </c>
      <c r="D248" s="205">
        <v>653.17544426938468</v>
      </c>
      <c r="E248" s="205">
        <v>857.34654647547097</v>
      </c>
      <c r="F248" s="205">
        <v>977.82184607921181</v>
      </c>
      <c r="G248" s="945"/>
      <c r="H248" s="172">
        <v>0</v>
      </c>
      <c r="I248" s="170">
        <v>877.87522334172672</v>
      </c>
      <c r="J248" s="170"/>
      <c r="K248" s="170">
        <v>1077.7684688166969</v>
      </c>
    </row>
    <row r="249" spans="1:11" ht="15" thickBot="1" x14ac:dyDescent="0.35">
      <c r="B249" s="8"/>
      <c r="C249" s="8"/>
      <c r="D249" s="8"/>
      <c r="E249" s="8"/>
      <c r="F249" s="8"/>
      <c r="G249" s="934"/>
      <c r="H249" s="172"/>
      <c r="J249" s="68"/>
    </row>
    <row r="250" spans="1:11" ht="15" thickBot="1" x14ac:dyDescent="0.35">
      <c r="A250" s="29" t="s">
        <v>32</v>
      </c>
      <c r="B250" s="26"/>
      <c r="C250" s="26"/>
      <c r="D250" s="26"/>
      <c r="E250" s="26"/>
      <c r="F250" s="26"/>
      <c r="G250" s="855"/>
      <c r="H250" s="172"/>
      <c r="J250" s="68"/>
    </row>
    <row r="251" spans="1:11" ht="15" thickBot="1" x14ac:dyDescent="0.35">
      <c r="A251" s="61" t="s">
        <v>42</v>
      </c>
      <c r="B251" s="132" t="s">
        <v>444</v>
      </c>
      <c r="C251" s="132" t="s">
        <v>468</v>
      </c>
      <c r="D251" s="132" t="s">
        <v>526</v>
      </c>
      <c r="E251" s="132" t="s">
        <v>561</v>
      </c>
      <c r="F251" s="1536" t="s">
        <v>729</v>
      </c>
      <c r="G251" s="1537"/>
      <c r="H251" s="173"/>
      <c r="I251" s="68" t="s">
        <v>729</v>
      </c>
      <c r="J251" s="68"/>
      <c r="K251" s="68" t="s">
        <v>729</v>
      </c>
    </row>
    <row r="252" spans="1:11" x14ac:dyDescent="0.3">
      <c r="A252" s="33" t="s">
        <v>0</v>
      </c>
      <c r="B252" s="106">
        <v>602.53579409253405</v>
      </c>
      <c r="C252" s="117">
        <v>603.05184080744141</v>
      </c>
      <c r="D252" s="106">
        <v>595.5506197046011</v>
      </c>
      <c r="E252" s="106">
        <v>599.85484141440043</v>
      </c>
      <c r="F252" s="106">
        <v>599.77425655712568</v>
      </c>
      <c r="G252" s="887"/>
      <c r="H252" s="172"/>
      <c r="I252" s="170">
        <v>595.82422625124741</v>
      </c>
      <c r="J252" s="170"/>
      <c r="K252" s="170">
        <v>603.72428686300395</v>
      </c>
    </row>
    <row r="253" spans="1:11" x14ac:dyDescent="0.3">
      <c r="A253" s="33" t="s">
        <v>195</v>
      </c>
      <c r="B253" s="106">
        <v>595.07470079730558</v>
      </c>
      <c r="C253" s="117">
        <v>589.98530304145902</v>
      </c>
      <c r="D253" s="106">
        <v>582.13940395162797</v>
      </c>
      <c r="E253" s="106">
        <v>580.40012626706755</v>
      </c>
      <c r="F253" s="106">
        <v>575.34691026900282</v>
      </c>
      <c r="G253" s="883">
        <f>H253</f>
        <v>-1</v>
      </c>
      <c r="H253" s="172">
        <v>-1</v>
      </c>
      <c r="I253" s="170">
        <v>560.24194288231922</v>
      </c>
      <c r="J253" s="170"/>
      <c r="K253" s="170">
        <v>590.45187765568642</v>
      </c>
    </row>
    <row r="254" spans="1:11" x14ac:dyDescent="0.3">
      <c r="A254" s="31" t="s">
        <v>196</v>
      </c>
      <c r="B254" s="108">
        <v>662.68962591422098</v>
      </c>
      <c r="C254" s="119">
        <v>651.99714426953415</v>
      </c>
      <c r="D254" s="108">
        <v>644.06289563789926</v>
      </c>
      <c r="E254" s="108">
        <v>647.87470900374046</v>
      </c>
      <c r="F254" s="108">
        <v>621.87679267440308</v>
      </c>
      <c r="G254" s="884">
        <f>H254</f>
        <v>0</v>
      </c>
      <c r="H254" s="172">
        <v>0</v>
      </c>
      <c r="I254" s="170">
        <v>584.50759008837872</v>
      </c>
      <c r="J254" s="170"/>
      <c r="K254" s="170">
        <v>659.24599526042743</v>
      </c>
    </row>
    <row r="255" spans="1:11" x14ac:dyDescent="0.3">
      <c r="A255" s="32" t="s">
        <v>197</v>
      </c>
      <c r="B255" s="166">
        <v>-1.2382821681930872E-2</v>
      </c>
      <c r="C255" s="166">
        <v>-2.166735408433091E-2</v>
      </c>
      <c r="D255" s="166">
        <v>-2.2519019054375644E-2</v>
      </c>
      <c r="E255" s="166">
        <v>-2.6042884055611028E-2</v>
      </c>
      <c r="F255" s="166">
        <v>-4.0727567115572377E-2</v>
      </c>
      <c r="G255" s="865"/>
      <c r="H255" s="172"/>
      <c r="I255" s="169"/>
      <c r="J255" s="169"/>
      <c r="K255" s="169"/>
    </row>
    <row r="256" spans="1:11" ht="15" thickBot="1" x14ac:dyDescent="0.35">
      <c r="A256" s="34" t="s">
        <v>198</v>
      </c>
      <c r="B256" s="87">
        <v>0.11362426435928488</v>
      </c>
      <c r="C256" s="87">
        <v>0.10510743387741216</v>
      </c>
      <c r="D256" s="87">
        <v>0.10637227314613586</v>
      </c>
      <c r="E256" s="87">
        <v>0.11625528610864723</v>
      </c>
      <c r="F256" s="87">
        <v>8.0872742296721922E-2</v>
      </c>
      <c r="G256" s="945"/>
      <c r="H256" s="172"/>
      <c r="I256" s="169"/>
      <c r="J256" s="169"/>
      <c r="K256" s="169"/>
    </row>
    <row r="257" spans="1:11" x14ac:dyDescent="0.3">
      <c r="A257" s="33" t="s">
        <v>200</v>
      </c>
      <c r="B257" s="115">
        <v>584.40126383993868</v>
      </c>
      <c r="C257" s="115">
        <v>590.0780769237266</v>
      </c>
      <c r="D257" s="115">
        <v>577.37027888676607</v>
      </c>
      <c r="E257" s="115">
        <v>580.42465518033316</v>
      </c>
      <c r="F257" s="115">
        <v>541.50463996320559</v>
      </c>
      <c r="G257" s="863"/>
      <c r="H257" s="172">
        <v>0</v>
      </c>
      <c r="I257" s="170">
        <v>506.38198507126401</v>
      </c>
      <c r="J257" s="170"/>
      <c r="K257" s="170">
        <v>576.62729485514717</v>
      </c>
    </row>
    <row r="258" spans="1:11" x14ac:dyDescent="0.3">
      <c r="A258" s="33" t="s">
        <v>201</v>
      </c>
      <c r="B258" s="117">
        <v>588.79296815007569</v>
      </c>
      <c r="C258" s="117">
        <v>574.43085023680703</v>
      </c>
      <c r="D258" s="117">
        <v>559.8482693928554</v>
      </c>
      <c r="E258" s="117">
        <v>566.81016546120293</v>
      </c>
      <c r="F258" s="117">
        <v>577.75506260623797</v>
      </c>
      <c r="G258" s="883"/>
      <c r="H258" s="172">
        <v>0</v>
      </c>
      <c r="I258" s="170">
        <v>538.92642609449956</v>
      </c>
      <c r="J258" s="170"/>
      <c r="K258" s="170">
        <v>616.58369911797638</v>
      </c>
    </row>
    <row r="259" spans="1:11" x14ac:dyDescent="0.3">
      <c r="A259" s="33" t="s">
        <v>202</v>
      </c>
      <c r="B259" s="117">
        <v>548.51201462600784</v>
      </c>
      <c r="C259" s="117">
        <v>549.17018490383884</v>
      </c>
      <c r="D259" s="117">
        <v>539.69282700269878</v>
      </c>
      <c r="E259" s="117">
        <v>542.50690723547871</v>
      </c>
      <c r="F259" s="117">
        <v>553.46024070525755</v>
      </c>
      <c r="G259" s="883"/>
      <c r="H259" s="172">
        <v>0</v>
      </c>
      <c r="I259" s="170">
        <v>518.27329428441737</v>
      </c>
      <c r="J259" s="170"/>
      <c r="K259" s="170">
        <v>588.64718712609772</v>
      </c>
    </row>
    <row r="260" spans="1:11" x14ac:dyDescent="0.3">
      <c r="A260" s="33" t="s">
        <v>203</v>
      </c>
      <c r="B260" s="117">
        <v>582.53378211348661</v>
      </c>
      <c r="C260" s="117">
        <v>598.88315780148514</v>
      </c>
      <c r="D260" s="117">
        <v>605.13469639296022</v>
      </c>
      <c r="E260" s="117">
        <v>590.60677253901201</v>
      </c>
      <c r="F260" s="117">
        <v>599.06828190779368</v>
      </c>
      <c r="G260" s="883"/>
      <c r="H260" s="172">
        <v>0</v>
      </c>
      <c r="I260" s="170">
        <v>556.04900308106016</v>
      </c>
      <c r="J260" s="170"/>
      <c r="K260" s="170">
        <v>642.08756073452719</v>
      </c>
    </row>
    <row r="261" spans="1:11" x14ac:dyDescent="0.3">
      <c r="A261" s="33" t="s">
        <v>204</v>
      </c>
      <c r="B261" s="117">
        <v>627.05806402882763</v>
      </c>
      <c r="C261" s="117">
        <v>617.42201970247902</v>
      </c>
      <c r="D261" s="117">
        <v>612.19504358374502</v>
      </c>
      <c r="E261" s="117">
        <v>620.32834634605433</v>
      </c>
      <c r="F261" s="117">
        <v>628.01885934866618</v>
      </c>
      <c r="G261" s="885"/>
      <c r="H261" s="172">
        <v>0</v>
      </c>
      <c r="I261" s="170">
        <v>581.55638712825214</v>
      </c>
      <c r="J261" s="170"/>
      <c r="K261" s="170">
        <v>674.48133156908023</v>
      </c>
    </row>
    <row r="262" spans="1:11" x14ac:dyDescent="0.3">
      <c r="A262" s="33" t="s">
        <v>205</v>
      </c>
      <c r="B262" s="117">
        <v>653.31279696410195</v>
      </c>
      <c r="C262" s="117">
        <v>643.75661567317832</v>
      </c>
      <c r="D262" s="117">
        <v>621.29188947565308</v>
      </c>
      <c r="E262" s="117">
        <v>590.08070408086564</v>
      </c>
      <c r="F262" s="117">
        <v>573.53457301518392</v>
      </c>
      <c r="G262" s="885"/>
      <c r="H262" s="172">
        <v>0</v>
      </c>
      <c r="I262" s="170">
        <v>531.25520875917346</v>
      </c>
      <c r="J262" s="170"/>
      <c r="K262" s="170">
        <v>615.81393727119439</v>
      </c>
    </row>
    <row r="263" spans="1:11" ht="15" thickBot="1" x14ac:dyDescent="0.35">
      <c r="A263" s="34" t="s">
        <v>206</v>
      </c>
      <c r="B263" s="205">
        <v>606.16546472316566</v>
      </c>
      <c r="C263" s="205">
        <v>576.02463868983205</v>
      </c>
      <c r="D263" s="205">
        <v>577.93988043781633</v>
      </c>
      <c r="E263" s="205">
        <v>586.58011689823161</v>
      </c>
      <c r="F263" s="205">
        <v>571.28279634555247</v>
      </c>
      <c r="G263" s="863"/>
      <c r="H263" s="172">
        <v>0</v>
      </c>
      <c r="I263" s="170">
        <v>529.27536049564799</v>
      </c>
      <c r="J263" s="170"/>
      <c r="K263" s="170">
        <v>613.29023219545695</v>
      </c>
    </row>
    <row r="264" spans="1:11" ht="15" thickBot="1" x14ac:dyDescent="0.35">
      <c r="B264" s="8"/>
      <c r="C264" s="8"/>
      <c r="D264" s="8"/>
      <c r="E264" s="8"/>
      <c r="F264" s="8"/>
      <c r="G264" s="944"/>
      <c r="H264" s="172"/>
      <c r="J264" s="68"/>
    </row>
    <row r="265" spans="1:11" ht="15" thickBot="1" x14ac:dyDescent="0.35">
      <c r="A265" s="29" t="s">
        <v>484</v>
      </c>
      <c r="B265" s="26"/>
      <c r="C265" s="26"/>
      <c r="D265" s="26"/>
      <c r="E265" s="26"/>
      <c r="F265" s="26"/>
      <c r="G265" s="190"/>
      <c r="H265" s="172"/>
      <c r="J265" s="68"/>
    </row>
    <row r="266" spans="1:11" ht="15" thickBot="1" x14ac:dyDescent="0.35">
      <c r="A266" s="61" t="s">
        <v>18</v>
      </c>
      <c r="B266" s="132">
        <v>2020</v>
      </c>
      <c r="C266" s="132">
        <v>2021</v>
      </c>
      <c r="D266" s="132">
        <v>2022</v>
      </c>
      <c r="E266" s="132">
        <v>2023</v>
      </c>
      <c r="F266" s="1536">
        <v>2024</v>
      </c>
      <c r="G266" s="1537"/>
      <c r="H266" s="173"/>
      <c r="I266" s="68">
        <v>2024</v>
      </c>
      <c r="J266" s="68"/>
      <c r="K266" s="68">
        <v>2024</v>
      </c>
    </row>
    <row r="267" spans="1:11" x14ac:dyDescent="0.3">
      <c r="A267" s="33" t="s">
        <v>0</v>
      </c>
      <c r="B267" s="106">
        <v>100.57258082900594</v>
      </c>
      <c r="C267" s="106">
        <v>112.29202301124546</v>
      </c>
      <c r="D267" s="106">
        <v>39.274090344218877</v>
      </c>
      <c r="E267" s="106">
        <v>19.389954699089618</v>
      </c>
      <c r="F267" s="106">
        <v>13.772876492126754</v>
      </c>
      <c r="G267" s="883"/>
      <c r="H267" s="172"/>
      <c r="I267" s="170">
        <v>12.18478098029863</v>
      </c>
      <c r="J267" s="170"/>
      <c r="K267" s="170">
        <v>15.360972003954878</v>
      </c>
    </row>
    <row r="268" spans="1:11" x14ac:dyDescent="0.3">
      <c r="A268" s="33" t="s">
        <v>195</v>
      </c>
      <c r="B268" s="106">
        <v>104.19496579300771</v>
      </c>
      <c r="C268" s="106">
        <v>117.34719704419393</v>
      </c>
      <c r="D268" s="106">
        <v>29.210169813313161</v>
      </c>
      <c r="E268" s="106">
        <v>17.741505734017345</v>
      </c>
      <c r="F268" s="106">
        <v>13.571929630846807</v>
      </c>
      <c r="G268" s="883">
        <f>H268</f>
        <v>0</v>
      </c>
      <c r="H268" s="571">
        <v>0</v>
      </c>
      <c r="I268" s="170">
        <v>7.3070461162347415</v>
      </c>
      <c r="J268" s="170"/>
      <c r="K268" s="170">
        <v>19.836813145458873</v>
      </c>
    </row>
    <row r="269" spans="1:11" x14ac:dyDescent="0.3">
      <c r="A269" s="31" t="s">
        <v>196</v>
      </c>
      <c r="B269" s="108">
        <v>189.64664775185349</v>
      </c>
      <c r="C269" s="108">
        <v>99.265971050498337</v>
      </c>
      <c r="D269" s="108">
        <v>61.862435304792193</v>
      </c>
      <c r="E269" s="108">
        <v>26.486684154304449</v>
      </c>
      <c r="F269" s="108">
        <v>8.5286331624146907</v>
      </c>
      <c r="G269" s="884">
        <f>H269</f>
        <v>0</v>
      </c>
      <c r="H269" s="571">
        <v>0</v>
      </c>
      <c r="I269" s="170">
        <v>-3.0589557081438539</v>
      </c>
      <c r="J269" s="170"/>
      <c r="K269" s="170">
        <v>20.116222032973234</v>
      </c>
    </row>
    <row r="270" spans="1:11" x14ac:dyDescent="0.3">
      <c r="A270" s="32" t="s">
        <v>197</v>
      </c>
      <c r="B270" s="166">
        <v>3.6017619654809957E-2</v>
      </c>
      <c r="C270" s="166">
        <v>5.9031495079416248E-2</v>
      </c>
      <c r="D270" s="166">
        <v>-0.25624834191448354</v>
      </c>
      <c r="E270" s="166">
        <v>-8.501561714064601E-2</v>
      </c>
      <c r="F270" s="166">
        <v>-1.4590043074503572E-2</v>
      </c>
      <c r="G270" s="888"/>
      <c r="H270" s="621"/>
      <c r="I270" s="169"/>
      <c r="J270" s="169"/>
      <c r="K270" s="169"/>
    </row>
    <row r="271" spans="1:11" ht="15" thickBot="1" x14ac:dyDescent="0.35">
      <c r="A271" s="34" t="s">
        <v>198</v>
      </c>
      <c r="B271" s="87">
        <v>0.82011334528966517</v>
      </c>
      <c r="C271" s="87">
        <v>-0.15408315195535566</v>
      </c>
      <c r="D271" s="87">
        <v>1.1178389478789357</v>
      </c>
      <c r="E271" s="87">
        <v>0.4929219961031383</v>
      </c>
      <c r="F271" s="87">
        <v>-0.37159759928090969</v>
      </c>
      <c r="G271" s="864"/>
      <c r="H271" s="621"/>
      <c r="I271" s="169"/>
      <c r="J271" s="169"/>
      <c r="K271" s="169"/>
    </row>
    <row r="272" spans="1:11" x14ac:dyDescent="0.3">
      <c r="A272" s="33" t="s">
        <v>200</v>
      </c>
      <c r="B272" s="104">
        <v>111.82832555933997</v>
      </c>
      <c r="C272" s="104">
        <v>101.22915535763266</v>
      </c>
      <c r="D272" s="104">
        <v>42.848111154310928</v>
      </c>
      <c r="E272" s="104">
        <v>16.403755354311755</v>
      </c>
      <c r="F272" s="104">
        <v>8.2308708953430312</v>
      </c>
      <c r="G272" s="912"/>
      <c r="H272" s="571">
        <v>0</v>
      </c>
      <c r="I272" s="170">
        <v>-3.1851291720192858</v>
      </c>
      <c r="J272" s="170"/>
      <c r="K272" s="170">
        <v>19.64687096270535</v>
      </c>
    </row>
    <row r="273" spans="1:11" x14ac:dyDescent="0.3">
      <c r="A273" s="33" t="s">
        <v>201</v>
      </c>
      <c r="B273" s="106">
        <v>90.670022771592897</v>
      </c>
      <c r="C273" s="106">
        <v>123.40846710465999</v>
      </c>
      <c r="D273" s="106">
        <v>37.277076068350993</v>
      </c>
      <c r="E273" s="106">
        <v>10.923005995613519</v>
      </c>
      <c r="F273" s="106">
        <v>10.005842108772764</v>
      </c>
      <c r="G273" s="863"/>
      <c r="H273" s="571">
        <v>0</v>
      </c>
      <c r="I273" s="170">
        <v>-3.8595212238170618</v>
      </c>
      <c r="J273" s="170"/>
      <c r="K273" s="170">
        <v>23.871205441362591</v>
      </c>
    </row>
    <row r="274" spans="1:11" x14ac:dyDescent="0.3">
      <c r="A274" s="33" t="s">
        <v>202</v>
      </c>
      <c r="B274" s="106">
        <v>162.33616098275181</v>
      </c>
      <c r="C274" s="106">
        <v>134.18895553527969</v>
      </c>
      <c r="D274" s="106">
        <v>19.746738658680599</v>
      </c>
      <c r="E274" s="106">
        <v>21.368067745394423</v>
      </c>
      <c r="F274" s="106">
        <v>20.003171264601328</v>
      </c>
      <c r="G274" s="883"/>
      <c r="H274" s="571">
        <v>0</v>
      </c>
      <c r="I274" s="170">
        <v>1.8410170420349488</v>
      </c>
      <c r="J274" s="170"/>
      <c r="K274" s="170">
        <v>38.165325487167706</v>
      </c>
    </row>
    <row r="275" spans="1:11" x14ac:dyDescent="0.3">
      <c r="A275" s="33" t="s">
        <v>203</v>
      </c>
      <c r="B275" s="106">
        <v>147.8835473799187</v>
      </c>
      <c r="C275" s="106">
        <v>127.84031449239498</v>
      </c>
      <c r="D275" s="106">
        <v>25.99661630218456</v>
      </c>
      <c r="E275" s="106">
        <v>20.308467538248429</v>
      </c>
      <c r="F275" s="106">
        <v>8.8111091782854682</v>
      </c>
      <c r="G275" s="883"/>
      <c r="H275" s="571">
        <v>0</v>
      </c>
      <c r="I275" s="170">
        <v>-6.1993105606946344</v>
      </c>
      <c r="J275" s="170"/>
      <c r="K275" s="170">
        <v>23.821528917265571</v>
      </c>
    </row>
    <row r="276" spans="1:11" x14ac:dyDescent="0.3">
      <c r="A276" s="33" t="s">
        <v>204</v>
      </c>
      <c r="B276" s="106">
        <v>52.22763129327835</v>
      </c>
      <c r="C276" s="106">
        <v>116.37759478973524</v>
      </c>
      <c r="D276" s="106">
        <v>11.526734232009066</v>
      </c>
      <c r="E276" s="106">
        <v>16.385263333678754</v>
      </c>
      <c r="F276" s="106">
        <v>4.9007529659672011</v>
      </c>
      <c r="G276" s="883"/>
      <c r="H276" s="571">
        <v>0</v>
      </c>
      <c r="I276" s="170">
        <v>-6.4506314166504213</v>
      </c>
      <c r="J276" s="170"/>
      <c r="K276" s="170">
        <v>16.252137348584824</v>
      </c>
    </row>
    <row r="277" spans="1:11" x14ac:dyDescent="0.3">
      <c r="A277" s="33" t="s">
        <v>205</v>
      </c>
      <c r="B277" s="106">
        <v>88.662192951419001</v>
      </c>
      <c r="C277" s="106">
        <v>122.9687577908843</v>
      </c>
      <c r="D277" s="106">
        <v>24.827648790429514</v>
      </c>
      <c r="E277" s="106">
        <v>23.54635556323808</v>
      </c>
      <c r="F277" s="106">
        <v>26.677641870229678</v>
      </c>
      <c r="G277" s="885"/>
      <c r="H277" s="571">
        <v>0</v>
      </c>
      <c r="I277" s="170">
        <v>3.5590386980020483</v>
      </c>
      <c r="J277" s="170"/>
      <c r="K277" s="170">
        <v>49.796245042457308</v>
      </c>
    </row>
    <row r="278" spans="1:11" ht="15" thickBot="1" x14ac:dyDescent="0.35">
      <c r="A278" s="34" t="s">
        <v>206</v>
      </c>
      <c r="B278" s="168">
        <v>56.04196849568784</v>
      </c>
      <c r="C278" s="168">
        <v>97.717552972868347</v>
      </c>
      <c r="D278" s="168">
        <v>39.491763781492423</v>
      </c>
      <c r="E278" s="168">
        <v>15.97831766956738</v>
      </c>
      <c r="F278" s="168">
        <v>18.912061343203568</v>
      </c>
      <c r="G278" s="886"/>
      <c r="H278" s="571">
        <v>0</v>
      </c>
      <c r="I278" s="170">
        <v>-1.9151988629901879</v>
      </c>
      <c r="J278" s="170"/>
      <c r="K278" s="170">
        <v>39.739321549397324</v>
      </c>
    </row>
    <row r="279" spans="1:11" ht="15" thickBot="1" x14ac:dyDescent="0.35">
      <c r="B279" s="8"/>
      <c r="C279" s="8"/>
      <c r="D279" s="8"/>
      <c r="E279" s="8"/>
      <c r="F279" s="8"/>
      <c r="G279" s="867"/>
      <c r="H279" s="172"/>
      <c r="J279" s="68"/>
    </row>
    <row r="280" spans="1:11" ht="15" thickBot="1" x14ac:dyDescent="0.35">
      <c r="A280" s="29" t="s">
        <v>33</v>
      </c>
      <c r="B280" s="26"/>
      <c r="C280" s="26"/>
      <c r="D280" s="26"/>
      <c r="E280" s="26"/>
      <c r="F280" s="26"/>
      <c r="G280" s="857"/>
      <c r="H280" s="172"/>
      <c r="J280" s="68"/>
    </row>
    <row r="281" spans="1:11" ht="15" thickBot="1" x14ac:dyDescent="0.35">
      <c r="A281" s="61" t="s">
        <v>24</v>
      </c>
      <c r="B281" s="132" t="s">
        <v>469</v>
      </c>
      <c r="C281" s="132" t="s">
        <v>527</v>
      </c>
      <c r="D281" s="132" t="s">
        <v>562</v>
      </c>
      <c r="E281" s="132" t="s">
        <v>625</v>
      </c>
      <c r="F281" s="1536" t="s">
        <v>724</v>
      </c>
      <c r="G281" s="1537"/>
      <c r="H281" s="173"/>
      <c r="I281" s="68" t="s">
        <v>724</v>
      </c>
      <c r="J281" s="68"/>
      <c r="K281" s="68" t="s">
        <v>724</v>
      </c>
    </row>
    <row r="282" spans="1:11" x14ac:dyDescent="0.3">
      <c r="A282" s="442" t="s">
        <v>0</v>
      </c>
      <c r="B282" s="117">
        <v>14863.522148656168</v>
      </c>
      <c r="C282" s="117">
        <v>18305.670486526051</v>
      </c>
      <c r="D282" s="117">
        <v>20042.373707913102</v>
      </c>
      <c r="E282" s="117">
        <v>20694.937230155603</v>
      </c>
      <c r="F282" s="117">
        <v>20142.375872586308</v>
      </c>
      <c r="G282" s="883"/>
      <c r="H282" s="172"/>
      <c r="I282" s="170">
        <v>20079.983559241784</v>
      </c>
      <c r="J282" s="170"/>
      <c r="K282" s="170">
        <v>20204.768185930832</v>
      </c>
    </row>
    <row r="283" spans="1:11" x14ac:dyDescent="0.3">
      <c r="A283" s="33" t="s">
        <v>195</v>
      </c>
      <c r="B283" s="117">
        <v>13892.081674945835</v>
      </c>
      <c r="C283" s="117">
        <v>16943.051052291881</v>
      </c>
      <c r="D283" s="117">
        <v>21082.364102017582</v>
      </c>
      <c r="E283" s="117">
        <v>21701.834912581056</v>
      </c>
      <c r="F283" s="117">
        <v>19873.150326741517</v>
      </c>
      <c r="G283" s="883">
        <f>H283</f>
        <v>0</v>
      </c>
      <c r="H283" s="172">
        <v>0</v>
      </c>
      <c r="I283" s="170">
        <v>19635.1477585258</v>
      </c>
      <c r="J283" s="170"/>
      <c r="K283" s="170">
        <v>20111.152894957235</v>
      </c>
    </row>
    <row r="284" spans="1:11" x14ac:dyDescent="0.3">
      <c r="A284" s="31" t="s">
        <v>196</v>
      </c>
      <c r="B284" s="119">
        <v>17077.170321380974</v>
      </c>
      <c r="C284" s="119">
        <v>19638.06168263479</v>
      </c>
      <c r="D284" s="119">
        <v>25742.828971528616</v>
      </c>
      <c r="E284" s="119">
        <v>24636.132791673113</v>
      </c>
      <c r="F284" s="119">
        <v>23414.249986265801</v>
      </c>
      <c r="G284" s="883">
        <f>H284</f>
        <v>1</v>
      </c>
      <c r="H284" s="172">
        <v>1</v>
      </c>
      <c r="I284" s="170">
        <v>22801.582512226563</v>
      </c>
      <c r="J284" s="170"/>
      <c r="K284" s="170">
        <v>24026.917460305038</v>
      </c>
    </row>
    <row r="285" spans="1:11" x14ac:dyDescent="0.3">
      <c r="A285" s="32" t="s">
        <v>197</v>
      </c>
      <c r="B285" s="166">
        <v>-6.5357353660495721E-2</v>
      </c>
      <c r="C285" s="166">
        <v>-7.0292015737470653E-2</v>
      </c>
      <c r="D285" s="166">
        <v>5.188958200564197E-2</v>
      </c>
      <c r="E285" s="166">
        <v>4.8654299900859496E-2</v>
      </c>
      <c r="F285" s="166">
        <v>-1.3366126595383698E-2</v>
      </c>
      <c r="G285" s="888"/>
      <c r="H285" s="172"/>
      <c r="I285" s="169"/>
      <c r="J285" s="169"/>
      <c r="K285" s="169"/>
    </row>
    <row r="286" spans="1:11" ht="15" thickBot="1" x14ac:dyDescent="0.35">
      <c r="A286" s="34" t="s">
        <v>198</v>
      </c>
      <c r="B286" s="87">
        <v>0.22927367697379719</v>
      </c>
      <c r="C286" s="87">
        <v>0.15906288790756823</v>
      </c>
      <c r="D286" s="87">
        <v>0.22105987957323189</v>
      </c>
      <c r="E286" s="87">
        <v>0.13520966733513287</v>
      </c>
      <c r="F286" s="87">
        <v>0.17818511918361241</v>
      </c>
      <c r="G286" s="886"/>
      <c r="H286" s="172"/>
      <c r="I286" s="169"/>
      <c r="J286" s="169"/>
      <c r="K286" s="169"/>
    </row>
    <row r="287" spans="1:11" x14ac:dyDescent="0.3">
      <c r="A287" s="33" t="s">
        <v>200</v>
      </c>
      <c r="B287" s="115">
        <v>14150.726329430894</v>
      </c>
      <c r="C287" s="115">
        <v>16813.009132858777</v>
      </c>
      <c r="D287" s="115">
        <v>23745.767136715458</v>
      </c>
      <c r="E287" s="115">
        <v>22545.179593114091</v>
      </c>
      <c r="F287" s="115">
        <v>19231.178380365618</v>
      </c>
      <c r="G287" s="863"/>
      <c r="H287" s="172">
        <v>0</v>
      </c>
      <c r="I287" s="170">
        <v>18671.594868017419</v>
      </c>
      <c r="J287" s="170"/>
      <c r="K287" s="170">
        <v>19790.761892713817</v>
      </c>
    </row>
    <row r="288" spans="1:11" x14ac:dyDescent="0.3">
      <c r="A288" s="33" t="s">
        <v>201</v>
      </c>
      <c r="B288" s="117">
        <v>13322.391556127113</v>
      </c>
      <c r="C288" s="117">
        <v>15780.783311392619</v>
      </c>
      <c r="D288" s="117">
        <v>20020.438796438852</v>
      </c>
      <c r="E288" s="117">
        <v>21144.255456866824</v>
      </c>
      <c r="F288" s="117">
        <v>19531.973922632631</v>
      </c>
      <c r="G288" s="912"/>
      <c r="H288" s="172">
        <v>0</v>
      </c>
      <c r="I288" s="170">
        <v>18918.014720870222</v>
      </c>
      <c r="J288" s="170"/>
      <c r="K288" s="170">
        <v>20145.93312439504</v>
      </c>
    </row>
    <row r="289" spans="1:11" x14ac:dyDescent="0.3">
      <c r="A289" s="33" t="s">
        <v>202</v>
      </c>
      <c r="B289" s="117">
        <v>13703.149835207425</v>
      </c>
      <c r="C289" s="117">
        <v>16539.444143571855</v>
      </c>
      <c r="D289" s="117">
        <v>20051.680013848363</v>
      </c>
      <c r="E289" s="117">
        <v>21351.370949834567</v>
      </c>
      <c r="F289" s="117">
        <v>19944.979171259889</v>
      </c>
      <c r="G289" s="931"/>
      <c r="H289" s="172">
        <v>0</v>
      </c>
      <c r="I289" s="170">
        <v>19373.565996582027</v>
      </c>
      <c r="J289" s="170"/>
      <c r="K289" s="170">
        <v>20516.392345937751</v>
      </c>
    </row>
    <row r="290" spans="1:11" x14ac:dyDescent="0.3">
      <c r="A290" s="33" t="s">
        <v>203</v>
      </c>
      <c r="B290" s="117">
        <v>14419.707946843699</v>
      </c>
      <c r="C290" s="117">
        <v>17818.259862997522</v>
      </c>
      <c r="D290" s="117">
        <v>22120.097342913617</v>
      </c>
      <c r="E290" s="117">
        <v>22388.965691228961</v>
      </c>
      <c r="F290" s="117">
        <v>21129.89079236237</v>
      </c>
      <c r="G290" s="897"/>
      <c r="H290" s="172">
        <v>1</v>
      </c>
      <c r="I290" s="170">
        <v>20444.563450286551</v>
      </c>
      <c r="J290" s="170"/>
      <c r="K290" s="170">
        <v>21815.21813443819</v>
      </c>
    </row>
    <row r="291" spans="1:11" x14ac:dyDescent="0.3">
      <c r="A291" s="33" t="s">
        <v>204</v>
      </c>
      <c r="B291" s="117">
        <v>14557.000884346695</v>
      </c>
      <c r="C291" s="117">
        <v>18476.458531194181</v>
      </c>
      <c r="D291" s="117">
        <v>21146.304570579974</v>
      </c>
      <c r="E291" s="117">
        <v>23052.156849785919</v>
      </c>
      <c r="F291" s="117">
        <v>22708.794463067985</v>
      </c>
      <c r="G291" s="898"/>
      <c r="H291" s="172">
        <v>1</v>
      </c>
      <c r="I291" s="170">
        <v>21985.642704397505</v>
      </c>
      <c r="J291" s="170"/>
      <c r="K291" s="170">
        <v>23431.946221738464</v>
      </c>
    </row>
    <row r="292" spans="1:11" x14ac:dyDescent="0.3">
      <c r="A292" s="33" t="s">
        <v>205</v>
      </c>
      <c r="B292" s="117">
        <v>13202.165346440144</v>
      </c>
      <c r="C292" s="117">
        <v>16507.852347662334</v>
      </c>
      <c r="D292" s="117">
        <v>20926.884902697158</v>
      </c>
      <c r="E292" s="117">
        <v>20552.484102985647</v>
      </c>
      <c r="F292" s="117">
        <v>19437.618955389979</v>
      </c>
      <c r="G292" s="898"/>
      <c r="H292" s="172">
        <v>0</v>
      </c>
      <c r="I292" s="170">
        <v>18773.333710101226</v>
      </c>
      <c r="J292" s="170"/>
      <c r="K292" s="170">
        <v>20101.904200678731</v>
      </c>
    </row>
    <row r="293" spans="1:11" ht="15" thickBot="1" x14ac:dyDescent="0.35">
      <c r="A293" s="34" t="s">
        <v>206</v>
      </c>
      <c r="B293" s="205">
        <v>13746.60985094237</v>
      </c>
      <c r="C293" s="205">
        <v>16838.264457487345</v>
      </c>
      <c r="D293" s="205">
        <v>19391.32698341678</v>
      </c>
      <c r="E293" s="205">
        <v>21221.465673281393</v>
      </c>
      <c r="F293" s="205">
        <v>18046.711592266791</v>
      </c>
      <c r="G293" s="886"/>
      <c r="H293" s="172">
        <v>-1</v>
      </c>
      <c r="I293" s="170">
        <v>17416.83189987639</v>
      </c>
      <c r="J293" s="170"/>
      <c r="K293" s="170">
        <v>18676.591284657192</v>
      </c>
    </row>
    <row r="294" spans="1:11" ht="15" thickBot="1" x14ac:dyDescent="0.35">
      <c r="B294" s="8"/>
      <c r="C294" s="8"/>
      <c r="D294" s="8"/>
      <c r="E294" s="8"/>
      <c r="F294" s="8"/>
      <c r="G294" s="929"/>
      <c r="H294" s="172"/>
      <c r="J294" s="68"/>
    </row>
    <row r="295" spans="1:11" ht="15" thickBot="1" x14ac:dyDescent="0.35">
      <c r="A295" s="29" t="s">
        <v>34</v>
      </c>
      <c r="B295" s="26"/>
      <c r="C295" s="26"/>
      <c r="D295" s="26"/>
      <c r="E295" s="26"/>
      <c r="F295" s="26"/>
      <c r="G295" s="910"/>
      <c r="H295" s="172"/>
      <c r="J295" s="68"/>
    </row>
    <row r="296" spans="1:11" ht="15" thickBot="1" x14ac:dyDescent="0.35">
      <c r="A296" s="61" t="s">
        <v>24</v>
      </c>
      <c r="B296" s="132" t="s">
        <v>469</v>
      </c>
      <c r="C296" s="132" t="s">
        <v>527</v>
      </c>
      <c r="D296" s="132" t="s">
        <v>562</v>
      </c>
      <c r="E296" s="132" t="s">
        <v>625</v>
      </c>
      <c r="F296" s="1536" t="s">
        <v>724</v>
      </c>
      <c r="G296" s="1537"/>
      <c r="H296" s="173"/>
      <c r="I296" s="68" t="s">
        <v>724</v>
      </c>
      <c r="J296" s="68"/>
      <c r="K296" s="68" t="s">
        <v>724</v>
      </c>
    </row>
    <row r="297" spans="1:11" x14ac:dyDescent="0.3">
      <c r="A297" s="442" t="s">
        <v>0</v>
      </c>
      <c r="B297" s="117">
        <v>6892.2208746888273</v>
      </c>
      <c r="C297" s="117">
        <v>7754.1577421648153</v>
      </c>
      <c r="D297" s="117">
        <v>7650.5426483883584</v>
      </c>
      <c r="E297" s="117">
        <v>7568.1162865423885</v>
      </c>
      <c r="F297" s="117">
        <v>7493.7068390010218</v>
      </c>
      <c r="G297" s="931"/>
      <c r="H297" s="172"/>
      <c r="I297" s="170">
        <v>7455.6299894906278</v>
      </c>
      <c r="J297" s="170"/>
      <c r="K297" s="170">
        <v>7531.7836885114157</v>
      </c>
    </row>
    <row r="298" spans="1:11" x14ac:dyDescent="0.3">
      <c r="A298" s="33" t="s">
        <v>195</v>
      </c>
      <c r="B298" s="117">
        <v>6746.4045373320514</v>
      </c>
      <c r="C298" s="117">
        <v>6809.3846497907734</v>
      </c>
      <c r="D298" s="117">
        <v>7058.692603163714</v>
      </c>
      <c r="E298" s="117">
        <v>7099.7090379012743</v>
      </c>
      <c r="F298" s="117">
        <v>6898.8495132149565</v>
      </c>
      <c r="G298" s="883">
        <f>H298</f>
        <v>-1</v>
      </c>
      <c r="H298" s="172">
        <v>-1</v>
      </c>
      <c r="I298" s="170">
        <v>6758.8924229060876</v>
      </c>
      <c r="J298" s="170"/>
      <c r="K298" s="170">
        <v>7038.8066035238253</v>
      </c>
    </row>
    <row r="299" spans="1:11" x14ac:dyDescent="0.3">
      <c r="A299" s="31" t="s">
        <v>196</v>
      </c>
      <c r="B299" s="119">
        <v>9423.1497438514798</v>
      </c>
      <c r="C299" s="119">
        <v>9072.3326834717973</v>
      </c>
      <c r="D299" s="119">
        <v>9132.1705566405835</v>
      </c>
      <c r="E299" s="119">
        <v>9687.418170264953</v>
      </c>
      <c r="F299" s="119">
        <v>8806.4907457174377</v>
      </c>
      <c r="G299" s="883">
        <f>H299</f>
        <v>1</v>
      </c>
      <c r="H299" s="172">
        <v>1</v>
      </c>
      <c r="I299" s="170">
        <v>8428.0575959495636</v>
      </c>
      <c r="J299" s="170"/>
      <c r="K299" s="170">
        <v>9184.9238954853117</v>
      </c>
    </row>
    <row r="300" spans="1:11" x14ac:dyDescent="0.3">
      <c r="A300" s="32" t="s">
        <v>197</v>
      </c>
      <c r="B300" s="166">
        <v>-2.115665472827135E-2</v>
      </c>
      <c r="C300" s="166">
        <v>-0.11741241473119651</v>
      </c>
      <c r="D300" s="166">
        <v>-7.73605314584217E-2</v>
      </c>
      <c r="E300" s="166">
        <v>-6.1892184383323383E-2</v>
      </c>
      <c r="F300" s="166">
        <v>-7.938091769084539E-2</v>
      </c>
      <c r="G300" s="932"/>
      <c r="H300" s="172"/>
      <c r="I300" s="169"/>
      <c r="J300" s="169"/>
      <c r="K300" s="169"/>
    </row>
    <row r="301" spans="1:11" ht="15" thickBot="1" x14ac:dyDescent="0.35">
      <c r="A301" s="34" t="s">
        <v>198</v>
      </c>
      <c r="B301" s="87">
        <v>0.39676618733835672</v>
      </c>
      <c r="C301" s="87">
        <v>0.33232783137762023</v>
      </c>
      <c r="D301" s="87">
        <v>0.29374815848299363</v>
      </c>
      <c r="E301" s="87">
        <v>0.36448101162306568</v>
      </c>
      <c r="F301" s="87">
        <v>0.27651584932362072</v>
      </c>
      <c r="G301" s="886"/>
      <c r="H301" s="172"/>
      <c r="I301" s="169"/>
      <c r="J301" s="169"/>
      <c r="K301" s="169"/>
    </row>
    <row r="302" spans="1:11" x14ac:dyDescent="0.3">
      <c r="A302" s="33" t="s">
        <v>200</v>
      </c>
      <c r="B302" s="115">
        <v>7540.1734792017169</v>
      </c>
      <c r="C302" s="115">
        <v>7280.4040386015458</v>
      </c>
      <c r="D302" s="115">
        <v>7698.6752624908413</v>
      </c>
      <c r="E302" s="115">
        <v>7743.2708618996776</v>
      </c>
      <c r="F302" s="115">
        <v>7348.4450751807817</v>
      </c>
      <c r="G302" s="885"/>
      <c r="H302" s="172">
        <v>0</v>
      </c>
      <c r="I302" s="170">
        <v>7002.1502147408792</v>
      </c>
      <c r="J302" s="170"/>
      <c r="K302" s="170">
        <v>7694.7399356206843</v>
      </c>
    </row>
    <row r="303" spans="1:11" x14ac:dyDescent="0.3">
      <c r="A303" s="33" t="s">
        <v>201</v>
      </c>
      <c r="B303" s="117">
        <v>6425.544400112617</v>
      </c>
      <c r="C303" s="117">
        <v>5928.0574534862453</v>
      </c>
      <c r="D303" s="117">
        <v>6462.2803680680545</v>
      </c>
      <c r="E303" s="117">
        <v>6322.4504256315122</v>
      </c>
      <c r="F303" s="117">
        <v>6258.0555601325868</v>
      </c>
      <c r="G303" s="863"/>
      <c r="H303" s="172">
        <v>-1</v>
      </c>
      <c r="I303" s="170">
        <v>5910.4822958537043</v>
      </c>
      <c r="J303" s="170"/>
      <c r="K303" s="170">
        <v>6605.6288244114694</v>
      </c>
    </row>
    <row r="304" spans="1:11" x14ac:dyDescent="0.3">
      <c r="A304" s="33" t="s">
        <v>542</v>
      </c>
      <c r="B304" s="117">
        <v>6607.7580664343504</v>
      </c>
      <c r="C304" s="117">
        <v>6720.2926979977165</v>
      </c>
      <c r="D304" s="117">
        <v>6909.7482416021003</v>
      </c>
      <c r="E304" s="117">
        <v>6729.4474580559108</v>
      </c>
      <c r="F304" s="117">
        <v>6627.9476797414573</v>
      </c>
      <c r="G304" s="912"/>
      <c r="H304" s="172">
        <v>0</v>
      </c>
      <c r="I304" s="170">
        <v>6299.3275132652834</v>
      </c>
      <c r="J304" s="170"/>
      <c r="K304" s="170">
        <v>6956.5678462176311</v>
      </c>
    </row>
    <row r="305" spans="1:11" x14ac:dyDescent="0.3">
      <c r="A305" s="33" t="s">
        <v>203</v>
      </c>
      <c r="B305" s="117">
        <v>6607.1726441007086</v>
      </c>
      <c r="C305" s="117">
        <v>7524.3655269162691</v>
      </c>
      <c r="D305" s="117">
        <v>7759.973084350363</v>
      </c>
      <c r="E305" s="117">
        <v>7703.3503416260164</v>
      </c>
      <c r="F305" s="117">
        <v>7330.2589060359778</v>
      </c>
      <c r="G305" s="931"/>
      <c r="H305" s="172">
        <v>0</v>
      </c>
      <c r="I305" s="170">
        <v>6930.9152721709688</v>
      </c>
      <c r="J305" s="170"/>
      <c r="K305" s="170">
        <v>7729.6025399009868</v>
      </c>
    </row>
    <row r="306" spans="1:11" x14ac:dyDescent="0.3">
      <c r="A306" s="33" t="s">
        <v>204</v>
      </c>
      <c r="B306" s="117">
        <v>7282.4116470194231</v>
      </c>
      <c r="C306" s="117">
        <v>7324.4486281457421</v>
      </c>
      <c r="D306" s="117">
        <v>7176.0760906070172</v>
      </c>
      <c r="E306" s="117">
        <v>7243.3312642012324</v>
      </c>
      <c r="F306" s="117">
        <v>7441.0101633237664</v>
      </c>
      <c r="G306" s="885"/>
      <c r="H306" s="172">
        <v>0</v>
      </c>
      <c r="I306" s="170">
        <v>7020.7595858919349</v>
      </c>
      <c r="J306" s="170"/>
      <c r="K306" s="170">
        <v>7861.2607407555979</v>
      </c>
    </row>
    <row r="307" spans="1:11" x14ac:dyDescent="0.3">
      <c r="A307" s="33" t="s">
        <v>205</v>
      </c>
      <c r="B307" s="117">
        <v>6082.7259758117807</v>
      </c>
      <c r="C307" s="117">
        <v>6462.0045044083763</v>
      </c>
      <c r="D307" s="117">
        <v>6781.9648757428213</v>
      </c>
      <c r="E307" s="117">
        <v>6852.381213790527</v>
      </c>
      <c r="F307" s="117">
        <v>6781.0841861911258</v>
      </c>
      <c r="G307" s="901"/>
      <c r="H307" s="172">
        <v>0</v>
      </c>
      <c r="I307" s="170">
        <v>6388.2557287101436</v>
      </c>
      <c r="J307" s="170"/>
      <c r="K307" s="170">
        <v>7173.9126436721081</v>
      </c>
    </row>
    <row r="308" spans="1:11" ht="15" thickBot="1" x14ac:dyDescent="0.35">
      <c r="A308" s="34" t="s">
        <v>206</v>
      </c>
      <c r="B308" s="205">
        <v>6422.7196029394954</v>
      </c>
      <c r="C308" s="205">
        <v>6377.5380169411228</v>
      </c>
      <c r="D308" s="205">
        <v>6591.3557776950529</v>
      </c>
      <c r="E308" s="205">
        <v>7123.0317014321308</v>
      </c>
      <c r="F308" s="205">
        <v>6547.5137357898466</v>
      </c>
      <c r="G308" s="943"/>
      <c r="H308" s="172">
        <v>0</v>
      </c>
      <c r="I308" s="170">
        <v>6171.1320875335005</v>
      </c>
      <c r="J308" s="170"/>
      <c r="K308" s="170">
        <v>6923.8953840461927</v>
      </c>
    </row>
    <row r="309" spans="1:11" ht="15" thickBot="1" x14ac:dyDescent="0.35">
      <c r="B309" s="8"/>
      <c r="C309" s="8"/>
      <c r="D309" s="8"/>
      <c r="E309" s="8"/>
      <c r="F309" s="8"/>
      <c r="G309" s="929"/>
      <c r="H309" s="172"/>
      <c r="J309" s="68"/>
    </row>
    <row r="310" spans="1:11" ht="15" thickBot="1" x14ac:dyDescent="0.35">
      <c r="A310" s="29" t="s">
        <v>436</v>
      </c>
      <c r="B310" s="26"/>
      <c r="C310" s="26"/>
      <c r="D310" s="26"/>
      <c r="E310" s="26"/>
      <c r="F310" s="26"/>
      <c r="G310" s="909"/>
      <c r="H310" s="172"/>
      <c r="J310" s="68"/>
    </row>
    <row r="311" spans="1:11" ht="15" thickBot="1" x14ac:dyDescent="0.35">
      <c r="A311" s="61" t="s">
        <v>437</v>
      </c>
      <c r="B311" s="132" t="s">
        <v>469</v>
      </c>
      <c r="C311" s="132" t="s">
        <v>527</v>
      </c>
      <c r="D311" s="132" t="s">
        <v>562</v>
      </c>
      <c r="E311" s="132" t="s">
        <v>625</v>
      </c>
      <c r="F311" s="1536" t="s">
        <v>724</v>
      </c>
      <c r="G311" s="1537"/>
      <c r="H311" s="173"/>
      <c r="I311" s="68" t="s">
        <v>724</v>
      </c>
      <c r="J311" s="68"/>
      <c r="K311" s="68" t="s">
        <v>724</v>
      </c>
    </row>
    <row r="312" spans="1:11" x14ac:dyDescent="0.3">
      <c r="A312" s="442" t="s">
        <v>0</v>
      </c>
      <c r="B312" s="116">
        <v>31793.820906233563</v>
      </c>
      <c r="C312" s="55">
        <v>38119.605491042872</v>
      </c>
      <c r="D312" s="117">
        <v>39390.940537913426</v>
      </c>
      <c r="E312" s="117">
        <v>39725.640360821635</v>
      </c>
      <c r="F312" s="117">
        <v>40718.605651913225</v>
      </c>
      <c r="G312" s="912"/>
      <c r="H312" s="172"/>
      <c r="I312" s="170">
        <v>40628.744324612708</v>
      </c>
      <c r="J312" s="170"/>
      <c r="K312" s="170">
        <v>40808.466979213743</v>
      </c>
    </row>
    <row r="313" spans="1:11" x14ac:dyDescent="0.3">
      <c r="A313" s="33" t="s">
        <v>195</v>
      </c>
      <c r="B313" s="116">
        <v>25914.7616217908</v>
      </c>
      <c r="C313" s="55">
        <v>31471.718428800938</v>
      </c>
      <c r="D313" s="117">
        <v>33664.855324981872</v>
      </c>
      <c r="E313" s="117">
        <v>35450.955575815715</v>
      </c>
      <c r="F313" s="117">
        <v>34835.987288669203</v>
      </c>
      <c r="G313" s="883">
        <f>H313</f>
        <v>-1</v>
      </c>
      <c r="H313" s="172">
        <v>-1</v>
      </c>
      <c r="I313" s="170">
        <v>34526.477870824667</v>
      </c>
      <c r="J313" s="170"/>
      <c r="K313" s="170">
        <v>35145.496706513739</v>
      </c>
    </row>
    <row r="314" spans="1:11" x14ac:dyDescent="0.3">
      <c r="A314" s="31" t="s">
        <v>196</v>
      </c>
      <c r="B314" s="118">
        <v>33415.932294634331</v>
      </c>
      <c r="C314" s="56">
        <v>39456.251440451342</v>
      </c>
      <c r="D314" s="119">
        <v>42471.072798435584</v>
      </c>
      <c r="E314" s="119">
        <v>44472.49363672344</v>
      </c>
      <c r="F314" s="119">
        <v>42625.370702547858</v>
      </c>
      <c r="G314" s="883">
        <f>H314</f>
        <v>1</v>
      </c>
      <c r="H314" s="172">
        <v>1</v>
      </c>
      <c r="I314" s="170">
        <v>41796.988040109289</v>
      </c>
      <c r="J314" s="170"/>
      <c r="K314" s="170">
        <v>43453.753364986427</v>
      </c>
    </row>
    <row r="315" spans="1:11" x14ac:dyDescent="0.3">
      <c r="A315" s="32" t="s">
        <v>197</v>
      </c>
      <c r="B315" s="86">
        <v>-0.18491200858749576</v>
      </c>
      <c r="C315" s="86">
        <v>-0.17439548433427562</v>
      </c>
      <c r="D315" s="165">
        <v>-0.14536553671320054</v>
      </c>
      <c r="E315" s="165">
        <v>-0.10760518260195789</v>
      </c>
      <c r="F315" s="165">
        <v>-0.1444700344980408</v>
      </c>
      <c r="G315" s="932"/>
      <c r="H315" s="172"/>
      <c r="I315" s="169"/>
      <c r="J315" s="169"/>
      <c r="K315" s="169"/>
    </row>
    <row r="316" spans="1:11" ht="15" thickBot="1" x14ac:dyDescent="0.35">
      <c r="A316" s="34" t="s">
        <v>198</v>
      </c>
      <c r="B316" s="88">
        <v>0.2894555150581074</v>
      </c>
      <c r="C316" s="60">
        <v>0.25370502185045801</v>
      </c>
      <c r="D316" s="89">
        <v>0.26158488989313528</v>
      </c>
      <c r="E316" s="89">
        <v>0.25447940441588907</v>
      </c>
      <c r="F316" s="89">
        <v>0.22360162636792097</v>
      </c>
      <c r="G316" s="933"/>
      <c r="H316" s="172"/>
      <c r="I316" s="169"/>
      <c r="J316" s="169"/>
      <c r="K316" s="169"/>
    </row>
    <row r="317" spans="1:11" x14ac:dyDescent="0.3">
      <c r="A317" s="33" t="s">
        <v>200</v>
      </c>
      <c r="B317" s="115">
        <v>28139.211447683334</v>
      </c>
      <c r="C317" s="115">
        <v>33675.309092904456</v>
      </c>
      <c r="D317" s="115">
        <v>36274.055360309598</v>
      </c>
      <c r="E317" s="115">
        <v>38483.958909074805</v>
      </c>
      <c r="F317" s="115">
        <v>36962.019934321281</v>
      </c>
      <c r="G317" s="885"/>
      <c r="H317" s="172">
        <v>1</v>
      </c>
      <c r="I317" s="170">
        <v>36195.556333128894</v>
      </c>
      <c r="J317" s="170"/>
      <c r="K317" s="170">
        <v>37728.483535513667</v>
      </c>
    </row>
    <row r="318" spans="1:11" x14ac:dyDescent="0.3">
      <c r="A318" s="33" t="s">
        <v>201</v>
      </c>
      <c r="B318" s="117">
        <v>23815.867531156324</v>
      </c>
      <c r="C318" s="117">
        <v>28308.994384644233</v>
      </c>
      <c r="D318" s="117">
        <v>30787.904272098451</v>
      </c>
      <c r="E318" s="117">
        <v>32753.388011603547</v>
      </c>
      <c r="F318" s="117">
        <v>31417.363682585103</v>
      </c>
      <c r="G318" s="885"/>
      <c r="H318" s="172">
        <v>-1</v>
      </c>
      <c r="I318" s="170">
        <v>30638.318537936659</v>
      </c>
      <c r="J318" s="170"/>
      <c r="K318" s="170">
        <v>32196.408827233547</v>
      </c>
    </row>
    <row r="319" spans="1:11" x14ac:dyDescent="0.3">
      <c r="A319" s="33" t="s">
        <v>202</v>
      </c>
      <c r="B319" s="117">
        <v>25225.77976506589</v>
      </c>
      <c r="C319" s="117">
        <v>32168.831469361408</v>
      </c>
      <c r="D319" s="117">
        <v>34881.793154337334</v>
      </c>
      <c r="E319" s="117">
        <v>36169.213148512717</v>
      </c>
      <c r="F319" s="117">
        <v>35605.793064759084</v>
      </c>
      <c r="G319" s="863"/>
      <c r="H319" s="172">
        <v>0</v>
      </c>
      <c r="I319" s="170">
        <v>34853.379476596514</v>
      </c>
      <c r="J319" s="170"/>
      <c r="K319" s="170">
        <v>36358.206652921654</v>
      </c>
    </row>
    <row r="320" spans="1:11" x14ac:dyDescent="0.3">
      <c r="A320" s="33" t="s">
        <v>203</v>
      </c>
      <c r="B320" s="117">
        <v>26373.830527188391</v>
      </c>
      <c r="C320" s="117">
        <v>32179.055205102472</v>
      </c>
      <c r="D320" s="117">
        <v>34113.016797442993</v>
      </c>
      <c r="E320" s="117">
        <v>35953.025401948908</v>
      </c>
      <c r="F320" s="117">
        <v>36218.902742905244</v>
      </c>
      <c r="G320" s="912"/>
      <c r="H320" s="172">
        <v>1</v>
      </c>
      <c r="I320" s="170">
        <v>35350.673562319003</v>
      </c>
      <c r="J320" s="170"/>
      <c r="K320" s="170">
        <v>37087.131923491484</v>
      </c>
    </row>
    <row r="321" spans="1:11" x14ac:dyDescent="0.3">
      <c r="A321" s="33" t="s">
        <v>204</v>
      </c>
      <c r="B321" s="117">
        <v>26681.826553037379</v>
      </c>
      <c r="C321" s="117">
        <v>32992.199764595636</v>
      </c>
      <c r="D321" s="117">
        <v>34177.149951937616</v>
      </c>
      <c r="E321" s="117">
        <v>34638.465341113326</v>
      </c>
      <c r="F321" s="117">
        <v>35735.809817679612</v>
      </c>
      <c r="G321" s="931"/>
      <c r="H321" s="172">
        <v>0</v>
      </c>
      <c r="I321" s="170">
        <v>34844.277462397469</v>
      </c>
      <c r="J321" s="170"/>
      <c r="K321" s="170">
        <v>36627.342172961755</v>
      </c>
    </row>
    <row r="322" spans="1:11" x14ac:dyDescent="0.3">
      <c r="A322" s="33" t="s">
        <v>205</v>
      </c>
      <c r="B322" s="117">
        <v>27576.746670132012</v>
      </c>
      <c r="C322" s="117">
        <v>32201.099076919651</v>
      </c>
      <c r="D322" s="117">
        <v>34671.618926741634</v>
      </c>
      <c r="E322" s="117">
        <v>37635.450882331083</v>
      </c>
      <c r="F322" s="117">
        <v>36830.221421557864</v>
      </c>
      <c r="G322" s="883"/>
      <c r="H322" s="172">
        <v>1</v>
      </c>
      <c r="I322" s="170">
        <v>35919.929710156845</v>
      </c>
      <c r="J322" s="170"/>
      <c r="K322" s="170">
        <v>37740.513132958884</v>
      </c>
    </row>
    <row r="323" spans="1:11" ht="15" thickBot="1" x14ac:dyDescent="0.35">
      <c r="A323" s="34" t="s">
        <v>206</v>
      </c>
      <c r="B323" s="205">
        <v>23556.233296406597</v>
      </c>
      <c r="C323" s="205">
        <v>28558.766118739379</v>
      </c>
      <c r="D323" s="205">
        <v>30216.28116028554</v>
      </c>
      <c r="E323" s="205">
        <v>32038.285113289381</v>
      </c>
      <c r="F323" s="205">
        <v>31044.028338021479</v>
      </c>
      <c r="G323" s="943"/>
      <c r="H323" s="172">
        <v>-1</v>
      </c>
      <c r="I323" s="170">
        <v>30248.01078608488</v>
      </c>
      <c r="J323" s="170"/>
      <c r="K323" s="170">
        <v>31840.045889958077</v>
      </c>
    </row>
    <row r="324" spans="1:11" ht="15" thickBot="1" x14ac:dyDescent="0.35">
      <c r="B324" s="8"/>
      <c r="C324" s="8"/>
      <c r="D324" s="8"/>
      <c r="E324" s="8"/>
      <c r="F324" s="8"/>
      <c r="G324" s="942"/>
      <c r="H324" s="172"/>
      <c r="J324" s="68"/>
    </row>
    <row r="325" spans="1:11" ht="15" thickBot="1" x14ac:dyDescent="0.35">
      <c r="A325" s="29" t="s">
        <v>35</v>
      </c>
      <c r="B325" s="26"/>
      <c r="C325" s="26"/>
      <c r="D325" s="26"/>
      <c r="E325" s="26"/>
      <c r="F325" s="26"/>
      <c r="G325" s="909"/>
      <c r="H325" s="172"/>
      <c r="J325" s="68"/>
    </row>
    <row r="326" spans="1:11" ht="15" thickBot="1" x14ac:dyDescent="0.35">
      <c r="A326" s="61" t="s">
        <v>24</v>
      </c>
      <c r="B326" s="132" t="s">
        <v>469</v>
      </c>
      <c r="C326" s="132" t="s">
        <v>527</v>
      </c>
      <c r="D326" s="132" t="s">
        <v>562</v>
      </c>
      <c r="E326" s="132" t="s">
        <v>625</v>
      </c>
      <c r="F326" s="1536" t="s">
        <v>724</v>
      </c>
      <c r="G326" s="1537"/>
      <c r="H326" s="173"/>
      <c r="I326" s="68" t="s">
        <v>724</v>
      </c>
      <c r="J326" s="68"/>
      <c r="K326" s="68" t="s">
        <v>724</v>
      </c>
    </row>
    <row r="327" spans="1:11" x14ac:dyDescent="0.3">
      <c r="A327" s="442" t="s">
        <v>0</v>
      </c>
      <c r="B327" s="117">
        <v>1190.2605360932221</v>
      </c>
      <c r="C327" s="117">
        <v>1475.9695231666751</v>
      </c>
      <c r="D327" s="117">
        <v>1758.9069025403926</v>
      </c>
      <c r="E327" s="117">
        <v>1913.2982225696142</v>
      </c>
      <c r="F327" s="117">
        <v>2074.0470828852331</v>
      </c>
      <c r="G327" s="863"/>
      <c r="H327" s="172"/>
      <c r="I327" s="170">
        <v>2053.9876648495824</v>
      </c>
      <c r="J327" s="170"/>
      <c r="K327" s="170">
        <v>2094.1065009208837</v>
      </c>
    </row>
    <row r="328" spans="1:11" x14ac:dyDescent="0.3">
      <c r="A328" s="33" t="s">
        <v>195</v>
      </c>
      <c r="B328" s="117">
        <v>1191.7212487179766</v>
      </c>
      <c r="C328" s="117">
        <v>1543.0739297223142</v>
      </c>
      <c r="D328" s="117">
        <v>1969.6739037746668</v>
      </c>
      <c r="E328" s="117">
        <v>1976.51705705518</v>
      </c>
      <c r="F328" s="117">
        <v>2135.6244136134901</v>
      </c>
      <c r="G328" s="883">
        <f>H328</f>
        <v>0</v>
      </c>
      <c r="H328" s="172">
        <v>0</v>
      </c>
      <c r="I328" s="170">
        <v>2057.8177212488772</v>
      </c>
      <c r="J328" s="170"/>
      <c r="K328" s="170">
        <v>2213.431105978103</v>
      </c>
    </row>
    <row r="329" spans="1:11" x14ac:dyDescent="0.3">
      <c r="A329" s="31" t="s">
        <v>196</v>
      </c>
      <c r="B329" s="119">
        <v>1361.0274200004674</v>
      </c>
      <c r="C329" s="119">
        <v>1747.2827093406518</v>
      </c>
      <c r="D329" s="119">
        <v>2246.8701296189261</v>
      </c>
      <c r="E329" s="119">
        <v>2105.9153439480492</v>
      </c>
      <c r="F329" s="119">
        <v>2234.4469033579344</v>
      </c>
      <c r="G329" s="883">
        <f>H329</f>
        <v>0</v>
      </c>
      <c r="H329" s="172">
        <v>0</v>
      </c>
      <c r="I329" s="170">
        <v>2046.0157149172417</v>
      </c>
      <c r="J329" s="170"/>
      <c r="K329" s="170">
        <v>2422.8780917986269</v>
      </c>
    </row>
    <row r="330" spans="1:11" x14ac:dyDescent="0.3">
      <c r="A330" s="32" t="s">
        <v>197</v>
      </c>
      <c r="B330" s="166">
        <v>1.2272209154719671E-3</v>
      </c>
      <c r="C330" s="166">
        <v>4.9287155071859594E-2</v>
      </c>
      <c r="D330" s="166">
        <v>0.11982840076974113</v>
      </c>
      <c r="E330" s="166">
        <v>3.3041809028945379E-2</v>
      </c>
      <c r="F330" s="166">
        <v>2.9689456539528522E-2</v>
      </c>
      <c r="G330" s="888"/>
      <c r="H330" s="172"/>
      <c r="I330" s="169"/>
      <c r="J330" s="169"/>
      <c r="K330" s="169"/>
    </row>
    <row r="331" spans="1:11" ht="15" thickBot="1" x14ac:dyDescent="0.35">
      <c r="A331" s="34" t="s">
        <v>198</v>
      </c>
      <c r="B331" s="87">
        <v>0.14206860158332002</v>
      </c>
      <c r="C331" s="87">
        <v>0.13233894739903107</v>
      </c>
      <c r="D331" s="87">
        <v>0.14073203960972561</v>
      </c>
      <c r="E331" s="87">
        <v>6.5467832129746564E-2</v>
      </c>
      <c r="F331" s="87">
        <v>4.627334708973288E-2</v>
      </c>
      <c r="G331" s="943"/>
      <c r="H331" s="172"/>
      <c r="I331" s="169"/>
      <c r="J331" s="169"/>
      <c r="K331" s="169"/>
    </row>
    <row r="332" spans="1:11" x14ac:dyDescent="0.3">
      <c r="A332" s="33" t="s">
        <v>200</v>
      </c>
      <c r="B332" s="115">
        <v>1120.8953412031117</v>
      </c>
      <c r="C332" s="115">
        <v>1577.5878793359345</v>
      </c>
      <c r="D332" s="115">
        <v>1961.2137196360643</v>
      </c>
      <c r="E332" s="115">
        <v>1890.942511286647</v>
      </c>
      <c r="F332" s="115">
        <v>2126.205470744997</v>
      </c>
      <c r="G332" s="901"/>
      <c r="H332" s="172">
        <v>0</v>
      </c>
      <c r="I332" s="170">
        <v>1941.7045056419277</v>
      </c>
      <c r="J332" s="170"/>
      <c r="K332" s="170">
        <v>2310.7064358480661</v>
      </c>
    </row>
    <row r="333" spans="1:11" x14ac:dyDescent="0.3">
      <c r="A333" s="33" t="s">
        <v>201</v>
      </c>
      <c r="B333" s="117">
        <v>1118.0738541020419</v>
      </c>
      <c r="C333" s="117">
        <v>1658.7827167930968</v>
      </c>
      <c r="D333" s="117">
        <v>1943.6140880722451</v>
      </c>
      <c r="E333" s="117">
        <v>2095.1826809309887</v>
      </c>
      <c r="F333" s="117">
        <v>2192.7804765203041</v>
      </c>
      <c r="G333" s="885"/>
      <c r="H333" s="172">
        <v>0</v>
      </c>
      <c r="I333" s="170">
        <v>1987.849442271742</v>
      </c>
      <c r="J333" s="170"/>
      <c r="K333" s="170">
        <v>2397.7115107688664</v>
      </c>
    </row>
    <row r="334" spans="1:11" x14ac:dyDescent="0.3">
      <c r="A334" s="33" t="s">
        <v>202</v>
      </c>
      <c r="B334" s="117">
        <v>1220.4417586161205</v>
      </c>
      <c r="C334" s="117">
        <v>1552.5130832961429</v>
      </c>
      <c r="D334" s="117">
        <v>1968.1097544243476</v>
      </c>
      <c r="E334" s="117">
        <v>1899.7154884126999</v>
      </c>
      <c r="F334" s="117">
        <v>2089.5837254973108</v>
      </c>
      <c r="G334" s="885"/>
      <c r="H334" s="172">
        <v>0</v>
      </c>
      <c r="I334" s="170">
        <v>1905.3848842803882</v>
      </c>
      <c r="J334" s="170"/>
      <c r="K334" s="170">
        <v>2273.7825667142333</v>
      </c>
    </row>
    <row r="335" spans="1:11" x14ac:dyDescent="0.3">
      <c r="A335" s="33" t="s">
        <v>203</v>
      </c>
      <c r="B335" s="117">
        <v>1395.3684159500378</v>
      </c>
      <c r="C335" s="117">
        <v>1471.3093092246652</v>
      </c>
      <c r="D335" s="117">
        <v>1974.2393935430505</v>
      </c>
      <c r="E335" s="117">
        <v>2224.8926144297802</v>
      </c>
      <c r="F335" s="117">
        <v>2190.0909598481494</v>
      </c>
      <c r="G335" s="863"/>
      <c r="H335" s="172">
        <v>0</v>
      </c>
      <c r="I335" s="170">
        <v>1971.0632089129085</v>
      </c>
      <c r="J335" s="170"/>
      <c r="K335" s="170">
        <v>2409.1187107833903</v>
      </c>
    </row>
    <row r="336" spans="1:11" x14ac:dyDescent="0.3">
      <c r="A336" s="33" t="s">
        <v>204</v>
      </c>
      <c r="B336" s="117">
        <v>1189.0370681387617</v>
      </c>
      <c r="C336" s="117">
        <v>1643.1279913991734</v>
      </c>
      <c r="D336" s="117">
        <v>2386.0614316676019</v>
      </c>
      <c r="E336" s="117">
        <v>2087.9842140900105</v>
      </c>
      <c r="F336" s="117">
        <v>2365.0720961978514</v>
      </c>
      <c r="G336" s="912"/>
      <c r="H336" s="172">
        <v>0</v>
      </c>
      <c r="I336" s="170">
        <v>2128.3338928388785</v>
      </c>
      <c r="J336" s="170"/>
      <c r="K336" s="170">
        <v>2601.8102995568242</v>
      </c>
    </row>
    <row r="337" spans="1:11" x14ac:dyDescent="0.3">
      <c r="A337" s="33" t="s">
        <v>205</v>
      </c>
      <c r="B337" s="117">
        <v>1140.6166178371068</v>
      </c>
      <c r="C337" s="117">
        <v>1299.5806396376897</v>
      </c>
      <c r="D337" s="117">
        <v>1706.1486063221375</v>
      </c>
      <c r="E337" s="117">
        <v>1799.7934240247178</v>
      </c>
      <c r="F337" s="117">
        <v>2141.2442123878836</v>
      </c>
      <c r="G337" s="931"/>
      <c r="H337" s="172">
        <v>0</v>
      </c>
      <c r="I337" s="170">
        <v>1918.072368505645</v>
      </c>
      <c r="J337" s="170"/>
      <c r="K337" s="170">
        <v>2364.4160562701222</v>
      </c>
    </row>
    <row r="338" spans="1:11" ht="15" thickBot="1" x14ac:dyDescent="0.35">
      <c r="A338" s="34" t="s">
        <v>206</v>
      </c>
      <c r="B338" s="205">
        <v>1167.9162619044166</v>
      </c>
      <c r="C338" s="205">
        <v>1563.8784280550944</v>
      </c>
      <c r="D338" s="205">
        <v>1874.8781721142427</v>
      </c>
      <c r="E338" s="205">
        <v>1908.2855672767867</v>
      </c>
      <c r="F338" s="205">
        <v>1912.2820734335824</v>
      </c>
      <c r="G338" s="886"/>
      <c r="H338" s="172">
        <v>0</v>
      </c>
      <c r="I338" s="170">
        <v>1709.8834092673517</v>
      </c>
      <c r="J338" s="170"/>
      <c r="K338" s="170">
        <v>2114.6807375998133</v>
      </c>
    </row>
    <row r="339" spans="1:11" ht="15" thickBot="1" x14ac:dyDescent="0.35">
      <c r="B339" s="8"/>
      <c r="C339" s="8"/>
      <c r="D339" s="8"/>
      <c r="E339" s="8"/>
      <c r="F339" s="8"/>
      <c r="G339" s="942"/>
      <c r="H339" s="172"/>
      <c r="J339" s="68"/>
    </row>
    <row r="340" spans="1:11" ht="15" thickBot="1" x14ac:dyDescent="0.35">
      <c r="A340" s="29" t="s">
        <v>36</v>
      </c>
      <c r="B340" s="26"/>
      <c r="C340" s="26"/>
      <c r="D340" s="26"/>
      <c r="E340" s="26"/>
      <c r="F340" s="26"/>
      <c r="G340" s="911"/>
      <c r="H340" s="172"/>
      <c r="J340" s="68"/>
    </row>
    <row r="341" spans="1:11" ht="15" thickBot="1" x14ac:dyDescent="0.35">
      <c r="A341" s="61" t="s">
        <v>24</v>
      </c>
      <c r="B341" s="132" t="s">
        <v>469</v>
      </c>
      <c r="C341" s="132" t="s">
        <v>527</v>
      </c>
      <c r="D341" s="132" t="s">
        <v>562</v>
      </c>
      <c r="E341" s="132" t="s">
        <v>625</v>
      </c>
      <c r="F341" s="1536" t="s">
        <v>724</v>
      </c>
      <c r="G341" s="1537"/>
      <c r="H341" s="173"/>
      <c r="I341" s="68" t="s">
        <v>724</v>
      </c>
      <c r="J341" s="68"/>
      <c r="K341" s="68" t="s">
        <v>724</v>
      </c>
    </row>
    <row r="342" spans="1:11" x14ac:dyDescent="0.3">
      <c r="A342" s="442" t="s">
        <v>0</v>
      </c>
      <c r="B342" s="117">
        <v>5713.9721639909867</v>
      </c>
      <c r="C342" s="117">
        <v>8013.7413657739735</v>
      </c>
      <c r="D342" s="117">
        <v>9590.0245463039464</v>
      </c>
      <c r="E342" s="117">
        <v>10160.604078674691</v>
      </c>
      <c r="F342" s="117">
        <v>9980.8384837411086</v>
      </c>
      <c r="G342" s="885"/>
      <c r="H342" s="172"/>
      <c r="I342" s="170">
        <v>9936.9642014852579</v>
      </c>
      <c r="J342" s="170"/>
      <c r="K342" s="170">
        <v>10024.712765996959</v>
      </c>
    </row>
    <row r="343" spans="1:11" x14ac:dyDescent="0.3">
      <c r="A343" s="33" t="s">
        <v>195</v>
      </c>
      <c r="B343" s="117">
        <v>4450.5619679126676</v>
      </c>
      <c r="C343" s="117">
        <v>7014.6195555672866</v>
      </c>
      <c r="D343" s="117">
        <v>10452.749228217521</v>
      </c>
      <c r="E343" s="117">
        <v>11002.173344149478</v>
      </c>
      <c r="F343" s="117">
        <v>10086.941767398172</v>
      </c>
      <c r="G343" s="883">
        <f>H343</f>
        <v>0</v>
      </c>
      <c r="H343" s="172">
        <v>0</v>
      </c>
      <c r="I343" s="170">
        <v>9916.9929158954401</v>
      </c>
      <c r="J343" s="170"/>
      <c r="K343" s="170">
        <v>10256.890618900903</v>
      </c>
    </row>
    <row r="344" spans="1:11" x14ac:dyDescent="0.3">
      <c r="A344" s="31" t="s">
        <v>196</v>
      </c>
      <c r="B344" s="119">
        <v>4605.2051533718304</v>
      </c>
      <c r="C344" s="119">
        <v>6825.3125323765862</v>
      </c>
      <c r="D344" s="119">
        <v>12170.006991252318</v>
      </c>
      <c r="E344" s="119">
        <v>10865.628403892772</v>
      </c>
      <c r="F344" s="119">
        <v>11472.938720379227</v>
      </c>
      <c r="G344" s="883">
        <f>H344</f>
        <v>1</v>
      </c>
      <c r="H344" s="172">
        <v>1</v>
      </c>
      <c r="I344" s="170">
        <v>11046.453410408218</v>
      </c>
      <c r="J344" s="170"/>
      <c r="K344" s="170">
        <v>11899.424030350236</v>
      </c>
    </row>
    <row r="345" spans="1:11" x14ac:dyDescent="0.3">
      <c r="A345" s="32" t="s">
        <v>197</v>
      </c>
      <c r="B345" s="166">
        <v>-0.22110891684776363</v>
      </c>
      <c r="C345" s="166">
        <v>-0.1213247968993284</v>
      </c>
      <c r="D345" s="166">
        <v>8.9960633338115256E-2</v>
      </c>
      <c r="E345" s="166">
        <v>8.2826696026970695E-2</v>
      </c>
      <c r="F345" s="166">
        <v>1.0630698395721599E-2</v>
      </c>
      <c r="G345" s="941"/>
      <c r="H345" s="172"/>
      <c r="I345" s="169"/>
      <c r="J345" s="169"/>
      <c r="K345" s="169"/>
    </row>
    <row r="346" spans="1:11" ht="15" thickBot="1" x14ac:dyDescent="0.35">
      <c r="A346" s="34" t="s">
        <v>198</v>
      </c>
      <c r="B346" s="87">
        <v>3.4746889622950507E-2</v>
      </c>
      <c r="C346" s="87">
        <v>-2.6987496854402215E-2</v>
      </c>
      <c r="D346" s="87">
        <v>0.16428766495220284</v>
      </c>
      <c r="E346" s="87">
        <v>-1.2410724316511126E-2</v>
      </c>
      <c r="F346" s="87">
        <v>0.1374050713230755</v>
      </c>
      <c r="G346" s="864"/>
      <c r="H346" s="172"/>
      <c r="I346" s="169"/>
      <c r="J346" s="169"/>
      <c r="K346" s="169"/>
    </row>
    <row r="347" spans="1:11" x14ac:dyDescent="0.3">
      <c r="A347" s="33" t="s">
        <v>200</v>
      </c>
      <c r="B347" s="115">
        <v>3840.0262734227485</v>
      </c>
      <c r="C347" s="115">
        <v>6161.9449337926171</v>
      </c>
      <c r="D347" s="115">
        <v>12158.338268630148</v>
      </c>
      <c r="E347" s="115">
        <v>11095.582328939796</v>
      </c>
      <c r="F347" s="115">
        <v>8959.7724892907845</v>
      </c>
      <c r="G347" s="863"/>
      <c r="H347" s="172">
        <v>-1</v>
      </c>
      <c r="I347" s="170">
        <v>8577.4648447931577</v>
      </c>
      <c r="J347" s="170"/>
      <c r="K347" s="170">
        <v>9342.0801337884113</v>
      </c>
    </row>
    <row r="348" spans="1:11" x14ac:dyDescent="0.3">
      <c r="A348" s="33" t="s">
        <v>201</v>
      </c>
      <c r="B348" s="117">
        <v>4260.6769446789913</v>
      </c>
      <c r="C348" s="117">
        <v>6572.6040272263535</v>
      </c>
      <c r="D348" s="117">
        <v>10056.978947818905</v>
      </c>
      <c r="E348" s="117">
        <v>10961.09522227227</v>
      </c>
      <c r="F348" s="117">
        <v>10287.639986724924</v>
      </c>
      <c r="G348" s="863"/>
      <c r="H348" s="172">
        <v>0</v>
      </c>
      <c r="I348" s="170">
        <v>9841.8869417465303</v>
      </c>
      <c r="J348" s="170"/>
      <c r="K348" s="170">
        <v>10733.393031703317</v>
      </c>
    </row>
    <row r="349" spans="1:11" x14ac:dyDescent="0.3">
      <c r="A349" s="33" t="s">
        <v>202</v>
      </c>
      <c r="B349" s="117">
        <v>4278.5303405220175</v>
      </c>
      <c r="C349" s="117">
        <v>6572.6471334579746</v>
      </c>
      <c r="D349" s="117">
        <v>9488.8209036046137</v>
      </c>
      <c r="E349" s="117">
        <v>11016.133751271522</v>
      </c>
      <c r="F349" s="117">
        <v>10372.557768444514</v>
      </c>
      <c r="G349" s="863"/>
      <c r="H349" s="172">
        <v>0</v>
      </c>
      <c r="I349" s="170">
        <v>9959.6245293224492</v>
      </c>
      <c r="J349" s="170"/>
      <c r="K349" s="170">
        <v>10785.491007566579</v>
      </c>
    </row>
    <row r="350" spans="1:11" x14ac:dyDescent="0.3">
      <c r="A350" s="33" t="s">
        <v>203</v>
      </c>
      <c r="B350" s="117">
        <v>5095.1311092220049</v>
      </c>
      <c r="C350" s="117">
        <v>7280.3194495627304</v>
      </c>
      <c r="D350" s="117">
        <v>10798.743048542832</v>
      </c>
      <c r="E350" s="117">
        <v>11044.462404359943</v>
      </c>
      <c r="F350" s="117">
        <v>10937.056047337308</v>
      </c>
      <c r="G350" s="863"/>
      <c r="H350" s="172">
        <v>1</v>
      </c>
      <c r="I350" s="170">
        <v>10439.33236348878</v>
      </c>
      <c r="J350" s="170"/>
      <c r="K350" s="170">
        <v>11434.779731185836</v>
      </c>
    </row>
    <row r="351" spans="1:11" x14ac:dyDescent="0.3">
      <c r="A351" s="33" t="s">
        <v>204</v>
      </c>
      <c r="B351" s="117">
        <v>4731.6808504481005</v>
      </c>
      <c r="C351" s="117">
        <v>7980.8981931664912</v>
      </c>
      <c r="D351" s="117">
        <v>10085.824471020986</v>
      </c>
      <c r="E351" s="117">
        <v>12051.159779975256</v>
      </c>
      <c r="F351" s="117">
        <v>12105.154527061573</v>
      </c>
      <c r="G351" s="863"/>
      <c r="H351" s="172">
        <v>1</v>
      </c>
      <c r="I351" s="170">
        <v>11583.336385561537</v>
      </c>
      <c r="J351" s="170"/>
      <c r="K351" s="170">
        <v>12626.97266856161</v>
      </c>
    </row>
    <row r="352" spans="1:11" x14ac:dyDescent="0.3">
      <c r="A352" s="33" t="s">
        <v>205</v>
      </c>
      <c r="B352" s="117">
        <v>4666.8699400275664</v>
      </c>
      <c r="C352" s="117">
        <v>7518.5021534055832</v>
      </c>
      <c r="D352" s="117">
        <v>11154.437154795647</v>
      </c>
      <c r="E352" s="117">
        <v>10653.282287756025</v>
      </c>
      <c r="F352" s="117">
        <v>9956.0465228382163</v>
      </c>
      <c r="G352" s="935"/>
      <c r="H352" s="172">
        <v>0</v>
      </c>
      <c r="I352" s="170">
        <v>9482.4648425228152</v>
      </c>
      <c r="J352" s="170"/>
      <c r="K352" s="170">
        <v>10429.628203153618</v>
      </c>
    </row>
    <row r="353" spans="1:11" ht="15" thickBot="1" x14ac:dyDescent="0.35">
      <c r="A353" s="34" t="s">
        <v>206</v>
      </c>
      <c r="B353" s="205">
        <v>4517.2259993025364</v>
      </c>
      <c r="C353" s="205">
        <v>7418.0604910931715</v>
      </c>
      <c r="D353" s="205">
        <v>9412.9579406666253</v>
      </c>
      <c r="E353" s="205">
        <v>10571.893047448903</v>
      </c>
      <c r="F353" s="205">
        <v>8871.8926641016005</v>
      </c>
      <c r="G353" s="940"/>
      <c r="H353" s="172">
        <v>-1</v>
      </c>
      <c r="I353" s="170">
        <v>8426.128381843997</v>
      </c>
      <c r="J353" s="170"/>
      <c r="K353" s="170">
        <v>9317.6569463592041</v>
      </c>
    </row>
    <row r="354" spans="1:11" ht="15" thickBot="1" x14ac:dyDescent="0.35">
      <c r="B354" s="8"/>
      <c r="C354" s="8"/>
      <c r="D354" s="8"/>
      <c r="E354" s="8"/>
      <c r="F354" s="8"/>
      <c r="G354" s="867"/>
      <c r="H354" s="172"/>
      <c r="J354" s="68"/>
    </row>
    <row r="355" spans="1:11" ht="15" thickBot="1" x14ac:dyDescent="0.35">
      <c r="A355" s="29" t="s">
        <v>70</v>
      </c>
      <c r="B355" s="26"/>
      <c r="C355" s="26"/>
      <c r="D355" s="26"/>
      <c r="E355" s="26"/>
      <c r="F355" s="26"/>
      <c r="G355" s="53"/>
      <c r="H355" s="174"/>
      <c r="J355" s="68"/>
    </row>
    <row r="356" spans="1:11" ht="15" thickBot="1" x14ac:dyDescent="0.35">
      <c r="A356" s="61" t="s">
        <v>24</v>
      </c>
      <c r="B356" s="132" t="s">
        <v>470</v>
      </c>
      <c r="C356" s="132" t="s">
        <v>528</v>
      </c>
      <c r="D356" s="132" t="s">
        <v>563</v>
      </c>
      <c r="E356" s="132" t="s">
        <v>626</v>
      </c>
      <c r="F356" s="1536" t="s">
        <v>730</v>
      </c>
      <c r="G356" s="1537"/>
      <c r="H356" s="174"/>
      <c r="I356" s="68" t="s">
        <v>730</v>
      </c>
      <c r="J356" s="68"/>
      <c r="K356" s="68" t="s">
        <v>730</v>
      </c>
    </row>
    <row r="357" spans="1:11" x14ac:dyDescent="0.3">
      <c r="A357" s="33" t="s">
        <v>0</v>
      </c>
      <c r="B357" s="105">
        <v>111.1448479770486</v>
      </c>
      <c r="C357" s="105">
        <v>102.20547243691443</v>
      </c>
      <c r="D357" s="106">
        <v>90.921542876828056</v>
      </c>
      <c r="E357" s="106">
        <v>78.195750301359666</v>
      </c>
      <c r="F357" s="106">
        <v>61.404772085400282</v>
      </c>
      <c r="G357" s="863"/>
      <c r="H357" s="174"/>
      <c r="I357" s="126">
        <v>59.825286139756102</v>
      </c>
      <c r="J357" s="126"/>
      <c r="K357" s="126">
        <v>62.984258031044462</v>
      </c>
    </row>
    <row r="358" spans="1:11" x14ac:dyDescent="0.3">
      <c r="A358" s="33" t="s">
        <v>195</v>
      </c>
      <c r="B358" s="105">
        <v>187.74227574906905</v>
      </c>
      <c r="C358" s="105">
        <v>188.48059986931986</v>
      </c>
      <c r="D358" s="106">
        <v>168.32216608358047</v>
      </c>
      <c r="E358" s="106">
        <v>143.90979567356649</v>
      </c>
      <c r="F358" s="106">
        <v>96.134999693282921</v>
      </c>
      <c r="G358" s="883">
        <f>H358</f>
        <v>1</v>
      </c>
      <c r="H358" s="174">
        <v>1</v>
      </c>
      <c r="I358" s="126">
        <v>89.026469713743282</v>
      </c>
      <c r="J358" s="126"/>
      <c r="K358" s="126">
        <v>103.24352967282256</v>
      </c>
    </row>
    <row r="359" spans="1:11" x14ac:dyDescent="0.3">
      <c r="A359" s="31" t="s">
        <v>196</v>
      </c>
      <c r="B359" s="107">
        <v>448.80149692537083</v>
      </c>
      <c r="C359" s="107">
        <v>452.45657620907343</v>
      </c>
      <c r="D359" s="108">
        <v>411.86039263890581</v>
      </c>
      <c r="E359" s="108">
        <v>343.78884584339886</v>
      </c>
      <c r="F359" s="108">
        <v>228.70312554344935</v>
      </c>
      <c r="G359" s="883">
        <f>H359</f>
        <v>1</v>
      </c>
      <c r="H359" s="174">
        <v>1</v>
      </c>
      <c r="I359" s="126">
        <v>201.82942377185879</v>
      </c>
      <c r="J359" s="126"/>
      <c r="K359" s="126">
        <v>255.57682731503991</v>
      </c>
    </row>
    <row r="360" spans="1:11" x14ac:dyDescent="0.3">
      <c r="A360" s="32" t="s">
        <v>197</v>
      </c>
      <c r="B360" s="347">
        <v>0.68916759675480244</v>
      </c>
      <c r="C360" s="347">
        <v>0.84413412878315397</v>
      </c>
      <c r="D360" s="435">
        <v>0.85129025264790648</v>
      </c>
      <c r="E360" s="435">
        <v>0.84037873054418655</v>
      </c>
      <c r="F360" s="435">
        <v>0.56559492737112793</v>
      </c>
      <c r="G360" s="937"/>
      <c r="H360" s="174"/>
      <c r="I360" s="126"/>
      <c r="J360" s="126"/>
      <c r="K360" s="126"/>
    </row>
    <row r="361" spans="1:11" ht="15" thickBot="1" x14ac:dyDescent="0.35">
      <c r="A361" s="34" t="s">
        <v>198</v>
      </c>
      <c r="B361" s="348">
        <v>1.3905191046327043</v>
      </c>
      <c r="C361" s="348">
        <v>1.4005471996734797</v>
      </c>
      <c r="D361" s="436">
        <v>1.4468577265955351</v>
      </c>
      <c r="E361" s="436">
        <v>1.3889190046744426</v>
      </c>
      <c r="F361" s="436">
        <v>1.3789787930839215</v>
      </c>
      <c r="G361" s="939"/>
      <c r="H361" s="174"/>
      <c r="I361" s="126"/>
      <c r="J361" s="126"/>
      <c r="K361" s="126"/>
    </row>
    <row r="362" spans="1:11" ht="15" thickBot="1" x14ac:dyDescent="0.35">
      <c r="B362" s="8"/>
      <c r="C362" s="8"/>
      <c r="D362" s="8"/>
      <c r="E362" s="8"/>
      <c r="F362" s="8"/>
      <c r="G362" s="867"/>
      <c r="H362" s="174"/>
      <c r="J362" s="68"/>
    </row>
    <row r="363" spans="1:11" ht="15" thickBot="1" x14ac:dyDescent="0.35">
      <c r="A363" s="29" t="s">
        <v>719</v>
      </c>
      <c r="B363" s="26"/>
      <c r="C363" s="26"/>
      <c r="D363" s="26"/>
      <c r="E363" s="26"/>
      <c r="F363" s="26"/>
      <c r="G363" s="53"/>
      <c r="H363" s="172"/>
      <c r="J363" s="68"/>
    </row>
    <row r="364" spans="1:11" ht="15" thickBot="1" x14ac:dyDescent="0.35">
      <c r="A364" s="61" t="s">
        <v>18</v>
      </c>
      <c r="B364" s="132" t="s">
        <v>466</v>
      </c>
      <c r="C364" s="132" t="s">
        <v>524</v>
      </c>
      <c r="D364" s="132" t="s">
        <v>559</v>
      </c>
      <c r="E364" s="132" t="s">
        <v>622</v>
      </c>
      <c r="F364" s="1536" t="s">
        <v>727</v>
      </c>
      <c r="G364" s="1537"/>
      <c r="H364" s="173"/>
      <c r="I364" s="68" t="s">
        <v>727</v>
      </c>
      <c r="J364" s="68"/>
      <c r="K364" s="68" t="s">
        <v>727</v>
      </c>
    </row>
    <row r="365" spans="1:11" x14ac:dyDescent="0.3">
      <c r="A365" s="442" t="s">
        <v>0</v>
      </c>
      <c r="B365" s="75">
        <v>12.763532915367886</v>
      </c>
      <c r="C365" s="75">
        <v>13.223168910879362</v>
      </c>
      <c r="D365" s="75">
        <v>13.286996005102143</v>
      </c>
      <c r="E365" s="75">
        <v>13.082219331815528</v>
      </c>
      <c r="F365" s="75">
        <v>14.100085127849802</v>
      </c>
      <c r="G365" s="863"/>
      <c r="H365" s="172"/>
      <c r="I365" s="170">
        <v>11.532562267150322</v>
      </c>
      <c r="J365" s="127"/>
      <c r="K365" s="170">
        <v>12.93452829360298</v>
      </c>
    </row>
    <row r="366" spans="1:11" x14ac:dyDescent="0.3">
      <c r="A366" s="33" t="s">
        <v>195</v>
      </c>
      <c r="B366" s="75">
        <v>12.776913956867334</v>
      </c>
      <c r="C366" s="75">
        <v>11.43912162485848</v>
      </c>
      <c r="D366" s="75">
        <v>10.739303208907677</v>
      </c>
      <c r="E366" s="75">
        <v>11.678785073092289</v>
      </c>
      <c r="F366" s="75">
        <v>11.43374493433735</v>
      </c>
      <c r="G366" s="883">
        <f>H366</f>
        <v>0</v>
      </c>
      <c r="H366" s="172">
        <v>0</v>
      </c>
      <c r="I366" s="170">
        <v>7.3086603777857153</v>
      </c>
      <c r="J366" s="127"/>
      <c r="K366" s="170">
        <v>11.910689778694218</v>
      </c>
    </row>
    <row r="367" spans="1:11" x14ac:dyDescent="0.3">
      <c r="A367" s="31" t="s">
        <v>196</v>
      </c>
      <c r="B367" s="77">
        <v>22.566387178559239</v>
      </c>
      <c r="C367" s="77">
        <v>18.630429897795807</v>
      </c>
      <c r="D367" s="77">
        <v>21.480023803443597</v>
      </c>
      <c r="E367" s="77">
        <v>23.48058827889961</v>
      </c>
      <c r="F367" s="77">
        <v>21.751007820354154</v>
      </c>
      <c r="G367" s="884">
        <f>H367</f>
        <v>0</v>
      </c>
      <c r="H367" s="172">
        <v>0</v>
      </c>
      <c r="I367" s="170">
        <v>10.80815698897462</v>
      </c>
      <c r="J367" s="127"/>
      <c r="K367" s="170">
        <v>26.3247089599001</v>
      </c>
    </row>
    <row r="368" spans="1:11" x14ac:dyDescent="0.3">
      <c r="A368" s="32" t="s">
        <v>197</v>
      </c>
      <c r="B368" s="166">
        <v>1.0483806942932542E-3</v>
      </c>
      <c r="C368" s="166">
        <v>-0.1349182860814141</v>
      </c>
      <c r="D368" s="166">
        <v>-0.19174332521934714</v>
      </c>
      <c r="E368" s="166">
        <v>-0.10727799489725211</v>
      </c>
      <c r="F368" s="166">
        <v>-0.1891009996986491</v>
      </c>
      <c r="G368" s="937"/>
      <c r="H368" s="172"/>
      <c r="I368" s="169"/>
      <c r="J368" s="125"/>
      <c r="K368" s="169"/>
    </row>
    <row r="369" spans="1:11" ht="15" thickBot="1" x14ac:dyDescent="0.35">
      <c r="A369" s="34" t="s">
        <v>198</v>
      </c>
      <c r="B369" s="87">
        <v>0.2622795917900137</v>
      </c>
      <c r="C369" s="87">
        <v>0.27390856668452868</v>
      </c>
      <c r="D369" s="87">
        <v>0.27895141500023418</v>
      </c>
      <c r="E369" s="87">
        <v>0.26218612105142564</v>
      </c>
      <c r="F369" s="87">
        <v>0.24988134608783796</v>
      </c>
      <c r="G369" s="938"/>
      <c r="H369" s="172"/>
      <c r="I369" s="169"/>
      <c r="J369" s="125"/>
      <c r="K369" s="169"/>
    </row>
    <row r="370" spans="1:11" x14ac:dyDescent="0.3">
      <c r="A370" s="33" t="s">
        <v>200</v>
      </c>
      <c r="B370" s="72">
        <v>15.12958801906553</v>
      </c>
      <c r="C370" s="73">
        <v>12.219375347134614</v>
      </c>
      <c r="D370" s="73">
        <v>13.057278445707979</v>
      </c>
      <c r="E370" s="73">
        <v>19.382396777873236</v>
      </c>
      <c r="F370" s="73">
        <v>18.291303791052787</v>
      </c>
      <c r="G370" s="863"/>
      <c r="H370" s="172">
        <v>0</v>
      </c>
      <c r="I370" s="170">
        <v>8.6413893691101151</v>
      </c>
      <c r="J370" s="127"/>
      <c r="K370" s="170">
        <v>22.761665432700344</v>
      </c>
    </row>
    <row r="371" spans="1:11" x14ac:dyDescent="0.3">
      <c r="A371" s="33" t="s">
        <v>201</v>
      </c>
      <c r="B371" s="74">
        <v>3.4304818323797495</v>
      </c>
      <c r="C371" s="75">
        <v>4.4953034417421813</v>
      </c>
      <c r="D371" s="75">
        <v>6.9243010388416719</v>
      </c>
      <c r="E371" s="75">
        <v>9.4456802895104541</v>
      </c>
      <c r="F371" s="75">
        <v>9.3925329714930239</v>
      </c>
      <c r="G371" s="863"/>
      <c r="H371" s="172">
        <v>0</v>
      </c>
      <c r="I371" s="170">
        <v>2.4651600215710356</v>
      </c>
      <c r="J371" s="127"/>
      <c r="K371" s="170">
        <v>13.591999226883516</v>
      </c>
    </row>
    <row r="372" spans="1:11" x14ac:dyDescent="0.3">
      <c r="A372" s="33" t="s">
        <v>202</v>
      </c>
      <c r="B372" s="74">
        <v>16.60642688712511</v>
      </c>
      <c r="C372" s="75">
        <v>13.399158997867445</v>
      </c>
      <c r="D372" s="75">
        <v>12.326441778287306</v>
      </c>
      <c r="E372" s="75">
        <v>12.602555742399421</v>
      </c>
      <c r="F372" s="75">
        <v>14.833611534936747</v>
      </c>
      <c r="G372" s="863"/>
      <c r="H372" s="172">
        <v>0</v>
      </c>
      <c r="I372" s="170">
        <v>6.1592870784232474</v>
      </c>
      <c r="J372" s="127"/>
      <c r="K372" s="170">
        <v>18.780153428286756</v>
      </c>
    </row>
    <row r="373" spans="1:11" x14ac:dyDescent="0.3">
      <c r="A373" s="33" t="s">
        <v>203</v>
      </c>
      <c r="B373" s="74">
        <v>13.485363955207166</v>
      </c>
      <c r="C373" s="75">
        <v>15.063544504456623</v>
      </c>
      <c r="D373" s="75">
        <v>10.877168303325288</v>
      </c>
      <c r="E373" s="75">
        <v>12.101665895130745</v>
      </c>
      <c r="F373" s="75">
        <v>10.206721789846721</v>
      </c>
      <c r="G373" s="863"/>
      <c r="H373" s="172">
        <v>0</v>
      </c>
      <c r="I373" s="170">
        <v>2.6692485406730841</v>
      </c>
      <c r="J373" s="127"/>
      <c r="K373" s="170">
        <v>14.717269379562284</v>
      </c>
    </row>
    <row r="374" spans="1:11" x14ac:dyDescent="0.3">
      <c r="A374" s="33" t="s">
        <v>204</v>
      </c>
      <c r="B374" s="74">
        <v>19.606395388510528</v>
      </c>
      <c r="C374" s="75">
        <v>18.373313308849248</v>
      </c>
      <c r="D374" s="75">
        <v>14.686259710590129</v>
      </c>
      <c r="E374" s="75">
        <v>11.821865461044784</v>
      </c>
      <c r="F374" s="75">
        <v>10.527592736098303</v>
      </c>
      <c r="G374" s="863"/>
      <c r="H374" s="172">
        <v>0</v>
      </c>
      <c r="I374" s="170">
        <v>2.1103756648453809</v>
      </c>
      <c r="J374" s="127"/>
      <c r="K374" s="170">
        <v>14.173183293293812</v>
      </c>
    </row>
    <row r="375" spans="1:11" x14ac:dyDescent="0.3">
      <c r="A375" s="33" t="s">
        <v>205</v>
      </c>
      <c r="B375" s="74">
        <v>9.7224592876668225</v>
      </c>
      <c r="C375" s="75">
        <v>7.1345786775579576</v>
      </c>
      <c r="D375" s="75">
        <v>5.6271314990335348</v>
      </c>
      <c r="E375" s="75">
        <v>4.4256808573608541</v>
      </c>
      <c r="F375" s="75">
        <v>8.7943765522138602</v>
      </c>
      <c r="G375" s="863"/>
      <c r="H375" s="172">
        <v>0</v>
      </c>
      <c r="I375" s="170">
        <v>1.4195767551315346</v>
      </c>
      <c r="J375" s="127"/>
      <c r="K375" s="170">
        <v>12.786983950755326</v>
      </c>
    </row>
    <row r="376" spans="1:11" ht="15" thickBot="1" x14ac:dyDescent="0.35">
      <c r="A376" s="34" t="s">
        <v>206</v>
      </c>
      <c r="B376" s="79">
        <v>10.179013657146918</v>
      </c>
      <c r="C376" s="80">
        <v>8.9508269793818851</v>
      </c>
      <c r="D376" s="80">
        <v>10.222722774490215</v>
      </c>
      <c r="E376" s="80">
        <v>8.0710581440966749</v>
      </c>
      <c r="F376" s="80">
        <v>4.1074107088184775</v>
      </c>
      <c r="G376" s="936"/>
      <c r="H376" s="172">
        <v>-1</v>
      </c>
      <c r="I376" s="170">
        <v>8.5363171380782005E-2</v>
      </c>
      <c r="J376" s="127"/>
      <c r="K376" s="170">
        <v>8.4432748961295232</v>
      </c>
    </row>
    <row r="377" spans="1:11" ht="15" thickBot="1" x14ac:dyDescent="0.35">
      <c r="B377" s="8"/>
      <c r="C377" s="8"/>
      <c r="D377" s="8"/>
      <c r="E377" s="8"/>
      <c r="F377" s="8"/>
      <c r="G377" s="934"/>
      <c r="H377" s="172"/>
      <c r="J377" s="68"/>
    </row>
    <row r="378" spans="1:11" ht="15" thickBot="1" x14ac:dyDescent="0.35">
      <c r="A378" s="29" t="s">
        <v>37</v>
      </c>
      <c r="B378" s="26"/>
      <c r="C378" s="26"/>
      <c r="D378" s="26"/>
      <c r="E378" s="26"/>
      <c r="F378" s="26"/>
      <c r="G378" s="812"/>
      <c r="H378" s="172"/>
      <c r="J378" s="68"/>
    </row>
    <row r="379" spans="1:11" ht="15" thickBot="1" x14ac:dyDescent="0.35">
      <c r="A379" s="61" t="s">
        <v>28</v>
      </c>
      <c r="B379" s="132">
        <v>2020</v>
      </c>
      <c r="C379" s="132">
        <v>2021</v>
      </c>
      <c r="D379" s="132">
        <v>2022</v>
      </c>
      <c r="E379" s="132">
        <v>2023</v>
      </c>
      <c r="F379" s="1536">
        <v>2024</v>
      </c>
      <c r="G379" s="1537"/>
      <c r="H379" s="173"/>
      <c r="I379" s="68">
        <v>2024</v>
      </c>
      <c r="J379" s="68"/>
      <c r="K379" s="68">
        <v>2024</v>
      </c>
    </row>
    <row r="380" spans="1:11" x14ac:dyDescent="0.3">
      <c r="A380" s="442" t="s">
        <v>0</v>
      </c>
      <c r="B380" s="106">
        <v>214.35025234851918</v>
      </c>
      <c r="C380" s="106">
        <v>221.0353427671952</v>
      </c>
      <c r="D380" s="106">
        <v>224.74219556627756</v>
      </c>
      <c r="E380" s="106">
        <v>227.99627109147869</v>
      </c>
      <c r="F380" s="106">
        <v>228.36205474436403</v>
      </c>
      <c r="G380" s="883"/>
      <c r="H380" s="172"/>
      <c r="I380" s="170">
        <v>227.70088984369156</v>
      </c>
      <c r="J380" s="170"/>
      <c r="K380" s="170">
        <v>229.02321964503651</v>
      </c>
    </row>
    <row r="381" spans="1:11" x14ac:dyDescent="0.3">
      <c r="A381" s="33" t="s">
        <v>195</v>
      </c>
      <c r="B381" s="106">
        <v>215.75842788489649</v>
      </c>
      <c r="C381" s="106">
        <v>223.9923993158186</v>
      </c>
      <c r="D381" s="106">
        <v>228.90651471120097</v>
      </c>
      <c r="E381" s="106">
        <v>231.71598047673427</v>
      </c>
      <c r="F381" s="106">
        <v>230.36625184518641</v>
      </c>
      <c r="G381" s="883">
        <f>H381</f>
        <v>0</v>
      </c>
      <c r="H381" s="172">
        <v>0</v>
      </c>
      <c r="I381" s="170">
        <v>227.85506397534144</v>
      </c>
      <c r="J381" s="170"/>
      <c r="K381" s="170">
        <v>232.87743971503139</v>
      </c>
    </row>
    <row r="382" spans="1:11" x14ac:dyDescent="0.3">
      <c r="A382" s="31" t="s">
        <v>196</v>
      </c>
      <c r="B382" s="108">
        <v>278.38058080857155</v>
      </c>
      <c r="C382" s="108">
        <v>288.13642014496918</v>
      </c>
      <c r="D382" s="108">
        <v>298.39390428950321</v>
      </c>
      <c r="E382" s="108">
        <v>300.94267645328659</v>
      </c>
      <c r="F382" s="108">
        <v>302.53865169035163</v>
      </c>
      <c r="G382" s="884">
        <f>H382</f>
        <v>1</v>
      </c>
      <c r="H382" s="172">
        <v>1</v>
      </c>
      <c r="I382" s="170">
        <v>295.69507977951832</v>
      </c>
      <c r="J382" s="170"/>
      <c r="K382" s="170">
        <v>309.38222360118493</v>
      </c>
    </row>
    <row r="383" spans="1:11" x14ac:dyDescent="0.3">
      <c r="A383" s="32" t="s">
        <v>197</v>
      </c>
      <c r="B383" s="166">
        <v>6.569507247827797E-3</v>
      </c>
      <c r="C383" s="166">
        <v>1.5513714288782872E-2</v>
      </c>
      <c r="D383" s="166">
        <v>1.8529315932109124E-2</v>
      </c>
      <c r="E383" s="166">
        <v>1.6314781673613991E-2</v>
      </c>
      <c r="F383" s="166">
        <v>8.7764015920505922E-3</v>
      </c>
      <c r="G383" s="932"/>
      <c r="H383" s="172"/>
      <c r="I383" s="169"/>
      <c r="J383" s="169"/>
      <c r="K383" s="169"/>
    </row>
    <row r="384" spans="1:11" ht="15" thickBot="1" x14ac:dyDescent="0.35">
      <c r="A384" s="34" t="s">
        <v>198</v>
      </c>
      <c r="B384" s="87">
        <v>0.29024197820482328</v>
      </c>
      <c r="C384" s="87">
        <v>0.28636695274070689</v>
      </c>
      <c r="D384" s="87">
        <v>0.30356230649866273</v>
      </c>
      <c r="E384" s="87">
        <v>0.29875667545296086</v>
      </c>
      <c r="F384" s="87">
        <v>0.31329415340606143</v>
      </c>
      <c r="G384" s="933"/>
      <c r="H384" s="172"/>
      <c r="I384" s="169"/>
      <c r="J384" s="169"/>
      <c r="K384" s="169"/>
    </row>
    <row r="385" spans="1:11" x14ac:dyDescent="0.3">
      <c r="A385" s="33" t="s">
        <v>200</v>
      </c>
      <c r="B385" s="104">
        <v>224.65960743014006</v>
      </c>
      <c r="C385" s="104">
        <v>235.4571808281963</v>
      </c>
      <c r="D385" s="104">
        <v>246.19598385992686</v>
      </c>
      <c r="E385" s="104">
        <v>244.28134658791487</v>
      </c>
      <c r="F385" s="104">
        <v>243.29647468822722</v>
      </c>
      <c r="G385" s="863"/>
      <c r="H385" s="172">
        <v>1</v>
      </c>
      <c r="I385" s="170">
        <v>237.16039210362041</v>
      </c>
      <c r="J385" s="170"/>
      <c r="K385" s="170">
        <v>249.43255727283403</v>
      </c>
    </row>
    <row r="386" spans="1:11" x14ac:dyDescent="0.3">
      <c r="A386" s="33" t="s">
        <v>201</v>
      </c>
      <c r="B386" s="106">
        <v>196.81989950111091</v>
      </c>
      <c r="C386" s="106">
        <v>207.95243748816898</v>
      </c>
      <c r="D386" s="106">
        <v>213.37626230598752</v>
      </c>
      <c r="E386" s="106">
        <v>216.54311274799883</v>
      </c>
      <c r="F386" s="106">
        <v>211.97910011940601</v>
      </c>
      <c r="G386" s="883"/>
      <c r="H386" s="172">
        <v>-1</v>
      </c>
      <c r="I386" s="170">
        <v>205.66682188542612</v>
      </c>
      <c r="J386" s="170"/>
      <c r="K386" s="170">
        <v>218.29137835338591</v>
      </c>
    </row>
    <row r="387" spans="1:11" x14ac:dyDescent="0.3">
      <c r="A387" s="33" t="s">
        <v>202</v>
      </c>
      <c r="B387" s="106">
        <v>204.74063697246655</v>
      </c>
      <c r="C387" s="106">
        <v>212.256075251721</v>
      </c>
      <c r="D387" s="106">
        <v>218.84871457426809</v>
      </c>
      <c r="E387" s="106">
        <v>221.13906368586711</v>
      </c>
      <c r="F387" s="106">
        <v>217.1610758850517</v>
      </c>
      <c r="G387" s="883"/>
      <c r="H387" s="172">
        <v>-1</v>
      </c>
      <c r="I387" s="170">
        <v>211.32991330080208</v>
      </c>
      <c r="J387" s="170"/>
      <c r="K387" s="170">
        <v>222.99223846930133</v>
      </c>
    </row>
    <row r="388" spans="1:11" x14ac:dyDescent="0.3">
      <c r="A388" s="33" t="s">
        <v>203</v>
      </c>
      <c r="B388" s="106">
        <v>233.12796469837221</v>
      </c>
      <c r="C388" s="106">
        <v>240.61219291057375</v>
      </c>
      <c r="D388" s="106">
        <v>245.38607017841755</v>
      </c>
      <c r="E388" s="106">
        <v>247.52938307615898</v>
      </c>
      <c r="F388" s="106">
        <v>252.53320223311823</v>
      </c>
      <c r="G388" s="883"/>
      <c r="H388" s="172">
        <v>1</v>
      </c>
      <c r="I388" s="170">
        <v>245.22931941946081</v>
      </c>
      <c r="J388" s="170"/>
      <c r="K388" s="170">
        <v>259.83708504677566</v>
      </c>
    </row>
    <row r="389" spans="1:11" x14ac:dyDescent="0.3">
      <c r="A389" s="33" t="s">
        <v>204</v>
      </c>
      <c r="B389" s="106">
        <v>237.39509777297715</v>
      </c>
      <c r="C389" s="106">
        <v>244.60746740763747</v>
      </c>
      <c r="D389" s="106">
        <v>246.36956489499772</v>
      </c>
      <c r="E389" s="106">
        <v>255.01713991066421</v>
      </c>
      <c r="F389" s="106">
        <v>250.90571040162209</v>
      </c>
      <c r="G389" s="885"/>
      <c r="H389" s="172">
        <v>1</v>
      </c>
      <c r="I389" s="170">
        <v>243.41744269420772</v>
      </c>
      <c r="J389" s="170"/>
      <c r="K389" s="170">
        <v>258.39397810903648</v>
      </c>
    </row>
    <row r="390" spans="1:11" x14ac:dyDescent="0.3">
      <c r="A390" s="33" t="s">
        <v>205</v>
      </c>
      <c r="B390" s="106">
        <v>221.84019117146809</v>
      </c>
      <c r="C390" s="106">
        <v>228.40361431223411</v>
      </c>
      <c r="D390" s="106">
        <v>231.83593609439438</v>
      </c>
      <c r="E390" s="106">
        <v>240.48028632748932</v>
      </c>
      <c r="F390" s="106">
        <v>241.18328330417066</v>
      </c>
      <c r="G390" s="885"/>
      <c r="H390" s="172">
        <v>1</v>
      </c>
      <c r="I390" s="170">
        <v>233.80010369285606</v>
      </c>
      <c r="J390" s="170"/>
      <c r="K390" s="170">
        <v>248.56646291548526</v>
      </c>
    </row>
    <row r="391" spans="1:11" ht="15" thickBot="1" x14ac:dyDescent="0.35">
      <c r="A391" s="34" t="s">
        <v>206</v>
      </c>
      <c r="B391" s="168">
        <v>197.01646923735251</v>
      </c>
      <c r="C391" s="168">
        <v>203.51080414745221</v>
      </c>
      <c r="D391" s="168">
        <v>203.69327077278439</v>
      </c>
      <c r="E391" s="168">
        <v>203.7744822578544</v>
      </c>
      <c r="F391" s="168">
        <v>203.38239235773588</v>
      </c>
      <c r="G391" s="864"/>
      <c r="H391" s="172">
        <v>-1</v>
      </c>
      <c r="I391" s="170">
        <v>196.8875877115733</v>
      </c>
      <c r="J391" s="170"/>
      <c r="K391" s="170">
        <v>209.87719700389846</v>
      </c>
    </row>
    <row r="392" spans="1:11" ht="15" thickBot="1" x14ac:dyDescent="0.35">
      <c r="B392" s="8"/>
      <c r="C392" s="8"/>
      <c r="D392" s="8"/>
      <c r="E392" s="8"/>
      <c r="F392" s="8"/>
      <c r="G392" s="903"/>
      <c r="H392" s="172"/>
      <c r="J392" s="68"/>
    </row>
    <row r="393" spans="1:11" ht="15" thickBot="1" x14ac:dyDescent="0.35">
      <c r="A393" s="29" t="s">
        <v>39</v>
      </c>
      <c r="B393" s="26"/>
      <c r="C393" s="26"/>
      <c r="D393" s="26"/>
      <c r="E393" s="26"/>
      <c r="F393" s="26"/>
      <c r="G393" s="190"/>
      <c r="H393" s="172"/>
      <c r="J393" s="68"/>
    </row>
    <row r="394" spans="1:11" ht="15" thickBot="1" x14ac:dyDescent="0.35">
      <c r="A394" s="61" t="s">
        <v>24</v>
      </c>
      <c r="B394" s="132" t="s">
        <v>467</v>
      </c>
      <c r="C394" s="132" t="s">
        <v>525</v>
      </c>
      <c r="D394" s="132" t="s">
        <v>560</v>
      </c>
      <c r="E394" s="132" t="s">
        <v>623</v>
      </c>
      <c r="F394" s="1536" t="s">
        <v>728</v>
      </c>
      <c r="G394" s="1537"/>
      <c r="H394" s="173"/>
      <c r="I394" s="68" t="s">
        <v>728</v>
      </c>
      <c r="J394" s="68"/>
      <c r="K394" s="68" t="s">
        <v>728</v>
      </c>
    </row>
    <row r="395" spans="1:11" x14ac:dyDescent="0.3">
      <c r="A395" s="442" t="s">
        <v>0</v>
      </c>
      <c r="B395" s="106">
        <v>609.36239162773552</v>
      </c>
      <c r="C395" s="106">
        <v>566.69437619513974</v>
      </c>
      <c r="D395" s="106">
        <v>517.28716534049624</v>
      </c>
      <c r="E395" s="106">
        <v>525.24311918772503</v>
      </c>
      <c r="F395" s="106">
        <v>504.80834790960614</v>
      </c>
      <c r="G395" s="883"/>
      <c r="H395" s="172"/>
      <c r="I395" s="170">
        <v>499.10863073852238</v>
      </c>
      <c r="J395" s="170"/>
      <c r="K395" s="170">
        <v>510.5080650806899</v>
      </c>
    </row>
    <row r="396" spans="1:11" x14ac:dyDescent="0.3">
      <c r="A396" s="33" t="s">
        <v>195</v>
      </c>
      <c r="B396" s="106">
        <v>581.96131121949134</v>
      </c>
      <c r="C396" s="106">
        <v>558.48359222871193</v>
      </c>
      <c r="D396" s="106">
        <v>500.84479618124345</v>
      </c>
      <c r="E396" s="106">
        <v>488.01372625526994</v>
      </c>
      <c r="F396" s="106">
        <v>467.40057290706079</v>
      </c>
      <c r="G396" s="883">
        <f>H396</f>
        <v>-1</v>
      </c>
      <c r="H396" s="172">
        <v>-1</v>
      </c>
      <c r="I396" s="170">
        <v>446.61474587793697</v>
      </c>
      <c r="J396" s="170"/>
      <c r="K396" s="170">
        <v>488.18639993618461</v>
      </c>
    </row>
    <row r="397" spans="1:11" x14ac:dyDescent="0.3">
      <c r="A397" s="31" t="s">
        <v>196</v>
      </c>
      <c r="B397" s="423">
        <v>1376.5008987170365</v>
      </c>
      <c r="C397" s="423">
        <v>1305.953368044944</v>
      </c>
      <c r="D397" s="423">
        <v>1103.6263140638177</v>
      </c>
      <c r="E397" s="423">
        <v>1085.2981111341394</v>
      </c>
      <c r="F397" s="423">
        <v>1019.0460531400994</v>
      </c>
      <c r="G397" s="883">
        <f>H397</f>
        <v>1</v>
      </c>
      <c r="H397" s="172">
        <v>1</v>
      </c>
      <c r="I397" s="170">
        <v>946.5646788985357</v>
      </c>
      <c r="J397" s="170"/>
      <c r="K397" s="170">
        <v>1091.5274273816631</v>
      </c>
    </row>
    <row r="398" spans="1:11" x14ac:dyDescent="0.3">
      <c r="A398" s="32" t="s">
        <v>197</v>
      </c>
      <c r="B398" s="166">
        <v>-4.4966805934724845E-2</v>
      </c>
      <c r="C398" s="166">
        <v>-8.3612732032591584E-3</v>
      </c>
      <c r="D398" s="166">
        <v>-3.1785766709347713E-2</v>
      </c>
      <c r="E398" s="166">
        <v>-7.0880305847755579E-2</v>
      </c>
      <c r="F398" s="166">
        <v>-7.410292471875643E-2</v>
      </c>
      <c r="G398" s="888"/>
      <c r="H398" s="172"/>
      <c r="I398" s="169"/>
      <c r="J398" s="169"/>
      <c r="K398" s="169"/>
    </row>
    <row r="399" spans="1:11" ht="15" thickBot="1" x14ac:dyDescent="0.35">
      <c r="A399" s="34" t="s">
        <v>198</v>
      </c>
      <c r="B399" s="87">
        <v>1.3652790523696485</v>
      </c>
      <c r="C399" s="87">
        <v>1.3383916487740359</v>
      </c>
      <c r="D399" s="87">
        <v>1.2035295614101627</v>
      </c>
      <c r="E399" s="87">
        <v>1.223908986048565</v>
      </c>
      <c r="F399" s="87">
        <v>1.1802413437407773</v>
      </c>
      <c r="G399" s="864"/>
      <c r="H399" s="172"/>
      <c r="I399" s="169"/>
      <c r="J399" s="169"/>
      <c r="K399" s="169"/>
    </row>
    <row r="400" spans="1:11" x14ac:dyDescent="0.3">
      <c r="A400" s="33" t="s">
        <v>200</v>
      </c>
      <c r="B400" s="104">
        <v>918.75287595051168</v>
      </c>
      <c r="C400" s="104">
        <v>880.11163365115499</v>
      </c>
      <c r="D400" s="104">
        <v>791.71814589819917</v>
      </c>
      <c r="E400" s="104">
        <v>785.54813963650474</v>
      </c>
      <c r="F400" s="104">
        <v>730.83031139279797</v>
      </c>
      <c r="G400" s="930"/>
      <c r="H400" s="172">
        <v>1</v>
      </c>
      <c r="I400" s="170">
        <v>669.99730732377543</v>
      </c>
      <c r="J400" s="170"/>
      <c r="K400" s="170">
        <v>791.6633154618205</v>
      </c>
    </row>
    <row r="401" spans="1:11" x14ac:dyDescent="0.3">
      <c r="A401" s="33" t="s">
        <v>201</v>
      </c>
      <c r="B401" s="106">
        <v>326.19488935221506</v>
      </c>
      <c r="C401" s="106">
        <v>277.38374249150831</v>
      </c>
      <c r="D401" s="106">
        <v>265.7600102438837</v>
      </c>
      <c r="E401" s="106">
        <v>239.49481544677894</v>
      </c>
      <c r="F401" s="106">
        <v>251.37106823512812</v>
      </c>
      <c r="G401" s="931"/>
      <c r="H401" s="172">
        <v>-1</v>
      </c>
      <c r="I401" s="170">
        <v>211.33943541511331</v>
      </c>
      <c r="J401" s="170"/>
      <c r="K401" s="170">
        <v>291.40270105514293</v>
      </c>
    </row>
    <row r="402" spans="1:11" x14ac:dyDescent="0.3">
      <c r="A402" s="33" t="s">
        <v>202</v>
      </c>
      <c r="B402" s="106">
        <v>423.16968828514484</v>
      </c>
      <c r="C402" s="106">
        <v>428.54873684172748</v>
      </c>
      <c r="D402" s="106">
        <v>392.66108357879978</v>
      </c>
      <c r="E402" s="106">
        <v>388.75813413203088</v>
      </c>
      <c r="F402" s="106">
        <v>353.30941195802279</v>
      </c>
      <c r="G402" s="883"/>
      <c r="H402" s="172">
        <v>-1</v>
      </c>
      <c r="I402" s="170">
        <v>310.27029214548747</v>
      </c>
      <c r="J402" s="170"/>
      <c r="K402" s="170">
        <v>396.34853177055811</v>
      </c>
    </row>
    <row r="403" spans="1:11" x14ac:dyDescent="0.3">
      <c r="A403" s="33" t="s">
        <v>203</v>
      </c>
      <c r="B403" s="106">
        <v>513.08667887989407</v>
      </c>
      <c r="C403" s="106">
        <v>534.70879284107832</v>
      </c>
      <c r="D403" s="106">
        <v>519.5924325851704</v>
      </c>
      <c r="E403" s="106">
        <v>516.59271372755234</v>
      </c>
      <c r="F403" s="106">
        <v>480.5199827024552</v>
      </c>
      <c r="G403" s="883"/>
      <c r="H403" s="172">
        <v>0</v>
      </c>
      <c r="I403" s="170">
        <v>421.94272130232252</v>
      </c>
      <c r="J403" s="170"/>
      <c r="K403" s="170">
        <v>539.09724410258787</v>
      </c>
    </row>
    <row r="404" spans="1:11" x14ac:dyDescent="0.3">
      <c r="A404" s="33" t="s">
        <v>204</v>
      </c>
      <c r="B404" s="106">
        <v>702.5682318524598</v>
      </c>
      <c r="C404" s="106">
        <v>679.35473205854555</v>
      </c>
      <c r="D404" s="106">
        <v>651.27428534361684</v>
      </c>
      <c r="E404" s="106">
        <v>571.18219791577758</v>
      </c>
      <c r="F404" s="106">
        <v>497.93934681863573</v>
      </c>
      <c r="G404" s="883"/>
      <c r="H404" s="172">
        <v>0</v>
      </c>
      <c r="I404" s="170">
        <v>435.63106345807404</v>
      </c>
      <c r="J404" s="170"/>
      <c r="K404" s="170">
        <v>560.24763017919736</v>
      </c>
    </row>
    <row r="405" spans="1:11" x14ac:dyDescent="0.3">
      <c r="A405" s="33" t="s">
        <v>205</v>
      </c>
      <c r="B405" s="106">
        <v>559.99030318804841</v>
      </c>
      <c r="C405" s="106">
        <v>525.54524593733981</v>
      </c>
      <c r="D405" s="106">
        <v>436.71745440386576</v>
      </c>
      <c r="E405" s="106">
        <v>451.00736342352957</v>
      </c>
      <c r="F405" s="106">
        <v>509.64535603139751</v>
      </c>
      <c r="G405" s="885"/>
      <c r="H405" s="172">
        <v>0</v>
      </c>
      <c r="I405" s="170">
        <v>445.72611974323667</v>
      </c>
      <c r="J405" s="170"/>
      <c r="K405" s="170">
        <v>573.56459231955841</v>
      </c>
    </row>
    <row r="406" spans="1:11" ht="15" thickBot="1" x14ac:dyDescent="0.35">
      <c r="A406" s="34" t="s">
        <v>206</v>
      </c>
      <c r="B406" s="168">
        <v>621.20285966239601</v>
      </c>
      <c r="C406" s="168">
        <v>566.17061256986574</v>
      </c>
      <c r="D406" s="168">
        <v>422.04945848389679</v>
      </c>
      <c r="E406" s="168">
        <v>436.77526785097365</v>
      </c>
      <c r="F406" s="168">
        <v>430.29094865237693</v>
      </c>
      <c r="G406" s="886"/>
      <c r="H406" s="172">
        <v>0</v>
      </c>
      <c r="I406" s="170">
        <v>375.71678586768121</v>
      </c>
      <c r="J406" s="170"/>
      <c r="K406" s="170">
        <v>484.86511143707264</v>
      </c>
    </row>
    <row r="407" spans="1:11" ht="15" thickBot="1" x14ac:dyDescent="0.35">
      <c r="B407" s="8"/>
      <c r="C407" s="8"/>
      <c r="D407" s="8"/>
      <c r="E407" s="8"/>
      <c r="F407" s="8"/>
      <c r="G407" s="867"/>
      <c r="H407" s="172"/>
      <c r="J407" s="68"/>
    </row>
    <row r="408" spans="1:11" ht="15" thickBot="1" x14ac:dyDescent="0.35">
      <c r="A408" s="29" t="s">
        <v>40</v>
      </c>
      <c r="B408" s="26"/>
      <c r="C408" s="26"/>
      <c r="D408" s="26"/>
      <c r="E408" s="26"/>
      <c r="F408" s="26"/>
      <c r="G408" s="858"/>
      <c r="H408" s="172"/>
      <c r="J408" s="68"/>
    </row>
    <row r="409" spans="1:11" ht="15" thickBot="1" x14ac:dyDescent="0.35">
      <c r="A409" s="61" t="s">
        <v>18</v>
      </c>
      <c r="B409" s="132" t="s">
        <v>466</v>
      </c>
      <c r="C409" s="132" t="s">
        <v>524</v>
      </c>
      <c r="D409" s="132" t="s">
        <v>559</v>
      </c>
      <c r="E409" s="132" t="s">
        <v>622</v>
      </c>
      <c r="F409" s="1536" t="s">
        <v>727</v>
      </c>
      <c r="G409" s="1537"/>
      <c r="H409" s="173"/>
      <c r="I409" s="68" t="s">
        <v>727</v>
      </c>
      <c r="J409" s="68"/>
      <c r="K409" s="68" t="s">
        <v>727</v>
      </c>
    </row>
    <row r="410" spans="1:11" x14ac:dyDescent="0.3">
      <c r="A410" s="33" t="s">
        <v>0</v>
      </c>
      <c r="B410" s="75">
        <v>17.584585652714715</v>
      </c>
      <c r="C410" s="75">
        <v>18.210953357475208</v>
      </c>
      <c r="D410" s="75">
        <v>18.545015623582604</v>
      </c>
      <c r="E410" s="75">
        <v>19.042900167935169</v>
      </c>
      <c r="F410" s="75">
        <v>19.587676692576874</v>
      </c>
      <c r="G410" s="883"/>
      <c r="H410" s="172"/>
      <c r="I410" s="170">
        <v>18.719406744405134</v>
      </c>
      <c r="J410" s="170"/>
      <c r="K410" s="170">
        <v>20.455946640748614</v>
      </c>
    </row>
    <row r="411" spans="1:11" x14ac:dyDescent="0.3">
      <c r="A411" s="33" t="s">
        <v>195</v>
      </c>
      <c r="B411" s="75">
        <v>15.130577554986685</v>
      </c>
      <c r="C411" s="75">
        <v>16.353503593066844</v>
      </c>
      <c r="D411" s="75">
        <v>16.187153565654249</v>
      </c>
      <c r="E411" s="75">
        <v>16.558390020249419</v>
      </c>
      <c r="F411" s="75">
        <v>17.017641283224229</v>
      </c>
      <c r="G411" s="883">
        <f>H411</f>
        <v>0</v>
      </c>
      <c r="H411" s="172">
        <v>0</v>
      </c>
      <c r="I411" s="170">
        <v>13.912582062714165</v>
      </c>
      <c r="J411" s="170"/>
      <c r="K411" s="170">
        <v>20.122700503734293</v>
      </c>
    </row>
    <row r="412" spans="1:11" x14ac:dyDescent="0.3">
      <c r="A412" s="31" t="s">
        <v>196</v>
      </c>
      <c r="B412" s="77">
        <v>33.700975923318332</v>
      </c>
      <c r="C412" s="77">
        <v>29.750445781167684</v>
      </c>
      <c r="D412" s="77">
        <v>30.163958818967572</v>
      </c>
      <c r="E412" s="77">
        <v>36.185332505966457</v>
      </c>
      <c r="F412" s="77">
        <v>42.548476483857712</v>
      </c>
      <c r="G412" s="884">
        <f>H412</f>
        <v>1</v>
      </c>
      <c r="H412" s="172">
        <v>1</v>
      </c>
      <c r="I412" s="170">
        <v>31.088532802946176</v>
      </c>
      <c r="J412" s="170"/>
      <c r="K412" s="170">
        <v>54.008420164769248</v>
      </c>
    </row>
    <row r="413" spans="1:11" x14ac:dyDescent="0.3">
      <c r="A413" s="32" t="s">
        <v>197</v>
      </c>
      <c r="B413" s="166">
        <v>-0.13955450223242419</v>
      </c>
      <c r="C413" s="166">
        <v>-9.5582604168472168E-2</v>
      </c>
      <c r="D413" s="166">
        <v>-0.12714262990051084</v>
      </c>
      <c r="E413" s="166">
        <v>-0.13046910532405248</v>
      </c>
      <c r="F413" s="166">
        <v>-0.13120675053446279</v>
      </c>
      <c r="G413" s="885"/>
      <c r="H413" s="172"/>
      <c r="I413" s="169"/>
      <c r="J413" s="169"/>
      <c r="K413" s="169"/>
    </row>
    <row r="414" spans="1:11" ht="15" thickBot="1" x14ac:dyDescent="0.35">
      <c r="A414" s="34" t="s">
        <v>198</v>
      </c>
      <c r="B414" s="89">
        <v>1.2273423338166807</v>
      </c>
      <c r="C414" s="89">
        <v>0.81920929737530657</v>
      </c>
      <c r="D414" s="89">
        <v>0.86345046376585799</v>
      </c>
      <c r="E414" s="89">
        <v>1.1853170786359697</v>
      </c>
      <c r="F414" s="89">
        <v>1.5002569848385188</v>
      </c>
      <c r="G414" s="886"/>
      <c r="H414" s="172"/>
      <c r="I414" s="169"/>
      <c r="J414" s="169"/>
      <c r="K414" s="169"/>
    </row>
    <row r="415" spans="1:11" ht="15" thickBot="1" x14ac:dyDescent="0.35">
      <c r="B415" s="8"/>
      <c r="C415" s="8"/>
      <c r="D415" s="8"/>
      <c r="E415" s="8"/>
      <c r="F415" s="8"/>
      <c r="G415" s="867"/>
      <c r="H415" s="172"/>
      <c r="J415" s="68"/>
    </row>
    <row r="416" spans="1:11" ht="15" thickBot="1" x14ac:dyDescent="0.35">
      <c r="A416" s="29" t="s">
        <v>540</v>
      </c>
      <c r="B416" s="26"/>
      <c r="C416" s="26"/>
      <c r="D416" s="26"/>
      <c r="E416" s="26"/>
      <c r="F416" s="26"/>
      <c r="G416" s="858"/>
      <c r="H416" s="172"/>
      <c r="J416" s="68"/>
    </row>
    <row r="417" spans="1:11" ht="15" thickBot="1" x14ac:dyDescent="0.35">
      <c r="A417" s="61" t="s">
        <v>18</v>
      </c>
      <c r="B417" s="132" t="s">
        <v>466</v>
      </c>
      <c r="C417" s="132" t="s">
        <v>524</v>
      </c>
      <c r="D417" s="132" t="s">
        <v>559</v>
      </c>
      <c r="E417" s="132" t="s">
        <v>622</v>
      </c>
      <c r="F417" s="1536" t="s">
        <v>727</v>
      </c>
      <c r="G417" s="1537"/>
      <c r="H417" s="173"/>
      <c r="I417" s="68" t="s">
        <v>727</v>
      </c>
      <c r="J417" s="68"/>
      <c r="K417" s="68" t="s">
        <v>727</v>
      </c>
    </row>
    <row r="418" spans="1:11" x14ac:dyDescent="0.3">
      <c r="A418" s="442" t="s">
        <v>0</v>
      </c>
      <c r="B418" s="106">
        <v>234.0501167017465</v>
      </c>
      <c r="C418" s="106">
        <v>223.55018067540325</v>
      </c>
      <c r="D418" s="106">
        <v>212.00014905398515</v>
      </c>
      <c r="E418" s="106">
        <v>204.07214488558336</v>
      </c>
      <c r="F418" s="106">
        <v>197.76732523400315</v>
      </c>
      <c r="G418" s="883"/>
      <c r="H418" s="172"/>
      <c r="I418" s="170">
        <v>194.10202940290085</v>
      </c>
      <c r="J418" s="170"/>
      <c r="K418" s="170">
        <v>201.43262106510545</v>
      </c>
    </row>
    <row r="419" spans="1:11" x14ac:dyDescent="0.3">
      <c r="A419" s="33" t="s">
        <v>195</v>
      </c>
      <c r="B419" s="106">
        <v>224.88933352063657</v>
      </c>
      <c r="C419" s="106">
        <v>215.63961586610739</v>
      </c>
      <c r="D419" s="106">
        <v>203.81374586488863</v>
      </c>
      <c r="E419" s="106">
        <v>195.0977851171107</v>
      </c>
      <c r="F419" s="106">
        <v>188.97223085219107</v>
      </c>
      <c r="G419" s="883">
        <f>H419</f>
        <v>0</v>
      </c>
      <c r="H419" s="172">
        <v>0</v>
      </c>
      <c r="I419" s="170">
        <v>175.65487758229341</v>
      </c>
      <c r="J419" s="170"/>
      <c r="K419" s="170">
        <v>202.28958412208874</v>
      </c>
    </row>
    <row r="420" spans="1:11" x14ac:dyDescent="0.3">
      <c r="A420" s="31" t="s">
        <v>196</v>
      </c>
      <c r="B420" s="108">
        <v>316.32185054637904</v>
      </c>
      <c r="C420" s="108">
        <v>303.94111529270987</v>
      </c>
      <c r="D420" s="108">
        <v>296.51052487385044</v>
      </c>
      <c r="E420" s="108">
        <v>289.9350666257983</v>
      </c>
      <c r="F420" s="108">
        <v>285.44058088744094</v>
      </c>
      <c r="G420" s="884">
        <f>H420</f>
        <v>1</v>
      </c>
      <c r="H420" s="172">
        <v>1</v>
      </c>
      <c r="I420" s="170">
        <v>244.56373844978347</v>
      </c>
      <c r="J420" s="170"/>
      <c r="K420" s="170">
        <v>326.31742332509839</v>
      </c>
    </row>
    <row r="421" spans="1:11" x14ac:dyDescent="0.3">
      <c r="A421" s="32" t="s">
        <v>197</v>
      </c>
      <c r="B421" s="166">
        <v>-3.9140263248762464E-2</v>
      </c>
      <c r="C421" s="166">
        <v>-3.5386081037358096E-2</v>
      </c>
      <c r="D421" s="166">
        <v>-3.8615082232852024E-2</v>
      </c>
      <c r="E421" s="166">
        <v>-4.3976407331359629E-2</v>
      </c>
      <c r="F421" s="166">
        <v>-4.4471928673786257E-2</v>
      </c>
      <c r="G421" s="888"/>
      <c r="H421" s="172"/>
      <c r="I421" s="169"/>
      <c r="J421" s="169"/>
      <c r="K421" s="169"/>
    </row>
    <row r="422" spans="1:11" ht="15" thickBot="1" x14ac:dyDescent="0.35">
      <c r="A422" s="34" t="s">
        <v>198</v>
      </c>
      <c r="B422" s="87">
        <v>0.40656671258867122</v>
      </c>
      <c r="C422" s="87">
        <v>0.40948644372205562</v>
      </c>
      <c r="D422" s="87">
        <v>0.45481122294083137</v>
      </c>
      <c r="E422" s="87">
        <v>0.48610127199424602</v>
      </c>
      <c r="F422" s="87">
        <v>0.51048955500083382</v>
      </c>
      <c r="G422" s="886"/>
      <c r="H422" s="172"/>
      <c r="I422" s="169"/>
      <c r="J422" s="169"/>
      <c r="K422" s="169"/>
    </row>
    <row r="423" spans="1:11" x14ac:dyDescent="0.3">
      <c r="A423" s="33" t="s">
        <v>200</v>
      </c>
      <c r="B423" s="104">
        <v>250.43026691605613</v>
      </c>
      <c r="C423" s="104">
        <v>248.73053066690562</v>
      </c>
      <c r="D423" s="104">
        <v>239.48893915395141</v>
      </c>
      <c r="E423" s="104">
        <v>226.08860344415788</v>
      </c>
      <c r="F423" s="104">
        <v>215.8435811204377</v>
      </c>
      <c r="G423" s="745"/>
      <c r="H423" s="172">
        <v>0</v>
      </c>
      <c r="I423" s="170">
        <v>180.41309821771731</v>
      </c>
      <c r="J423" s="170"/>
      <c r="K423" s="170">
        <v>251.2740640231581</v>
      </c>
    </row>
    <row r="424" spans="1:11" x14ac:dyDescent="0.3">
      <c r="A424" s="33" t="s">
        <v>201</v>
      </c>
      <c r="B424" s="106">
        <v>178.69368314005359</v>
      </c>
      <c r="C424" s="106">
        <v>179.33693555179806</v>
      </c>
      <c r="D424" s="106">
        <v>165.10782933702859</v>
      </c>
      <c r="E424" s="106">
        <v>160.85028968314077</v>
      </c>
      <c r="F424" s="106">
        <v>161.35111897794727</v>
      </c>
      <c r="G424" s="930"/>
      <c r="H424" s="172">
        <v>0</v>
      </c>
      <c r="I424" s="170">
        <v>128.92787613216188</v>
      </c>
      <c r="J424" s="170"/>
      <c r="K424" s="170">
        <v>193.77436182373265</v>
      </c>
    </row>
    <row r="425" spans="1:11" x14ac:dyDescent="0.3">
      <c r="A425" s="33" t="s">
        <v>202</v>
      </c>
      <c r="B425" s="106">
        <v>192.63613055930915</v>
      </c>
      <c r="C425" s="106">
        <v>190.09299477560342</v>
      </c>
      <c r="D425" s="106">
        <v>180.9253454077849</v>
      </c>
      <c r="E425" s="106">
        <v>173.7912851897527</v>
      </c>
      <c r="F425" s="106">
        <v>175.56881813232877</v>
      </c>
      <c r="G425" s="863"/>
      <c r="H425" s="172">
        <v>0</v>
      </c>
      <c r="I425" s="170">
        <v>144.68618770713223</v>
      </c>
      <c r="J425" s="170"/>
      <c r="K425" s="170">
        <v>206.45144855752531</v>
      </c>
    </row>
    <row r="426" spans="1:11" x14ac:dyDescent="0.3">
      <c r="A426" s="33" t="s">
        <v>203</v>
      </c>
      <c r="B426" s="106">
        <v>246.13917477224618</v>
      </c>
      <c r="C426" s="106">
        <v>237.08383667101921</v>
      </c>
      <c r="D426" s="106">
        <v>223.27874696441842</v>
      </c>
      <c r="E426" s="106">
        <v>211.40955746212623</v>
      </c>
      <c r="F426" s="106">
        <v>200.53993300915329</v>
      </c>
      <c r="G426" s="883"/>
      <c r="H426" s="172">
        <v>0</v>
      </c>
      <c r="I426" s="170">
        <v>214.6766943484001</v>
      </c>
      <c r="J426" s="170"/>
      <c r="K426" s="170">
        <v>237.50952218072507</v>
      </c>
    </row>
    <row r="427" spans="1:11" x14ac:dyDescent="0.3">
      <c r="A427" s="33" t="s">
        <v>204</v>
      </c>
      <c r="B427" s="106">
        <v>249.41560884698367</v>
      </c>
      <c r="C427" s="106">
        <v>230.18530015005558</v>
      </c>
      <c r="D427" s="106">
        <v>224.8653885120427</v>
      </c>
      <c r="E427" s="106">
        <v>216.62861043642147</v>
      </c>
      <c r="F427" s="106">
        <v>216.7144221510471</v>
      </c>
      <c r="G427" s="883"/>
      <c r="H427" s="172">
        <v>0</v>
      </c>
      <c r="I427" s="170">
        <v>175.41269924937626</v>
      </c>
      <c r="J427" s="170"/>
      <c r="K427" s="170">
        <v>258.01614505271795</v>
      </c>
    </row>
    <row r="428" spans="1:11" x14ac:dyDescent="0.3">
      <c r="A428" s="33" t="s">
        <v>205</v>
      </c>
      <c r="B428" s="106">
        <v>217.40086389556998</v>
      </c>
      <c r="C428" s="106">
        <v>195.03669401606123</v>
      </c>
      <c r="D428" s="106">
        <v>176.83920635281771</v>
      </c>
      <c r="E428" s="106">
        <v>169.85999209287075</v>
      </c>
      <c r="F428" s="106">
        <v>150.0088557211962</v>
      </c>
      <c r="G428" s="883"/>
      <c r="H428" s="172">
        <v>0</v>
      </c>
      <c r="I428" s="170">
        <v>117.01383047528446</v>
      </c>
      <c r="J428" s="170"/>
      <c r="K428" s="170">
        <v>183.00388096710793</v>
      </c>
    </row>
    <row r="429" spans="1:11" ht="15" thickBot="1" x14ac:dyDescent="0.35">
      <c r="A429" s="34" t="s">
        <v>206</v>
      </c>
      <c r="B429" s="168">
        <v>236.51058524935888</v>
      </c>
      <c r="C429" s="168">
        <v>221.76077498593955</v>
      </c>
      <c r="D429" s="168">
        <v>205.98077838067701</v>
      </c>
      <c r="E429" s="168">
        <v>199.00968480546615</v>
      </c>
      <c r="F429" s="168">
        <v>191.39103024958808</v>
      </c>
      <c r="G429" s="886"/>
      <c r="H429" s="172">
        <v>0</v>
      </c>
      <c r="I429" s="170">
        <v>155.23693811927802</v>
      </c>
      <c r="J429" s="170"/>
      <c r="K429" s="170">
        <v>227.54512237989815</v>
      </c>
    </row>
    <row r="430" spans="1:11" ht="15" thickBot="1" x14ac:dyDescent="0.35">
      <c r="B430" s="8"/>
      <c r="C430" s="8"/>
      <c r="D430" s="8"/>
      <c r="E430" s="8"/>
      <c r="F430" s="8"/>
      <c r="G430" s="929"/>
      <c r="H430" s="172"/>
      <c r="J430" s="68"/>
    </row>
    <row r="431" spans="1:11" ht="15" thickBot="1" x14ac:dyDescent="0.35">
      <c r="A431" s="29" t="s">
        <v>41</v>
      </c>
      <c r="B431" s="26"/>
      <c r="C431" s="26"/>
      <c r="D431" s="26"/>
      <c r="E431" s="26"/>
      <c r="F431" s="26"/>
      <c r="H431" s="172"/>
      <c r="J431" s="68"/>
    </row>
    <row r="432" spans="1:11" ht="15" thickBot="1" x14ac:dyDescent="0.35">
      <c r="A432" s="61" t="s">
        <v>42</v>
      </c>
      <c r="B432" s="132" t="s">
        <v>444</v>
      </c>
      <c r="C432" s="132" t="s">
        <v>468</v>
      </c>
      <c r="D432" s="132" t="s">
        <v>526</v>
      </c>
      <c r="E432" s="132" t="s">
        <v>561</v>
      </c>
      <c r="F432" s="1536" t="s">
        <v>729</v>
      </c>
      <c r="G432" s="1537"/>
      <c r="H432" s="173"/>
      <c r="I432" s="68" t="s">
        <v>729</v>
      </c>
      <c r="J432" s="68"/>
      <c r="K432" s="68" t="s">
        <v>729</v>
      </c>
    </row>
    <row r="433" spans="1:11" x14ac:dyDescent="0.3">
      <c r="A433" s="442" t="s">
        <v>0</v>
      </c>
      <c r="B433" s="106">
        <v>84.238363805482791</v>
      </c>
      <c r="C433" s="106">
        <v>84.382797501750758</v>
      </c>
      <c r="D433" s="106">
        <v>83.608543376455756</v>
      </c>
      <c r="E433" s="106">
        <v>82.906969791551091</v>
      </c>
      <c r="F433" s="106">
        <v>81.963568515928685</v>
      </c>
      <c r="G433" s="6"/>
      <c r="H433" s="172"/>
      <c r="I433" s="170">
        <v>80.516469655692077</v>
      </c>
      <c r="J433" s="170"/>
      <c r="K433" s="170">
        <v>83.410667376165293</v>
      </c>
    </row>
    <row r="434" spans="1:11" x14ac:dyDescent="0.3">
      <c r="A434" s="33" t="s">
        <v>195</v>
      </c>
      <c r="B434" s="106">
        <v>82.00210028592474</v>
      </c>
      <c r="C434" s="106">
        <v>80.947518179406842</v>
      </c>
      <c r="D434" s="106">
        <v>77.934168736126566</v>
      </c>
      <c r="E434" s="106">
        <v>73.760988496316216</v>
      </c>
      <c r="F434" s="106">
        <v>72.630472816190519</v>
      </c>
      <c r="G434" s="883">
        <f>H434</f>
        <v>-1</v>
      </c>
      <c r="H434" s="172">
        <v>-1</v>
      </c>
      <c r="I434" s="170">
        <v>67.269602569182538</v>
      </c>
      <c r="J434" s="170"/>
      <c r="K434" s="170">
        <v>77.991343063198499</v>
      </c>
    </row>
    <row r="435" spans="1:11" x14ac:dyDescent="0.3">
      <c r="A435" s="31" t="s">
        <v>196</v>
      </c>
      <c r="B435" s="108">
        <v>125.80180455433849</v>
      </c>
      <c r="C435" s="108">
        <v>117.27870629790705</v>
      </c>
      <c r="D435" s="108">
        <v>116.09106072216152</v>
      </c>
      <c r="E435" s="108">
        <v>108.08709779577309</v>
      </c>
      <c r="F435" s="108">
        <v>104.18183879870229</v>
      </c>
      <c r="G435" s="884">
        <f>H435</f>
        <v>1</v>
      </c>
      <c r="H435" s="172">
        <v>1</v>
      </c>
      <c r="I435" s="170">
        <v>88.927203611912773</v>
      </c>
      <c r="J435" s="170"/>
      <c r="K435" s="170">
        <v>119.4364739854918</v>
      </c>
    </row>
    <row r="436" spans="1:11" x14ac:dyDescent="0.3">
      <c r="A436" s="32" t="s">
        <v>197</v>
      </c>
      <c r="B436" s="166">
        <v>-2.6546853696278704E-2</v>
      </c>
      <c r="C436" s="166">
        <v>-4.0710659329262482E-2</v>
      </c>
      <c r="D436" s="166">
        <v>-6.7868359035747769E-2</v>
      </c>
      <c r="E436" s="166">
        <v>-0.10558958953841513</v>
      </c>
      <c r="F436" s="166">
        <v>-0.11386883061252251</v>
      </c>
      <c r="G436" s="919"/>
      <c r="H436" s="172"/>
      <c r="I436" s="169"/>
      <c r="J436" s="169"/>
      <c r="K436" s="169"/>
    </row>
    <row r="437" spans="1:11" ht="15" thickBot="1" x14ac:dyDescent="0.35">
      <c r="A437" s="34" t="s">
        <v>198</v>
      </c>
      <c r="B437" s="87">
        <v>0.53412905420340495</v>
      </c>
      <c r="C437" s="87">
        <v>0.44882399035357839</v>
      </c>
      <c r="D437" s="87">
        <v>0.48960414417491865</v>
      </c>
      <c r="E437" s="87">
        <v>0.46536943171756973</v>
      </c>
      <c r="F437" s="87">
        <v>0.43440948074729391</v>
      </c>
      <c r="G437" s="918"/>
      <c r="H437" s="172"/>
      <c r="I437" s="169"/>
      <c r="J437" s="169"/>
      <c r="K437" s="169"/>
    </row>
    <row r="438" spans="1:11" x14ac:dyDescent="0.3">
      <c r="A438" s="33" t="s">
        <v>200</v>
      </c>
      <c r="B438" s="104">
        <v>89.039617982202387</v>
      </c>
      <c r="C438" s="104">
        <v>87.144487818306118</v>
      </c>
      <c r="D438" s="104">
        <v>82.300089434273659</v>
      </c>
      <c r="E438" s="104">
        <v>78.409153847848344</v>
      </c>
      <c r="F438" s="104">
        <v>77.097304324701383</v>
      </c>
      <c r="G438" s="6"/>
      <c r="H438" s="172">
        <v>0</v>
      </c>
      <c r="I438" s="170">
        <v>63.786125727753387</v>
      </c>
      <c r="J438" s="170"/>
      <c r="K438" s="170">
        <v>90.40848292164938</v>
      </c>
    </row>
    <row r="439" spans="1:11" x14ac:dyDescent="0.3">
      <c r="A439" s="33" t="s">
        <v>201</v>
      </c>
      <c r="B439" s="106">
        <v>72.83024213028061</v>
      </c>
      <c r="C439" s="106">
        <v>73.946253338438368</v>
      </c>
      <c r="D439" s="106">
        <v>66.388337896330654</v>
      </c>
      <c r="E439" s="106">
        <v>59.20555735582753</v>
      </c>
      <c r="F439" s="106">
        <v>63.819800405475675</v>
      </c>
      <c r="G439" s="6"/>
      <c r="H439" s="172">
        <v>0</v>
      </c>
      <c r="I439" s="170">
        <v>50.993956347238871</v>
      </c>
      <c r="J439" s="170"/>
      <c r="K439" s="170">
        <v>76.645644463712472</v>
      </c>
    </row>
    <row r="440" spans="1:11" x14ac:dyDescent="0.3">
      <c r="A440" s="33" t="s">
        <v>202</v>
      </c>
      <c r="B440" s="106">
        <v>60.575722032328073</v>
      </c>
      <c r="C440" s="106">
        <v>56.987745168634497</v>
      </c>
      <c r="D440" s="106">
        <v>57.437139226119157</v>
      </c>
      <c r="E440" s="106">
        <v>56.176035756338514</v>
      </c>
      <c r="F440" s="106">
        <v>56.18831545690287</v>
      </c>
      <c r="G440" s="6"/>
      <c r="H440" s="172">
        <v>0</v>
      </c>
      <c r="I440" s="170">
        <v>45.011609049606108</v>
      </c>
      <c r="J440" s="170"/>
      <c r="K440" s="170">
        <v>67.365021864199633</v>
      </c>
    </row>
    <row r="441" spans="1:11" x14ac:dyDescent="0.3">
      <c r="A441" s="33" t="s">
        <v>203</v>
      </c>
      <c r="B441" s="106">
        <v>86.065481279666159</v>
      </c>
      <c r="C441" s="106">
        <v>83.547836485234726</v>
      </c>
      <c r="D441" s="106">
        <v>82.015139256208258</v>
      </c>
      <c r="E441" s="106">
        <v>81.195456965815737</v>
      </c>
      <c r="F441" s="106">
        <v>76.869501108110555</v>
      </c>
      <c r="G441" s="6"/>
      <c r="H441" s="172">
        <v>0</v>
      </c>
      <c r="I441" s="170">
        <v>61.461303302489512</v>
      </c>
      <c r="J441" s="170"/>
      <c r="K441" s="170">
        <v>92.277698913731598</v>
      </c>
    </row>
    <row r="442" spans="1:11" x14ac:dyDescent="0.3">
      <c r="A442" s="33" t="s">
        <v>204</v>
      </c>
      <c r="B442" s="106">
        <v>96.866987518742121</v>
      </c>
      <c r="C442" s="106">
        <v>95.84034528120489</v>
      </c>
      <c r="D442" s="106">
        <v>98.523323912053286</v>
      </c>
      <c r="E442" s="106">
        <v>100.27129992363624</v>
      </c>
      <c r="F442" s="106">
        <v>104.81846519654715</v>
      </c>
      <c r="G442" s="6"/>
      <c r="H442" s="172">
        <v>1</v>
      </c>
      <c r="I442" s="170">
        <v>85.853024364504336</v>
      </c>
      <c r="J442" s="170"/>
      <c r="K442" s="170">
        <v>123.78390602858997</v>
      </c>
    </row>
    <row r="443" spans="1:11" x14ac:dyDescent="0.3">
      <c r="A443" s="33" t="s">
        <v>205</v>
      </c>
      <c r="B443" s="106">
        <v>92.702252767070163</v>
      </c>
      <c r="C443" s="106">
        <v>97.797833652037951</v>
      </c>
      <c r="D443" s="106">
        <v>90.777290083979892</v>
      </c>
      <c r="E443" s="106">
        <v>78.669579580109797</v>
      </c>
      <c r="F443" s="106">
        <v>68.970959756572967</v>
      </c>
      <c r="G443" s="6"/>
      <c r="H443" s="172">
        <v>0</v>
      </c>
      <c r="I443" s="170">
        <v>54.447821995976987</v>
      </c>
      <c r="J443" s="170"/>
      <c r="K443" s="170">
        <v>83.494097517168953</v>
      </c>
    </row>
    <row r="444" spans="1:11" ht="15" thickBot="1" x14ac:dyDescent="0.35">
      <c r="A444" s="34" t="s">
        <v>206</v>
      </c>
      <c r="B444" s="168">
        <v>81.89607574426627</v>
      </c>
      <c r="C444" s="168">
        <v>78.394409213421952</v>
      </c>
      <c r="D444" s="168">
        <v>74.328366463387425</v>
      </c>
      <c r="E444" s="168">
        <v>66.612898556378212</v>
      </c>
      <c r="F444" s="168">
        <v>63.43428116926529</v>
      </c>
      <c r="G444" s="918"/>
      <c r="H444" s="172">
        <v>0</v>
      </c>
      <c r="I444" s="170">
        <v>49.350539677663207</v>
      </c>
      <c r="J444" s="170"/>
      <c r="K444" s="170">
        <v>77.518022660867373</v>
      </c>
    </row>
    <row r="445" spans="1:11" ht="15" thickBot="1" x14ac:dyDescent="0.35">
      <c r="B445" s="8"/>
      <c r="C445" s="8"/>
      <c r="D445" s="8"/>
      <c r="E445" s="8"/>
      <c r="F445" s="8"/>
      <c r="G445" s="820"/>
      <c r="H445" s="172"/>
      <c r="J445" s="68"/>
    </row>
    <row r="446" spans="1:11" ht="15" thickBot="1" x14ac:dyDescent="0.35">
      <c r="A446" s="29" t="s">
        <v>43</v>
      </c>
      <c r="B446" s="26"/>
      <c r="C446" s="26"/>
      <c r="D446" s="26"/>
      <c r="E446" s="26"/>
      <c r="F446" s="26"/>
      <c r="H446" s="172"/>
      <c r="J446" s="68"/>
    </row>
    <row r="447" spans="1:11" ht="15" thickBot="1" x14ac:dyDescent="0.35">
      <c r="A447" s="61" t="s">
        <v>18</v>
      </c>
      <c r="B447" s="132" t="s">
        <v>466</v>
      </c>
      <c r="C447" s="132" t="s">
        <v>524</v>
      </c>
      <c r="D447" s="132" t="s">
        <v>559</v>
      </c>
      <c r="E447" s="132" t="s">
        <v>622</v>
      </c>
      <c r="F447" s="1536" t="s">
        <v>727</v>
      </c>
      <c r="G447" s="1537"/>
      <c r="H447" s="173"/>
      <c r="I447" s="68" t="s">
        <v>727</v>
      </c>
      <c r="J447" s="68"/>
      <c r="K447" s="68" t="s">
        <v>727</v>
      </c>
    </row>
    <row r="448" spans="1:11" x14ac:dyDescent="0.3">
      <c r="A448" s="33" t="s">
        <v>0</v>
      </c>
      <c r="B448" s="105">
        <v>64.444032023837053</v>
      </c>
      <c r="C448" s="105">
        <v>62.312133905546226</v>
      </c>
      <c r="D448" s="106">
        <v>60.981927277920427</v>
      </c>
      <c r="E448" s="106">
        <v>59.225287063902492</v>
      </c>
      <c r="F448" s="106">
        <v>57.145472536982801</v>
      </c>
      <c r="G448" s="6"/>
      <c r="H448" s="172"/>
      <c r="I448" s="170">
        <v>55.693591138048468</v>
      </c>
      <c r="J448" s="170"/>
      <c r="K448" s="170">
        <v>58.597353935917134</v>
      </c>
    </row>
    <row r="449" spans="1:11" x14ac:dyDescent="0.3">
      <c r="A449" s="33" t="s">
        <v>195</v>
      </c>
      <c r="B449" s="105">
        <v>60.257055679772492</v>
      </c>
      <c r="C449" s="105">
        <v>54.61900204603095</v>
      </c>
      <c r="D449" s="106">
        <v>51.847814576778632</v>
      </c>
      <c r="E449" s="106">
        <v>48.984519880531067</v>
      </c>
      <c r="F449" s="106">
        <v>46.200937458221347</v>
      </c>
      <c r="G449" s="883">
        <f>H449</f>
        <v>-1</v>
      </c>
      <c r="H449" s="172">
        <v>-1</v>
      </c>
      <c r="I449" s="170">
        <v>41.017361931541139</v>
      </c>
      <c r="J449" s="170"/>
      <c r="K449" s="170">
        <v>51.384512984901555</v>
      </c>
    </row>
    <row r="450" spans="1:11" x14ac:dyDescent="0.3">
      <c r="A450" s="31" t="s">
        <v>196</v>
      </c>
      <c r="B450" s="107">
        <v>84.705779990831829</v>
      </c>
      <c r="C450" s="107">
        <v>74.598522041039914</v>
      </c>
      <c r="D450" s="108">
        <v>75.946503757215211</v>
      </c>
      <c r="E450" s="108">
        <v>72.969911576857015</v>
      </c>
      <c r="F450" s="108">
        <v>67.737806988911785</v>
      </c>
      <c r="G450" s="884">
        <f>H450</f>
        <v>1</v>
      </c>
      <c r="H450" s="172">
        <v>1</v>
      </c>
      <c r="I450" s="170">
        <v>52.943083314030019</v>
      </c>
      <c r="J450" s="170"/>
      <c r="K450" s="170">
        <v>82.532530663793551</v>
      </c>
    </row>
    <row r="451" spans="1:11" x14ac:dyDescent="0.3">
      <c r="A451" s="32" t="s">
        <v>197</v>
      </c>
      <c r="B451" s="86">
        <v>-6.4970738369005993E-2</v>
      </c>
      <c r="C451" s="86">
        <v>-0.12346121657744306</v>
      </c>
      <c r="D451" s="166">
        <v>-0.14978392958152636</v>
      </c>
      <c r="E451" s="166">
        <v>-0.17291207339057577</v>
      </c>
      <c r="F451" s="166">
        <v>-0.19152059809599939</v>
      </c>
      <c r="G451" s="6"/>
      <c r="H451" s="172"/>
      <c r="I451" s="169"/>
      <c r="J451" s="169"/>
      <c r="K451" s="169"/>
    </row>
    <row r="452" spans="1:11" ht="15" thickBot="1" x14ac:dyDescent="0.35">
      <c r="A452" s="34" t="s">
        <v>198</v>
      </c>
      <c r="B452" s="88">
        <v>0.40574044043885227</v>
      </c>
      <c r="C452" s="88">
        <v>0.36579796859288888</v>
      </c>
      <c r="D452" s="89">
        <v>0.46479662406503425</v>
      </c>
      <c r="E452" s="89">
        <v>0.48965248112718479</v>
      </c>
      <c r="F452" s="89">
        <v>0.46615654823380653</v>
      </c>
      <c r="G452" s="918"/>
      <c r="H452" s="172"/>
      <c r="I452" s="169"/>
      <c r="J452" s="169"/>
      <c r="K452" s="169"/>
    </row>
    <row r="453" spans="1:11" ht="15" thickBot="1" x14ac:dyDescent="0.35">
      <c r="B453" s="8"/>
      <c r="C453" s="8"/>
      <c r="D453" s="8"/>
      <c r="E453" s="8"/>
      <c r="F453" s="8"/>
      <c r="G453" s="820"/>
      <c r="H453" s="172"/>
      <c r="J453" s="68"/>
    </row>
    <row r="454" spans="1:11" ht="15" thickBot="1" x14ac:dyDescent="0.35">
      <c r="A454" s="29" t="s">
        <v>44</v>
      </c>
      <c r="B454" s="26"/>
      <c r="C454" s="26"/>
      <c r="D454" s="26"/>
      <c r="E454" s="26"/>
      <c r="F454" s="26"/>
      <c r="H454" s="172"/>
      <c r="J454" s="68"/>
    </row>
    <row r="455" spans="1:11" ht="15" thickBot="1" x14ac:dyDescent="0.35">
      <c r="A455" s="61" t="s">
        <v>24</v>
      </c>
      <c r="B455" s="132" t="s">
        <v>467</v>
      </c>
      <c r="C455" s="132" t="s">
        <v>525</v>
      </c>
      <c r="D455" s="132" t="s">
        <v>560</v>
      </c>
      <c r="E455" s="132" t="s">
        <v>623</v>
      </c>
      <c r="F455" s="1536" t="s">
        <v>728</v>
      </c>
      <c r="G455" s="1537"/>
      <c r="H455" s="173"/>
      <c r="I455" s="68" t="s">
        <v>728</v>
      </c>
      <c r="J455" s="68"/>
      <c r="K455" s="68" t="s">
        <v>728</v>
      </c>
    </row>
    <row r="456" spans="1:11" x14ac:dyDescent="0.3">
      <c r="A456" s="442" t="s">
        <v>0</v>
      </c>
      <c r="B456" s="106">
        <v>178.08012969468459</v>
      </c>
      <c r="C456" s="106">
        <v>161.15880628768662</v>
      </c>
      <c r="D456" s="106">
        <v>135.94473377637792</v>
      </c>
      <c r="E456" s="106">
        <v>126.32496841421224</v>
      </c>
      <c r="F456" s="106">
        <v>117.01583511103939</v>
      </c>
      <c r="G456" s="6"/>
      <c r="H456" s="172"/>
      <c r="I456" s="170">
        <v>114.23973997378918</v>
      </c>
      <c r="J456" s="170"/>
      <c r="K456" s="170">
        <v>119.7919302482896</v>
      </c>
    </row>
    <row r="457" spans="1:11" x14ac:dyDescent="0.3">
      <c r="A457" s="33" t="s">
        <v>195</v>
      </c>
      <c r="B457" s="106">
        <v>304.45238497473918</v>
      </c>
      <c r="C457" s="106">
        <v>280.04915249367599</v>
      </c>
      <c r="D457" s="106">
        <v>202.99374426003726</v>
      </c>
      <c r="E457" s="106">
        <v>159.06714950983437</v>
      </c>
      <c r="F457" s="106">
        <v>126.636314798016</v>
      </c>
      <c r="G457" s="883">
        <f>H457</f>
        <v>0</v>
      </c>
      <c r="H457" s="172">
        <v>0</v>
      </c>
      <c r="I457" s="170">
        <v>116.17488084046968</v>
      </c>
      <c r="J457" s="170"/>
      <c r="K457" s="170">
        <v>137.09774875556232</v>
      </c>
    </row>
    <row r="458" spans="1:11" x14ac:dyDescent="0.3">
      <c r="A458" s="31" t="s">
        <v>196</v>
      </c>
      <c r="B458" s="108">
        <v>773.45055451830285</v>
      </c>
      <c r="C458" s="108">
        <v>715.88776541754862</v>
      </c>
      <c r="D458" s="108">
        <v>520.77088226573301</v>
      </c>
      <c r="E458" s="108">
        <v>409.98537513107397</v>
      </c>
      <c r="F458" s="108">
        <v>314.81403585410243</v>
      </c>
      <c r="G458" s="883">
        <f>H458</f>
        <v>1</v>
      </c>
      <c r="H458" s="172">
        <v>1</v>
      </c>
      <c r="I458" s="170">
        <v>274.61372946353202</v>
      </c>
      <c r="J458" s="170"/>
      <c r="K458" s="170">
        <v>355.01434224467283</v>
      </c>
    </row>
    <row r="459" spans="1:11" x14ac:dyDescent="0.3">
      <c r="A459" s="32" t="s">
        <v>197</v>
      </c>
      <c r="B459" s="166">
        <v>0.7096370352869672</v>
      </c>
      <c r="C459" s="166">
        <v>0.74167355345138397</v>
      </c>
      <c r="D459" s="166">
        <v>0.49320785455324451</v>
      </c>
      <c r="E459" s="166">
        <v>0.25919009920716873</v>
      </c>
      <c r="F459" s="166">
        <v>8.2215194873817579E-2</v>
      </c>
      <c r="G459" s="919"/>
      <c r="H459" s="172"/>
      <c r="I459" s="169"/>
      <c r="J459" s="169"/>
      <c r="K459" s="169"/>
    </row>
    <row r="460" spans="1:11" ht="15" thickBot="1" x14ac:dyDescent="0.35">
      <c r="A460" s="34" t="s">
        <v>198</v>
      </c>
      <c r="B460" s="87">
        <v>1.5404647580030522</v>
      </c>
      <c r="C460" s="87">
        <v>1.5562932758159824</v>
      </c>
      <c r="D460" s="87">
        <v>1.5654528624223005</v>
      </c>
      <c r="E460" s="87">
        <v>1.5774358589717892</v>
      </c>
      <c r="F460" s="87">
        <v>1.4859696553569843</v>
      </c>
      <c r="G460" s="918"/>
      <c r="H460" s="172"/>
      <c r="I460" s="169"/>
      <c r="J460" s="169"/>
      <c r="K460" s="169"/>
    </row>
    <row r="461" spans="1:11" x14ac:dyDescent="0.3">
      <c r="A461" s="33" t="s">
        <v>200</v>
      </c>
      <c r="B461" s="104">
        <v>524.17924465164219</v>
      </c>
      <c r="C461" s="104">
        <v>496.64181574760272</v>
      </c>
      <c r="D461" s="104">
        <v>355.77024475538946</v>
      </c>
      <c r="E461" s="104">
        <v>265.43851648405564</v>
      </c>
      <c r="F461" s="104">
        <v>193.01242533730536</v>
      </c>
      <c r="G461" s="6"/>
      <c r="H461" s="172">
        <v>1</v>
      </c>
      <c r="I461" s="170">
        <v>161.9509277953872</v>
      </c>
      <c r="J461" s="170"/>
      <c r="K461" s="170">
        <v>224.07392287922352</v>
      </c>
    </row>
    <row r="462" spans="1:11" x14ac:dyDescent="0.3">
      <c r="A462" s="33" t="s">
        <v>201</v>
      </c>
      <c r="B462" s="106">
        <v>151.07112330706585</v>
      </c>
      <c r="C462" s="106">
        <v>138.93724131404156</v>
      </c>
      <c r="D462" s="106">
        <v>88.061010868141011</v>
      </c>
      <c r="E462" s="106">
        <v>60.319541085876743</v>
      </c>
      <c r="F462" s="106">
        <v>50.066035020468625</v>
      </c>
      <c r="G462" s="6"/>
      <c r="H462" s="172">
        <v>-1</v>
      </c>
      <c r="I462" s="170">
        <v>32.328327482383742</v>
      </c>
      <c r="J462" s="170"/>
      <c r="K462" s="170">
        <v>67.803742558553509</v>
      </c>
    </row>
    <row r="463" spans="1:11" x14ac:dyDescent="0.3">
      <c r="A463" s="33" t="s">
        <v>202</v>
      </c>
      <c r="B463" s="106">
        <v>311.81065530513854</v>
      </c>
      <c r="C463" s="106">
        <v>277.90152057957988</v>
      </c>
      <c r="D463" s="106">
        <v>187.34712365497333</v>
      </c>
      <c r="E463" s="106">
        <v>138.07282895017437</v>
      </c>
      <c r="F463" s="106">
        <v>106.86582771549109</v>
      </c>
      <c r="G463" s="6"/>
      <c r="H463" s="172">
        <v>0</v>
      </c>
      <c r="I463" s="170">
        <v>83.732564571195624</v>
      </c>
      <c r="J463" s="170"/>
      <c r="K463" s="170">
        <v>129.99909085978658</v>
      </c>
    </row>
    <row r="464" spans="1:11" x14ac:dyDescent="0.3">
      <c r="A464" s="33" t="s">
        <v>203</v>
      </c>
      <c r="B464" s="106">
        <v>245.1141122930523</v>
      </c>
      <c r="C464" s="106">
        <v>204.99431012780684</v>
      </c>
      <c r="D464" s="106">
        <v>166.99143955698119</v>
      </c>
      <c r="E464" s="106">
        <v>130.42186614318859</v>
      </c>
      <c r="F464" s="106">
        <v>120.15480428908324</v>
      </c>
      <c r="G464" s="6"/>
      <c r="H464" s="172">
        <v>0</v>
      </c>
      <c r="I464" s="170">
        <v>92.200910607128762</v>
      </c>
      <c r="J464" s="170"/>
      <c r="K464" s="170">
        <v>148.10869797103774</v>
      </c>
    </row>
    <row r="465" spans="1:11" x14ac:dyDescent="0.3">
      <c r="A465" s="33" t="s">
        <v>204</v>
      </c>
      <c r="B465" s="106">
        <v>350.89082453284755</v>
      </c>
      <c r="C465" s="106">
        <v>351.29744344280175</v>
      </c>
      <c r="D465" s="106">
        <v>281.88199114953863</v>
      </c>
      <c r="E465" s="106">
        <v>245.4068873619299</v>
      </c>
      <c r="F465" s="106">
        <v>175.74579289569203</v>
      </c>
      <c r="G465" s="6"/>
      <c r="H465" s="172">
        <v>1</v>
      </c>
      <c r="I465" s="170">
        <v>141.17183912826158</v>
      </c>
      <c r="J465" s="170"/>
      <c r="K465" s="170">
        <v>210.31974666312249</v>
      </c>
    </row>
    <row r="466" spans="1:11" x14ac:dyDescent="0.3">
      <c r="A466" s="33" t="s">
        <v>205</v>
      </c>
      <c r="B466" s="106">
        <v>231.03577309936111</v>
      </c>
      <c r="C466" s="106">
        <v>185.69133577137663</v>
      </c>
      <c r="D466" s="106">
        <v>143.55824484680232</v>
      </c>
      <c r="E466" s="106">
        <v>123.83062593804249</v>
      </c>
      <c r="F466" s="106">
        <v>136.3109066354082</v>
      </c>
      <c r="G466" s="6"/>
      <c r="H466" s="172">
        <v>0</v>
      </c>
      <c r="I466" s="170">
        <v>104.48119747506553</v>
      </c>
      <c r="J466" s="170"/>
      <c r="K466" s="170">
        <v>168.14061579575088</v>
      </c>
    </row>
    <row r="467" spans="1:11" ht="15" thickBot="1" x14ac:dyDescent="0.35">
      <c r="A467" s="34" t="s">
        <v>206</v>
      </c>
      <c r="B467" s="168">
        <v>257.7135719931872</v>
      </c>
      <c r="C467" s="168">
        <v>247.43622806542126</v>
      </c>
      <c r="D467" s="168">
        <v>166.27988161766942</v>
      </c>
      <c r="E467" s="168">
        <v>136.42658546415842</v>
      </c>
      <c r="F467" s="168">
        <v>103.20720719051553</v>
      </c>
      <c r="G467" s="918"/>
      <c r="H467" s="172">
        <v>0</v>
      </c>
      <c r="I467" s="170">
        <v>78.159401366780884</v>
      </c>
      <c r="J467" s="170"/>
      <c r="K467" s="170">
        <v>128.25501301425018</v>
      </c>
    </row>
    <row r="468" spans="1:11" ht="15" thickBot="1" x14ac:dyDescent="0.35">
      <c r="B468" s="8"/>
      <c r="C468" s="8"/>
      <c r="D468" s="8"/>
      <c r="E468" s="8"/>
      <c r="F468" s="8"/>
      <c r="G468" s="820"/>
      <c r="H468" s="172"/>
      <c r="J468" s="68"/>
    </row>
    <row r="469" spans="1:11" ht="15" thickBot="1" x14ac:dyDescent="0.35">
      <c r="A469" s="29" t="s">
        <v>45</v>
      </c>
      <c r="B469" s="26"/>
      <c r="C469" s="26"/>
      <c r="D469" s="26"/>
      <c r="E469" s="26"/>
      <c r="F469" s="26"/>
      <c r="H469" s="174"/>
      <c r="J469" s="68"/>
    </row>
    <row r="470" spans="1:11" ht="15" thickBot="1" x14ac:dyDescent="0.35">
      <c r="A470" s="61" t="s">
        <v>18</v>
      </c>
      <c r="B470" s="132" t="s">
        <v>466</v>
      </c>
      <c r="C470" s="132" t="s">
        <v>524</v>
      </c>
      <c r="D470" s="132" t="s">
        <v>559</v>
      </c>
      <c r="E470" s="132" t="s">
        <v>622</v>
      </c>
      <c r="F470" s="1536" t="s">
        <v>727</v>
      </c>
      <c r="G470" s="1537"/>
      <c r="H470" s="174"/>
      <c r="I470" s="68" t="s">
        <v>727</v>
      </c>
      <c r="J470" s="68"/>
      <c r="K470" s="68" t="s">
        <v>727</v>
      </c>
    </row>
    <row r="471" spans="1:11" x14ac:dyDescent="0.3">
      <c r="A471" s="33" t="s">
        <v>0</v>
      </c>
      <c r="B471" s="75">
        <v>9.3004362042194373</v>
      </c>
      <c r="C471" s="75">
        <v>10.269036280648391</v>
      </c>
      <c r="D471" s="75">
        <v>10.429250689334904</v>
      </c>
      <c r="E471" s="75">
        <v>10.191773747991558</v>
      </c>
      <c r="F471" s="75">
        <v>10.862551379229267</v>
      </c>
      <c r="G471" s="6"/>
      <c r="H471" s="172"/>
      <c r="I471" s="126">
        <v>10.212862288635915</v>
      </c>
      <c r="J471" s="126"/>
      <c r="K471" s="126">
        <v>11.512240469822618</v>
      </c>
    </row>
    <row r="472" spans="1:11" x14ac:dyDescent="0.3">
      <c r="A472" s="33" t="s">
        <v>195</v>
      </c>
      <c r="B472" s="75">
        <v>11.367190518937134</v>
      </c>
      <c r="C472" s="75">
        <v>11.766465099770077</v>
      </c>
      <c r="D472" s="75">
        <v>10.710262180209265</v>
      </c>
      <c r="E472" s="75">
        <v>11.134753813187377</v>
      </c>
      <c r="F472" s="75">
        <v>13.058661230776064</v>
      </c>
      <c r="G472" s="883">
        <f>H472</f>
        <v>0</v>
      </c>
      <c r="H472" s="172">
        <v>0</v>
      </c>
      <c r="I472" s="126">
        <v>10.482164384151226</v>
      </c>
      <c r="J472" s="126"/>
      <c r="K472" s="126">
        <v>15.635158077400902</v>
      </c>
    </row>
    <row r="473" spans="1:11" x14ac:dyDescent="0.3">
      <c r="A473" s="31" t="s">
        <v>196</v>
      </c>
      <c r="B473" s="77">
        <v>34.928114528098476</v>
      </c>
      <c r="C473" s="77">
        <v>37.476226481710334</v>
      </c>
      <c r="D473" s="77">
        <v>34.273878832896763</v>
      </c>
      <c r="E473" s="77">
        <v>32.606709995389359</v>
      </c>
      <c r="F473" s="77">
        <v>36.268417634800144</v>
      </c>
      <c r="G473" s="884">
        <f>H473</f>
        <v>1</v>
      </c>
      <c r="H473" s="172">
        <v>1</v>
      </c>
      <c r="I473" s="126">
        <v>25.86131564685769</v>
      </c>
      <c r="J473" s="126"/>
      <c r="K473" s="126">
        <v>46.675519622742598</v>
      </c>
    </row>
    <row r="474" spans="1:11" x14ac:dyDescent="0.3">
      <c r="A474" s="32" t="s">
        <v>197</v>
      </c>
      <c r="B474" s="166">
        <v>0.22222122375077938</v>
      </c>
      <c r="C474" s="87">
        <v>0.14990599181916209</v>
      </c>
      <c r="D474" s="87">
        <v>2.6944552321647355E-2</v>
      </c>
      <c r="E474" s="87">
        <v>9.2523645884667258E-2</v>
      </c>
      <c r="F474" s="87">
        <v>0.20217256286088273</v>
      </c>
      <c r="G474" s="6"/>
      <c r="H474" s="172"/>
      <c r="I474" s="126"/>
      <c r="J474" s="126"/>
      <c r="K474" s="126"/>
    </row>
    <row r="475" spans="1:11" ht="15" thickBot="1" x14ac:dyDescent="0.35">
      <c r="A475" s="34" t="s">
        <v>198</v>
      </c>
      <c r="B475" s="89">
        <v>2.0727130393310551</v>
      </c>
      <c r="C475" s="89">
        <v>2.1850029863635632</v>
      </c>
      <c r="D475" s="89">
        <v>2.2000970897079477</v>
      </c>
      <c r="E475" s="89">
        <v>1.9283727815133014</v>
      </c>
      <c r="F475" s="89">
        <v>1.7773457779365907</v>
      </c>
      <c r="G475" s="918"/>
      <c r="H475" s="172"/>
      <c r="I475" s="126"/>
      <c r="J475" s="126"/>
      <c r="K475" s="126"/>
    </row>
    <row r="476" spans="1:11" ht="15" thickBot="1" x14ac:dyDescent="0.35">
      <c r="B476" s="8"/>
      <c r="C476" s="8"/>
      <c r="D476" s="8"/>
      <c r="E476" s="8"/>
      <c r="F476" s="8"/>
      <c r="G476" s="820"/>
      <c r="H476" s="174"/>
      <c r="J476" s="68"/>
    </row>
    <row r="477" spans="1:11" ht="15" thickBot="1" x14ac:dyDescent="0.35">
      <c r="A477" s="29" t="s">
        <v>49</v>
      </c>
      <c r="B477" s="26"/>
      <c r="C477" s="26"/>
      <c r="D477" s="26"/>
      <c r="E477" s="26"/>
      <c r="F477" s="26"/>
      <c r="H477" s="174"/>
      <c r="J477" s="68"/>
    </row>
    <row r="478" spans="1:11" ht="15" thickBot="1" x14ac:dyDescent="0.35">
      <c r="A478" s="61" t="s">
        <v>54</v>
      </c>
      <c r="B478" s="630">
        <v>2019</v>
      </c>
      <c r="C478" s="630">
        <v>2020</v>
      </c>
      <c r="D478" s="630">
        <v>2021</v>
      </c>
      <c r="E478" s="630">
        <v>2022</v>
      </c>
      <c r="F478" s="1557">
        <v>2023</v>
      </c>
      <c r="G478" s="1558"/>
      <c r="H478" s="174"/>
      <c r="I478" s="68">
        <v>2023</v>
      </c>
      <c r="J478" s="68"/>
      <c r="K478" s="68">
        <v>2023</v>
      </c>
    </row>
    <row r="479" spans="1:11" x14ac:dyDescent="0.3">
      <c r="A479" s="442" t="s">
        <v>0</v>
      </c>
      <c r="B479" s="211">
        <v>0.12966243938828884</v>
      </c>
      <c r="C479" s="211">
        <v>0.12971528420187098</v>
      </c>
      <c r="D479" s="211">
        <v>0.11081231924501436</v>
      </c>
      <c r="E479" s="211">
        <v>0.10793185379909973</v>
      </c>
      <c r="F479" s="211">
        <v>9.8348467951782675E-2</v>
      </c>
      <c r="G479" s="6"/>
      <c r="H479" s="172"/>
      <c r="I479" s="216">
        <v>9.3869322157004359E-2</v>
      </c>
      <c r="J479" s="129"/>
      <c r="K479" s="216">
        <v>0.10282761374656102</v>
      </c>
    </row>
    <row r="480" spans="1:11" x14ac:dyDescent="0.3">
      <c r="A480" s="33" t="s">
        <v>195</v>
      </c>
      <c r="B480" s="211">
        <v>0.14312097324545181</v>
      </c>
      <c r="C480" s="211">
        <v>0.13629918252828904</v>
      </c>
      <c r="D480" s="211">
        <v>0.11989260073762896</v>
      </c>
      <c r="E480" s="211">
        <v>0.14448286391385737</v>
      </c>
      <c r="F480" s="211">
        <v>0.1353636796817656</v>
      </c>
      <c r="G480" s="883">
        <f>H480</f>
        <v>1</v>
      </c>
      <c r="H480" s="172">
        <v>1</v>
      </c>
      <c r="I480" s="216">
        <v>0.11541494786462048</v>
      </c>
      <c r="J480" s="129"/>
      <c r="K480" s="216">
        <v>0.1553124114989107</v>
      </c>
    </row>
    <row r="481" spans="1:11" x14ac:dyDescent="0.3">
      <c r="A481" s="31" t="s">
        <v>196</v>
      </c>
      <c r="B481" s="213">
        <v>0.26559804255444808</v>
      </c>
      <c r="C481" s="213">
        <v>0.25157523453263381</v>
      </c>
      <c r="D481" s="213">
        <v>0.25823977287592698</v>
      </c>
      <c r="E481" s="213">
        <v>0.34206019528662396</v>
      </c>
      <c r="F481" s="213">
        <v>0.28094228902313495</v>
      </c>
      <c r="G481" s="884">
        <f>H481</f>
        <v>1</v>
      </c>
      <c r="H481" s="172">
        <v>1</v>
      </c>
      <c r="I481" s="216">
        <v>0.21732305009516234</v>
      </c>
      <c r="J481" s="129"/>
      <c r="K481" s="216">
        <v>0.3445615279511075</v>
      </c>
    </row>
    <row r="482" spans="1:11" x14ac:dyDescent="0.3">
      <c r="A482" s="32" t="s">
        <v>197</v>
      </c>
      <c r="B482" s="87">
        <v>0.10379670412385096</v>
      </c>
      <c r="C482" s="87">
        <v>5.0756534720856741E-2</v>
      </c>
      <c r="D482" s="87">
        <v>8.1942888249973478E-2</v>
      </c>
      <c r="E482" s="87">
        <v>0.33864896069321954</v>
      </c>
      <c r="F482" s="87">
        <v>0.37636795469076734</v>
      </c>
      <c r="G482" s="919"/>
      <c r="H482" s="172"/>
      <c r="I482" s="196"/>
      <c r="J482" s="196"/>
      <c r="K482" s="196"/>
    </row>
    <row r="483" spans="1:11" ht="15" thickBot="1" x14ac:dyDescent="0.35">
      <c r="A483" s="34" t="s">
        <v>198</v>
      </c>
      <c r="B483" s="89">
        <v>0.85575905845014522</v>
      </c>
      <c r="C483" s="89">
        <v>0.84575747165922355</v>
      </c>
      <c r="D483" s="89">
        <v>1.1539258577020506</v>
      </c>
      <c r="E483" s="89">
        <v>1.3674793399068061</v>
      </c>
      <c r="F483" s="89">
        <v>1.0754628544644962</v>
      </c>
      <c r="G483" s="918"/>
      <c r="H483" s="172"/>
      <c r="I483" s="196"/>
      <c r="J483" s="196"/>
      <c r="K483" s="196"/>
    </row>
    <row r="484" spans="1:11" x14ac:dyDescent="0.3">
      <c r="A484" s="33" t="s">
        <v>200</v>
      </c>
      <c r="B484" s="209">
        <v>0.17772624304150639</v>
      </c>
      <c r="C484" s="209">
        <v>0.18991857152383837</v>
      </c>
      <c r="D484" s="209">
        <v>0.18418425376475689</v>
      </c>
      <c r="E484" s="209">
        <v>0.21056687178466177</v>
      </c>
      <c r="F484" s="209">
        <v>0.22570443612878291</v>
      </c>
      <c r="G484" s="6"/>
      <c r="H484" s="172"/>
      <c r="I484" s="216">
        <v>0.16775040062061233</v>
      </c>
      <c r="J484" s="68"/>
      <c r="K484" s="216">
        <v>0.28365847163695346</v>
      </c>
    </row>
    <row r="485" spans="1:11" x14ac:dyDescent="0.3">
      <c r="A485" s="33" t="s">
        <v>201</v>
      </c>
      <c r="B485" s="211">
        <v>6.6454160441606736E-2</v>
      </c>
      <c r="C485" s="211">
        <v>9.4270830940145267E-2</v>
      </c>
      <c r="D485" s="211">
        <v>7.21772044440641E-2</v>
      </c>
      <c r="E485" s="211">
        <v>8.8788352125834177E-2</v>
      </c>
      <c r="F485" s="211">
        <v>8.0656144087197401E-2</v>
      </c>
      <c r="G485" s="6"/>
      <c r="H485" s="172"/>
      <c r="I485" s="216">
        <v>3.9236054003416683E-2</v>
      </c>
      <c r="J485" s="68"/>
      <c r="K485" s="216">
        <v>0.12207623417097813</v>
      </c>
    </row>
    <row r="486" spans="1:11" x14ac:dyDescent="0.3">
      <c r="A486" s="33" t="s">
        <v>202</v>
      </c>
      <c r="B486" s="211">
        <v>0.16823838086482718</v>
      </c>
      <c r="C486" s="211">
        <v>0.11961054677556025</v>
      </c>
      <c r="D486" s="211">
        <v>0.10421307593527972</v>
      </c>
      <c r="E486" s="211">
        <v>0.15668532728088383</v>
      </c>
      <c r="F486" s="211">
        <v>0.16323267255742335</v>
      </c>
      <c r="G486" s="6"/>
      <c r="H486" s="172"/>
      <c r="I486" s="216">
        <v>0.11166900138192401</v>
      </c>
      <c r="J486" s="68"/>
      <c r="K486" s="216">
        <v>0.2147963437329227</v>
      </c>
    </row>
    <row r="487" spans="1:11" x14ac:dyDescent="0.3">
      <c r="A487" s="33" t="s">
        <v>203</v>
      </c>
      <c r="B487" s="211">
        <v>0.14318852249848965</v>
      </c>
      <c r="C487" s="211">
        <v>0.11964196535890032</v>
      </c>
      <c r="D487" s="211">
        <v>8.3926981911702447E-2</v>
      </c>
      <c r="E487" s="211">
        <v>0.12031465106906516</v>
      </c>
      <c r="F487" s="211">
        <v>0.12323526272547192</v>
      </c>
      <c r="G487" s="6"/>
      <c r="H487" s="172"/>
      <c r="I487" s="216">
        <v>6.8910755466221565E-2</v>
      </c>
      <c r="J487" s="68"/>
      <c r="K487" s="216">
        <v>0.17755976998472225</v>
      </c>
    </row>
    <row r="488" spans="1:11" x14ac:dyDescent="0.3">
      <c r="A488" s="33" t="s">
        <v>204</v>
      </c>
      <c r="B488" s="211">
        <v>0.20166724989504933</v>
      </c>
      <c r="C488" s="211">
        <v>0.18108111974672547</v>
      </c>
      <c r="D488" s="211">
        <v>0.16768441436499743</v>
      </c>
      <c r="E488" s="211">
        <v>0.18138191934277553</v>
      </c>
      <c r="F488" s="211">
        <v>0.1371154449482356</v>
      </c>
      <c r="G488" s="6"/>
      <c r="H488" s="172"/>
      <c r="I488" s="216">
        <v>7.9622529658522456E-2</v>
      </c>
      <c r="J488" s="68"/>
      <c r="K488" s="216">
        <v>0.19460836023794872</v>
      </c>
    </row>
    <row r="489" spans="1:11" x14ac:dyDescent="0.3">
      <c r="A489" s="33" t="s">
        <v>205</v>
      </c>
      <c r="B489" s="211">
        <v>0.13210766834777243</v>
      </c>
      <c r="C489" s="211">
        <v>0.16267615347738615</v>
      </c>
      <c r="D489" s="211">
        <v>0.12002861049456336</v>
      </c>
      <c r="E489" s="211">
        <v>0.14428107220448055</v>
      </c>
      <c r="F489" s="211">
        <v>0.11099821733904787</v>
      </c>
      <c r="G489" s="6"/>
      <c r="H489" s="172"/>
      <c r="I489" s="216">
        <v>5.9269805580328377E-2</v>
      </c>
      <c r="J489" s="68"/>
      <c r="K489" s="216">
        <v>0.16272662909776739</v>
      </c>
    </row>
    <row r="490" spans="1:11" ht="15" thickBot="1" x14ac:dyDescent="0.35">
      <c r="A490" s="34" t="s">
        <v>206</v>
      </c>
      <c r="B490" s="578">
        <v>0.10424182030055958</v>
      </c>
      <c r="C490" s="578">
        <v>0.10514697072445622</v>
      </c>
      <c r="D490" s="578">
        <v>0.10438851882405967</v>
      </c>
      <c r="E490" s="578">
        <v>0.10081774176868913</v>
      </c>
      <c r="F490" s="578">
        <v>4.1974115800480286E-2</v>
      </c>
      <c r="G490" s="918"/>
      <c r="H490" s="172"/>
      <c r="I490" s="216">
        <v>9.0477702115634006E-3</v>
      </c>
      <c r="J490" s="68"/>
      <c r="K490" s="216">
        <v>7.4900461389397183E-2</v>
      </c>
    </row>
    <row r="491" spans="1:11" ht="15" thickBot="1" x14ac:dyDescent="0.35">
      <c r="B491" s="8"/>
      <c r="C491" s="8"/>
      <c r="D491" s="8"/>
      <c r="E491" s="8"/>
      <c r="F491" s="8"/>
      <c r="G491" s="820"/>
      <c r="H491" s="174"/>
      <c r="J491" s="68"/>
    </row>
    <row r="492" spans="1:11" ht="15" thickBot="1" x14ac:dyDescent="0.35">
      <c r="A492" s="29" t="s">
        <v>50</v>
      </c>
      <c r="B492" s="26"/>
      <c r="C492" s="26"/>
      <c r="D492" s="26"/>
      <c r="E492" s="26"/>
      <c r="F492" s="26"/>
      <c r="H492" s="174"/>
      <c r="J492" s="68"/>
    </row>
    <row r="493" spans="1:11" ht="15" thickBot="1" x14ac:dyDescent="0.35">
      <c r="A493" s="61" t="s">
        <v>51</v>
      </c>
      <c r="B493" s="132" t="s">
        <v>465</v>
      </c>
      <c r="C493" s="132" t="s">
        <v>523</v>
      </c>
      <c r="D493" s="132" t="s">
        <v>558</v>
      </c>
      <c r="E493" s="132" t="s">
        <v>620</v>
      </c>
      <c r="F493" s="1536" t="s">
        <v>726</v>
      </c>
      <c r="G493" s="1537"/>
      <c r="H493" s="174"/>
      <c r="I493" s="68" t="s">
        <v>726</v>
      </c>
      <c r="J493" s="68"/>
      <c r="K493" s="68" t="s">
        <v>726</v>
      </c>
    </row>
    <row r="494" spans="1:11" x14ac:dyDescent="0.3">
      <c r="A494" s="33" t="s">
        <v>0</v>
      </c>
      <c r="B494" s="576">
        <v>8.1865563193310145</v>
      </c>
      <c r="C494" s="576">
        <v>6.801814898187553</v>
      </c>
      <c r="D494" s="576">
        <v>5.8298825266160401</v>
      </c>
      <c r="E494" s="576">
        <v>5.4599394598241311</v>
      </c>
      <c r="F494" s="576">
        <v>4.9474754320569279</v>
      </c>
      <c r="G494" s="6"/>
      <c r="H494" s="172"/>
      <c r="I494" s="68">
        <v>4.6803743768603265</v>
      </c>
      <c r="J494" s="68"/>
      <c r="K494" s="68">
        <v>5.2297394012276852</v>
      </c>
    </row>
    <row r="495" spans="1:11" x14ac:dyDescent="0.3">
      <c r="A495" s="33" t="s">
        <v>195</v>
      </c>
      <c r="B495" s="576">
        <v>8.6695243973781757</v>
      </c>
      <c r="C495" s="576">
        <v>7.0470357871932618</v>
      </c>
      <c r="D495" s="576">
        <v>6.1912132396713906</v>
      </c>
      <c r="E495" s="576">
        <v>5.5839372698110976</v>
      </c>
      <c r="F495" s="576">
        <v>5.3829500906910077</v>
      </c>
      <c r="G495" s="883">
        <f>H495</f>
        <v>0</v>
      </c>
      <c r="H495" s="172">
        <v>0</v>
      </c>
      <c r="I495" s="68">
        <v>4.3916144310403649</v>
      </c>
      <c r="J495" s="68"/>
      <c r="K495" s="68">
        <v>6.5965810004984666</v>
      </c>
    </row>
    <row r="496" spans="1:11" x14ac:dyDescent="0.3">
      <c r="A496" s="31" t="s">
        <v>196</v>
      </c>
      <c r="B496" s="577">
        <v>20.251093386777711</v>
      </c>
      <c r="C496" s="577">
        <v>15.081468110248499</v>
      </c>
      <c r="D496" s="577">
        <v>13.318659934873084</v>
      </c>
      <c r="E496" s="577">
        <v>10.961544475151539</v>
      </c>
      <c r="F496" s="577">
        <v>11.103621756055947</v>
      </c>
      <c r="G496" s="884">
        <f>H496</f>
        <v>1</v>
      </c>
      <c r="H496" s="172">
        <v>1</v>
      </c>
      <c r="I496" s="68">
        <v>7.0578881874996</v>
      </c>
      <c r="J496" s="68"/>
      <c r="K496" s="68">
        <v>13.36400278252092</v>
      </c>
    </row>
    <row r="497" spans="1:11" x14ac:dyDescent="0.3">
      <c r="A497" s="32" t="s">
        <v>197</v>
      </c>
      <c r="B497" s="87">
        <v>5.8995267266008157E-2</v>
      </c>
      <c r="C497" s="87">
        <v>-4.0758787640014955E-2</v>
      </c>
      <c r="D497" s="87">
        <v>6.1979072718140203E-2</v>
      </c>
      <c r="E497" s="87">
        <v>2.2710473421798816E-2</v>
      </c>
      <c r="F497" s="87">
        <v>8.8019569700628089E-2</v>
      </c>
      <c r="G497" s="6"/>
      <c r="H497" s="172"/>
      <c r="J497" s="68"/>
    </row>
    <row r="498" spans="1:11" ht="15" thickBot="1" x14ac:dyDescent="0.35">
      <c r="A498" s="34" t="s">
        <v>198</v>
      </c>
      <c r="B498" s="89">
        <v>1.3358943880360976</v>
      </c>
      <c r="C498" s="89">
        <v>1.1401151584409994</v>
      </c>
      <c r="D498" s="89">
        <v>1.1512197075576733</v>
      </c>
      <c r="E498" s="89">
        <v>0.96304935845426576</v>
      </c>
      <c r="F498" s="89">
        <v>1.0627391242690454</v>
      </c>
      <c r="G498" s="918"/>
      <c r="H498" s="172"/>
      <c r="J498" s="68"/>
    </row>
    <row r="499" spans="1:11" ht="15" thickBot="1" x14ac:dyDescent="0.35">
      <c r="B499" s="8"/>
      <c r="C499" s="8"/>
      <c r="D499" s="8"/>
      <c r="E499" s="8"/>
      <c r="F499" s="8"/>
      <c r="G499" s="820"/>
      <c r="H499" s="174"/>
      <c r="J499" s="68"/>
    </row>
    <row r="500" spans="1:11" ht="15" thickBot="1" x14ac:dyDescent="0.35">
      <c r="A500" s="29" t="s">
        <v>52</v>
      </c>
      <c r="B500" s="26"/>
      <c r="C500" s="26"/>
      <c r="D500" s="26"/>
      <c r="E500" s="26"/>
      <c r="F500" s="26"/>
      <c r="H500" s="174"/>
      <c r="J500" s="68"/>
    </row>
    <row r="501" spans="1:11" ht="15" thickBot="1" x14ac:dyDescent="0.35">
      <c r="A501" s="61" t="s">
        <v>55</v>
      </c>
      <c r="B501" s="630">
        <v>2019</v>
      </c>
      <c r="C501" s="630">
        <v>2020</v>
      </c>
      <c r="D501" s="630">
        <v>2021</v>
      </c>
      <c r="E501" s="630">
        <v>2022</v>
      </c>
      <c r="F501" s="1557">
        <v>2023</v>
      </c>
      <c r="G501" s="1558"/>
      <c r="H501" s="174"/>
      <c r="I501" s="68">
        <v>2023</v>
      </c>
      <c r="J501" s="68"/>
      <c r="K501" s="68">
        <v>2023</v>
      </c>
    </row>
    <row r="502" spans="1:11" x14ac:dyDescent="0.3">
      <c r="A502" s="442" t="s">
        <v>0</v>
      </c>
      <c r="B502" s="87">
        <v>0.49712496157785224</v>
      </c>
      <c r="C502" s="87">
        <v>0.50142095094917005</v>
      </c>
      <c r="D502" s="87">
        <v>0.50650521379320568</v>
      </c>
      <c r="E502" s="87">
        <v>0.51233769579008703</v>
      </c>
      <c r="F502" s="87">
        <v>0.52306403990554251</v>
      </c>
      <c r="G502" s="6"/>
      <c r="H502" s="172"/>
      <c r="I502" s="216">
        <v>0.51286877857124769</v>
      </c>
      <c r="J502" s="129"/>
      <c r="K502" s="216">
        <v>0.53325930123983734</v>
      </c>
    </row>
    <row r="503" spans="1:11" x14ac:dyDescent="0.3">
      <c r="A503" s="33" t="s">
        <v>195</v>
      </c>
      <c r="B503" s="87">
        <v>0.53309289801558479</v>
      </c>
      <c r="C503" s="87">
        <v>0.52994882545412947</v>
      </c>
      <c r="D503" s="87">
        <v>0.50952049746997763</v>
      </c>
      <c r="E503" s="87">
        <v>0.51601084101985806</v>
      </c>
      <c r="F503" s="87">
        <v>0.53024676681402305</v>
      </c>
      <c r="G503" s="863">
        <f>H503</f>
        <v>0</v>
      </c>
      <c r="H503" s="172">
        <v>0</v>
      </c>
      <c r="I503" s="216">
        <v>0.49147343340071442</v>
      </c>
      <c r="J503" s="129"/>
      <c r="K503" s="216">
        <v>0.56902010022733163</v>
      </c>
    </row>
    <row r="504" spans="1:11" x14ac:dyDescent="0.3">
      <c r="A504" s="31" t="s">
        <v>196</v>
      </c>
      <c r="B504" s="761">
        <v>0.40193238921529856</v>
      </c>
      <c r="C504" s="761">
        <v>0.41556315126439991</v>
      </c>
      <c r="D504" s="761">
        <v>0.32837205012558485</v>
      </c>
      <c r="E504" s="761">
        <v>0.44015046588545748</v>
      </c>
      <c r="F504" s="761">
        <v>0.4166570405745888</v>
      </c>
      <c r="G504" s="863">
        <f>H504</f>
        <v>0</v>
      </c>
      <c r="H504" s="172">
        <v>0</v>
      </c>
      <c r="I504" s="216">
        <v>0.34054525580587103</v>
      </c>
      <c r="J504" s="129"/>
      <c r="K504" s="216">
        <v>0.49276882534330652</v>
      </c>
    </row>
    <row r="505" spans="1:11" x14ac:dyDescent="0.3">
      <c r="A505" s="32" t="s">
        <v>197</v>
      </c>
      <c r="B505" s="87">
        <v>-7.23519018710546E-2</v>
      </c>
      <c r="C505" s="87">
        <v>-5.6894061668060096E-2</v>
      </c>
      <c r="D505" s="87">
        <v>-5.9531147847236609E-3</v>
      </c>
      <c r="E505" s="87">
        <v>-7.1693831235794345E-3</v>
      </c>
      <c r="F505" s="87">
        <v>-1.3732022009728739E-2</v>
      </c>
      <c r="G505" s="919"/>
      <c r="H505" s="172"/>
      <c r="J505" s="68"/>
    </row>
    <row r="506" spans="1:11" ht="15" thickBot="1" x14ac:dyDescent="0.35">
      <c r="A506" s="34" t="s">
        <v>198</v>
      </c>
      <c r="B506" s="89">
        <v>0.24603687141307931</v>
      </c>
      <c r="C506" s="89">
        <v>0.21584286764237839</v>
      </c>
      <c r="D506" s="89">
        <v>0.3555273011466365</v>
      </c>
      <c r="E506" s="89">
        <v>0.14701314217443193</v>
      </c>
      <c r="F506" s="89">
        <v>0.21422049760328726</v>
      </c>
      <c r="G506" s="918"/>
      <c r="H506" s="172"/>
      <c r="J506" s="68"/>
    </row>
    <row r="507" spans="1:11" x14ac:dyDescent="0.3">
      <c r="A507" s="33" t="s">
        <v>200</v>
      </c>
      <c r="B507" s="130">
        <v>0.55605762593366059</v>
      </c>
      <c r="C507" s="130">
        <v>0.50499727182676812</v>
      </c>
      <c r="D507" s="130">
        <v>0.50239538133138006</v>
      </c>
      <c r="E507" s="130">
        <v>0.51425464796733822</v>
      </c>
      <c r="F507" s="130">
        <v>0.5035458061384106</v>
      </c>
      <c r="G507" s="6"/>
      <c r="H507" s="172"/>
      <c r="I507" s="216">
        <v>0.41804523110111091</v>
      </c>
      <c r="J507" s="68"/>
      <c r="K507" s="216">
        <v>0.58904638117571029</v>
      </c>
    </row>
    <row r="508" spans="1:11" x14ac:dyDescent="0.3">
      <c r="A508" s="33" t="s">
        <v>201</v>
      </c>
      <c r="B508" s="87">
        <v>0.58225122176095434</v>
      </c>
      <c r="C508" s="87">
        <v>0.53760559360975457</v>
      </c>
      <c r="D508" s="87">
        <v>0.51720230890197982</v>
      </c>
      <c r="E508" s="87">
        <v>0.5749913465059131</v>
      </c>
      <c r="F508" s="87">
        <v>0.5708039465207434</v>
      </c>
      <c r="G508" s="6"/>
      <c r="H508" s="172"/>
      <c r="I508" s="216">
        <v>0.46403292109942035</v>
      </c>
      <c r="J508" s="68"/>
      <c r="K508" s="216">
        <v>0.6775749719420664</v>
      </c>
    </row>
    <row r="509" spans="1:11" x14ac:dyDescent="0.3">
      <c r="A509" s="33" t="s">
        <v>202</v>
      </c>
      <c r="B509" s="87">
        <v>0.53094772402514745</v>
      </c>
      <c r="C509" s="87">
        <v>0.5297547708608763</v>
      </c>
      <c r="D509" s="87">
        <v>0.5355742527091002</v>
      </c>
      <c r="E509" s="87">
        <v>0.51450296020682018</v>
      </c>
      <c r="F509" s="87">
        <v>0.5164708627453336</v>
      </c>
      <c r="G509" s="6"/>
      <c r="H509" s="172"/>
      <c r="I509" s="216">
        <v>0.42733792944412435</v>
      </c>
      <c r="J509" s="68"/>
      <c r="K509" s="216">
        <v>0.60560379604654302</v>
      </c>
    </row>
    <row r="510" spans="1:11" x14ac:dyDescent="0.3">
      <c r="A510" s="33" t="s">
        <v>203</v>
      </c>
      <c r="B510" s="87">
        <v>0.53654274001233104</v>
      </c>
      <c r="C510" s="87">
        <v>0.57681743483414916</v>
      </c>
      <c r="D510" s="87">
        <v>0.52846951728993252</v>
      </c>
      <c r="E510" s="87">
        <v>0.44745337230752713</v>
      </c>
      <c r="F510" s="87">
        <v>0.5047673108036238</v>
      </c>
      <c r="G510" s="6"/>
      <c r="H510" s="172"/>
      <c r="I510" s="216">
        <v>0.39626750037887415</v>
      </c>
      <c r="J510" s="68"/>
      <c r="K510" s="216">
        <v>0.61326712122837335</v>
      </c>
    </row>
    <row r="511" spans="1:11" x14ac:dyDescent="0.3">
      <c r="A511" s="33" t="s">
        <v>204</v>
      </c>
      <c r="B511" s="87">
        <v>0.39232691261321123</v>
      </c>
      <c r="C511" s="87">
        <v>0.38724944855825222</v>
      </c>
      <c r="D511" s="87">
        <v>0.40154411918994709</v>
      </c>
      <c r="E511" s="87">
        <v>0.37985778897042943</v>
      </c>
      <c r="F511" s="87">
        <v>0.48555927823507178</v>
      </c>
      <c r="G511" s="6"/>
      <c r="H511" s="172"/>
      <c r="I511" s="216">
        <v>0.37982385209921682</v>
      </c>
      <c r="J511" s="68"/>
      <c r="K511" s="216">
        <v>0.59129470437092668</v>
      </c>
    </row>
    <row r="512" spans="1:11" x14ac:dyDescent="0.3">
      <c r="A512" s="33" t="s">
        <v>205</v>
      </c>
      <c r="B512" s="87">
        <v>0.54245821863349708</v>
      </c>
      <c r="C512" s="87">
        <v>0.51902927600621518</v>
      </c>
      <c r="D512" s="87">
        <v>0.5617229208340242</v>
      </c>
      <c r="E512" s="87">
        <v>0.55635736768396238</v>
      </c>
      <c r="F512" s="87">
        <v>0.52827997613592936</v>
      </c>
      <c r="G512" s="6"/>
      <c r="H512" s="172"/>
      <c r="I512" s="216">
        <v>0.41544709890005599</v>
      </c>
      <c r="J512" s="68"/>
      <c r="K512" s="216">
        <v>0.64111285337180279</v>
      </c>
    </row>
    <row r="513" spans="1:11" ht="15" thickBot="1" x14ac:dyDescent="0.35">
      <c r="A513" s="34" t="s">
        <v>206</v>
      </c>
      <c r="B513" s="89">
        <v>0.56696817397382426</v>
      </c>
      <c r="C513" s="89">
        <v>0.61942930529798168</v>
      </c>
      <c r="D513" s="89">
        <v>0.48619195590673803</v>
      </c>
      <c r="E513" s="89">
        <v>0.57699048860469215</v>
      </c>
      <c r="F513" s="89">
        <v>0.6129830946724919</v>
      </c>
      <c r="G513" s="918"/>
      <c r="H513" s="172"/>
      <c r="I513" s="216">
        <v>0.48893439386101289</v>
      </c>
      <c r="J513" s="68"/>
      <c r="K513" s="216">
        <v>0.73703179548397091</v>
      </c>
    </row>
    <row r="514" spans="1:11" ht="15" thickBot="1" x14ac:dyDescent="0.35">
      <c r="B514" s="8"/>
      <c r="C514" s="8"/>
      <c r="D514" s="8"/>
      <c r="E514" s="8"/>
      <c r="F514" s="8"/>
      <c r="G514" s="820"/>
      <c r="H514" s="174"/>
      <c r="J514" s="68"/>
    </row>
    <row r="515" spans="1:11" ht="15" thickBot="1" x14ac:dyDescent="0.35">
      <c r="A515" s="29" t="s">
        <v>53</v>
      </c>
      <c r="B515" s="26"/>
      <c r="C515" s="26"/>
      <c r="D515" s="26"/>
      <c r="E515" s="26"/>
      <c r="F515" s="26"/>
      <c r="H515" s="174"/>
      <c r="J515" s="68"/>
    </row>
    <row r="516" spans="1:11" ht="15" thickBot="1" x14ac:dyDescent="0.35">
      <c r="A516" s="61" t="s">
        <v>56</v>
      </c>
      <c r="B516" s="630" t="s">
        <v>443</v>
      </c>
      <c r="C516" s="630" t="s">
        <v>466</v>
      </c>
      <c r="D516" s="630" t="s">
        <v>524</v>
      </c>
      <c r="E516" s="630" t="s">
        <v>559</v>
      </c>
      <c r="F516" s="1557" t="s">
        <v>622</v>
      </c>
      <c r="G516" s="1558"/>
      <c r="H516" s="174"/>
      <c r="I516" s="68" t="s">
        <v>622</v>
      </c>
      <c r="J516" s="68"/>
      <c r="K516" s="68" t="s">
        <v>622</v>
      </c>
    </row>
    <row r="517" spans="1:11" x14ac:dyDescent="0.3">
      <c r="A517" s="442" t="s">
        <v>0</v>
      </c>
      <c r="B517" s="211">
        <v>6.2209096366015154E-2</v>
      </c>
      <c r="C517" s="211">
        <v>6.0384145733729834E-2</v>
      </c>
      <c r="D517" s="211">
        <v>5.9552928993554577E-2</v>
      </c>
      <c r="E517" s="211">
        <v>5.9691783442980102E-2</v>
      </c>
      <c r="F517" s="211">
        <v>5.8105611322879808E-2</v>
      </c>
      <c r="G517" s="6"/>
      <c r="H517" s="172"/>
      <c r="I517" s="216">
        <v>5.6618639329415937E-2</v>
      </c>
      <c r="J517" s="129"/>
      <c r="K517" s="216">
        <v>5.9592583316343678E-2</v>
      </c>
    </row>
    <row r="518" spans="1:11" x14ac:dyDescent="0.3">
      <c r="A518" s="33" t="s">
        <v>195</v>
      </c>
      <c r="B518" s="211">
        <v>6.3142886493342432E-2</v>
      </c>
      <c r="C518" s="211">
        <v>6.0237373242503285E-2</v>
      </c>
      <c r="D518" s="211">
        <v>5.8251869568643921E-2</v>
      </c>
      <c r="E518" s="211">
        <v>6.10600935754608E-2</v>
      </c>
      <c r="F518" s="211">
        <v>5.9604228098593344E-2</v>
      </c>
      <c r="G518" s="922">
        <f>H518</f>
        <v>0</v>
      </c>
      <c r="H518" s="172">
        <v>0</v>
      </c>
      <c r="I518" s="216">
        <v>5.3732018532595113E-2</v>
      </c>
      <c r="J518" s="129"/>
      <c r="K518" s="216">
        <v>6.5476437664591561E-2</v>
      </c>
    </row>
    <row r="519" spans="1:11" x14ac:dyDescent="0.3">
      <c r="A519" s="31" t="s">
        <v>196</v>
      </c>
      <c r="B519" s="213">
        <v>8.0651595546467489E-2</v>
      </c>
      <c r="C519" s="213">
        <v>8.4915918901831505E-2</v>
      </c>
      <c r="D519" s="213">
        <v>9.2806431175468718E-2</v>
      </c>
      <c r="E519" s="213">
        <v>0.10221489172673928</v>
      </c>
      <c r="F519" s="213">
        <v>9.7481279158284834E-2</v>
      </c>
      <c r="G519" s="924">
        <f>H519</f>
        <v>1</v>
      </c>
      <c r="H519" s="172">
        <v>1</v>
      </c>
      <c r="I519" s="216">
        <v>8.0732668531876453E-2</v>
      </c>
      <c r="J519" s="129"/>
      <c r="K519" s="216">
        <v>0.11422988978469319</v>
      </c>
    </row>
    <row r="520" spans="1:11" x14ac:dyDescent="0.3">
      <c r="A520" s="32" t="s">
        <v>197</v>
      </c>
      <c r="B520" s="166">
        <v>1.5010507817589959E-2</v>
      </c>
      <c r="C520" s="166">
        <v>-2.4306461479766139E-3</v>
      </c>
      <c r="D520" s="166">
        <v>-2.1847110577071185E-2</v>
      </c>
      <c r="E520" s="166">
        <v>2.2922922612753902E-2</v>
      </c>
      <c r="F520" s="166">
        <v>2.5791257360430479E-2</v>
      </c>
      <c r="G520" s="6"/>
      <c r="H520" s="172"/>
      <c r="J520" s="68"/>
    </row>
    <row r="521" spans="1:11" ht="15" thickBot="1" x14ac:dyDescent="0.35">
      <c r="A521" s="34" t="s">
        <v>198</v>
      </c>
      <c r="B521" s="89">
        <v>0.27728711855722837</v>
      </c>
      <c r="C521" s="89">
        <v>0.40968827707638356</v>
      </c>
      <c r="D521" s="89">
        <v>0.5931923191942492</v>
      </c>
      <c r="E521" s="89">
        <v>0.6740048326394642</v>
      </c>
      <c r="F521" s="89">
        <v>0.63547590947806243</v>
      </c>
      <c r="G521" s="918"/>
      <c r="H521" s="172"/>
      <c r="J521" s="68"/>
    </row>
    <row r="522" spans="1:11" x14ac:dyDescent="0.3">
      <c r="A522" s="33" t="s">
        <v>200</v>
      </c>
      <c r="B522" s="209">
        <v>6.8142539406042785E-2</v>
      </c>
      <c r="C522" s="209">
        <v>7.1027648015626943E-2</v>
      </c>
      <c r="D522" s="209">
        <v>7.5778546472635183E-2</v>
      </c>
      <c r="E522" s="209">
        <v>8.1307344731488193E-2</v>
      </c>
      <c r="F522" s="209">
        <v>8.1126580833563486E-2</v>
      </c>
      <c r="G522" s="927"/>
      <c r="H522" s="172"/>
      <c r="I522" s="216">
        <v>6.5588980567516011E-2</v>
      </c>
      <c r="J522" s="68"/>
      <c r="K522" s="216">
        <v>9.666418109961096E-2</v>
      </c>
    </row>
    <row r="523" spans="1:11" x14ac:dyDescent="0.3">
      <c r="A523" s="33" t="s">
        <v>201</v>
      </c>
      <c r="B523" s="211">
        <v>5.2029198533098391E-2</v>
      </c>
      <c r="C523" s="211">
        <v>4.4751809190236837E-2</v>
      </c>
      <c r="D523" s="211">
        <v>3.9662275617685261E-2</v>
      </c>
      <c r="E523" s="211">
        <v>4.5840497100074616E-2</v>
      </c>
      <c r="F523" s="211">
        <v>3.7572400726679278E-2</v>
      </c>
      <c r="G523" s="6"/>
      <c r="H523" s="172"/>
      <c r="I523" s="216">
        <v>2.5979288793767787E-2</v>
      </c>
      <c r="J523" s="68"/>
      <c r="K523" s="216">
        <v>4.9165512659590765E-2</v>
      </c>
    </row>
    <row r="524" spans="1:11" x14ac:dyDescent="0.3">
      <c r="A524" s="33" t="s">
        <v>202</v>
      </c>
      <c r="B524" s="211">
        <v>5.8538394364691729E-2</v>
      </c>
      <c r="C524" s="211">
        <v>5.3273819455671112E-2</v>
      </c>
      <c r="D524" s="211">
        <v>4.1020530916104053E-2</v>
      </c>
      <c r="E524" s="211">
        <v>4.383012023353846E-2</v>
      </c>
      <c r="F524" s="211">
        <v>4.4655206772250738E-2</v>
      </c>
      <c r="G524" s="6"/>
      <c r="H524" s="172"/>
      <c r="I524" s="216">
        <v>3.285569587782252E-2</v>
      </c>
      <c r="J524" s="68"/>
      <c r="K524" s="216">
        <v>5.6454717666678943E-2</v>
      </c>
    </row>
    <row r="525" spans="1:11" x14ac:dyDescent="0.3">
      <c r="A525" s="33" t="s">
        <v>203</v>
      </c>
      <c r="B525" s="211">
        <v>6.6447222887737495E-2</v>
      </c>
      <c r="C525" s="211">
        <v>5.9194940262759059E-2</v>
      </c>
      <c r="D525" s="211">
        <v>5.3737282469965036E-2</v>
      </c>
      <c r="E525" s="211">
        <v>4.9723266180404714E-2</v>
      </c>
      <c r="F525" s="211">
        <v>4.3174821350264049E-2</v>
      </c>
      <c r="G525" s="6"/>
      <c r="H525" s="172"/>
      <c r="I525" s="216">
        <v>2.7970919933599653E-2</v>
      </c>
      <c r="J525" s="68"/>
      <c r="K525" s="216">
        <v>5.8378722766928431E-2</v>
      </c>
    </row>
    <row r="526" spans="1:11" x14ac:dyDescent="0.3">
      <c r="A526" s="33" t="s">
        <v>204</v>
      </c>
      <c r="B526" s="211">
        <v>7.5071889647892853E-2</v>
      </c>
      <c r="C526" s="211">
        <v>6.5256866753493778E-2</v>
      </c>
      <c r="D526" s="211">
        <v>7.2640722351583947E-2</v>
      </c>
      <c r="E526" s="211">
        <v>7.7255685159307474E-2</v>
      </c>
      <c r="F526" s="211">
        <v>7.7105584276742856E-2</v>
      </c>
      <c r="G526" s="6"/>
      <c r="H526" s="172"/>
      <c r="I526" s="216">
        <v>5.7763618257906851E-2</v>
      </c>
      <c r="J526" s="68"/>
      <c r="K526" s="216">
        <v>9.644755029557886E-2</v>
      </c>
    </row>
    <row r="527" spans="1:11" x14ac:dyDescent="0.3">
      <c r="A527" s="33" t="s">
        <v>205</v>
      </c>
      <c r="B527" s="211">
        <v>4.6439415757016725E-2</v>
      </c>
      <c r="C527" s="211">
        <v>6.2469426338719894E-2</v>
      </c>
      <c r="D527" s="211">
        <v>6.3741130216871125E-2</v>
      </c>
      <c r="E527" s="211">
        <v>6.5242720951479746E-2</v>
      </c>
      <c r="F527" s="211">
        <v>6.6798163251353862E-2</v>
      </c>
      <c r="G527" s="6"/>
      <c r="H527" s="172"/>
      <c r="I527" s="216">
        <v>4.8163117625516498E-2</v>
      </c>
      <c r="J527" s="68"/>
      <c r="K527" s="216">
        <v>8.5433208877191219E-2</v>
      </c>
    </row>
    <row r="528" spans="1:11" ht="15" thickBot="1" x14ac:dyDescent="0.35">
      <c r="A528" s="34" t="s">
        <v>206</v>
      </c>
      <c r="B528" s="578">
        <v>6.1899472752424446E-2</v>
      </c>
      <c r="C528" s="578">
        <v>5.9255978753448089E-2</v>
      </c>
      <c r="D528" s="578">
        <v>6.4928452176047508E-2</v>
      </c>
      <c r="E528" s="578">
        <v>6.5171075949684451E-2</v>
      </c>
      <c r="F528" s="578">
        <v>6.659064597849311E-2</v>
      </c>
      <c r="G528" s="918"/>
      <c r="H528" s="172"/>
      <c r="I528" s="216">
        <v>4.8233933612254913E-2</v>
      </c>
      <c r="J528" s="68"/>
      <c r="K528" s="216">
        <v>8.49473583447313E-2</v>
      </c>
    </row>
    <row r="529" spans="1:11" ht="15" thickBot="1" x14ac:dyDescent="0.35">
      <c r="B529" s="8"/>
      <c r="C529" s="8"/>
      <c r="D529" s="8"/>
      <c r="E529" s="8"/>
      <c r="F529" s="8"/>
      <c r="G529" s="820"/>
      <c r="H529" s="174"/>
      <c r="J529" s="68"/>
    </row>
    <row r="530" spans="1:11" ht="15" thickBot="1" x14ac:dyDescent="0.35">
      <c r="A530" s="29" t="s">
        <v>433</v>
      </c>
      <c r="B530" s="51"/>
      <c r="C530" s="51"/>
      <c r="D530" s="51"/>
      <c r="E530" s="51"/>
      <c r="F530" s="51"/>
      <c r="H530" s="139"/>
      <c r="I530" s="121"/>
      <c r="J530" s="121"/>
      <c r="K530" s="121"/>
    </row>
    <row r="531" spans="1:11" ht="15" thickBot="1" x14ac:dyDescent="0.35">
      <c r="A531" s="61" t="s">
        <v>56</v>
      </c>
      <c r="B531" s="630">
        <v>2019</v>
      </c>
      <c r="C531" s="630">
        <v>2020</v>
      </c>
      <c r="D531" s="630">
        <v>2021</v>
      </c>
      <c r="E531" s="630">
        <v>2022</v>
      </c>
      <c r="F531" s="1557">
        <v>2023</v>
      </c>
      <c r="G531" s="1558"/>
      <c r="H531" s="143"/>
      <c r="I531" s="124">
        <v>2023</v>
      </c>
      <c r="J531" s="124"/>
      <c r="K531" s="124">
        <v>2023</v>
      </c>
    </row>
    <row r="532" spans="1:11" x14ac:dyDescent="0.3">
      <c r="A532" s="442" t="s">
        <v>0</v>
      </c>
      <c r="B532" s="211">
        <v>0.10269827546980967</v>
      </c>
      <c r="C532" s="211">
        <v>0.11275066212637104</v>
      </c>
      <c r="D532" s="211">
        <v>0.10683701337777245</v>
      </c>
      <c r="E532" s="211">
        <v>0.10947316349245588</v>
      </c>
      <c r="F532" s="211">
        <v>0.11632600258732338</v>
      </c>
      <c r="G532" s="6"/>
      <c r="H532" s="139"/>
      <c r="I532" s="129">
        <v>0.11151731301471626</v>
      </c>
      <c r="J532" s="195"/>
      <c r="K532" s="129">
        <v>0.1211346921599305</v>
      </c>
    </row>
    <row r="533" spans="1:11" x14ac:dyDescent="0.3">
      <c r="A533" s="33" t="s">
        <v>195</v>
      </c>
      <c r="B533" s="211">
        <v>8.8519542746539934E-2</v>
      </c>
      <c r="C533" s="211">
        <v>9.0913646962898928E-2</v>
      </c>
      <c r="D533" s="211">
        <v>9.3470434919737583E-2</v>
      </c>
      <c r="E533" s="211">
        <v>0.11611676930626391</v>
      </c>
      <c r="F533" s="211">
        <v>0.13759184672928829</v>
      </c>
      <c r="G533" s="883">
        <f>H533</f>
        <v>0</v>
      </c>
      <c r="H533" s="139">
        <v>0</v>
      </c>
      <c r="I533" s="195">
        <v>9.279350606572459E-2</v>
      </c>
      <c r="J533" s="195"/>
      <c r="K533" s="195">
        <v>0.12779144230836678</v>
      </c>
    </row>
    <row r="534" spans="1:11" x14ac:dyDescent="0.3">
      <c r="A534" s="31" t="s">
        <v>196</v>
      </c>
      <c r="B534" s="213">
        <v>0.10351748803790485</v>
      </c>
      <c r="C534" s="213">
        <v>0.1098763668568481</v>
      </c>
      <c r="D534" s="213">
        <v>0.14037839679898101</v>
      </c>
      <c r="E534" s="213">
        <v>0.19258995429235834</v>
      </c>
      <c r="F534" s="213">
        <v>0.17140679211191004</v>
      </c>
      <c r="G534" s="883">
        <f>H534</f>
        <v>0</v>
      </c>
      <c r="H534" s="139">
        <v>0</v>
      </c>
      <c r="I534" s="195">
        <v>0.11128571575191182</v>
      </c>
      <c r="J534" s="195"/>
      <c r="K534" s="195">
        <v>0.20593588214964392</v>
      </c>
    </row>
    <row r="535" spans="1:11" x14ac:dyDescent="0.3">
      <c r="A535" s="32" t="s">
        <v>197</v>
      </c>
      <c r="B535" s="87">
        <v>-0.13806203325622418</v>
      </c>
      <c r="C535" s="87">
        <v>-0.19367527207066124</v>
      </c>
      <c r="D535" s="87">
        <v>-0.12511186933662258</v>
      </c>
      <c r="E535" s="87">
        <v>6.0687072537790161E-2</v>
      </c>
      <c r="F535" s="87">
        <v>0.18281247243926482</v>
      </c>
      <c r="G535" s="919"/>
      <c r="H535" s="139"/>
      <c r="I535" s="125"/>
      <c r="J535" s="125"/>
      <c r="K535" s="125"/>
    </row>
    <row r="536" spans="1:11" ht="15" thickBot="1" x14ac:dyDescent="0.35">
      <c r="A536" s="34" t="s">
        <v>198</v>
      </c>
      <c r="B536" s="89">
        <v>0.1694308943089424</v>
      </c>
      <c r="C536" s="89">
        <v>0.20857946554149004</v>
      </c>
      <c r="D536" s="89">
        <v>0.50184811827957121</v>
      </c>
      <c r="E536" s="89">
        <v>0.65858863834208559</v>
      </c>
      <c r="F536" s="89">
        <v>0.24576271186440718</v>
      </c>
      <c r="G536" s="918"/>
      <c r="H536" s="139"/>
      <c r="I536" s="125"/>
      <c r="J536" s="125"/>
      <c r="K536" s="125"/>
    </row>
    <row r="537" spans="1:11" x14ac:dyDescent="0.3">
      <c r="A537" s="33" t="s">
        <v>200</v>
      </c>
      <c r="B537" s="209">
        <v>8.5093463824906221E-2</v>
      </c>
      <c r="C537" s="209">
        <v>0.10405873704324878</v>
      </c>
      <c r="D537" s="209">
        <v>0.13524174368302833</v>
      </c>
      <c r="E537" s="209">
        <v>0.14691795771284719</v>
      </c>
      <c r="F537" s="209">
        <v>0.14716049443253679</v>
      </c>
      <c r="G537" s="6"/>
      <c r="H537" s="172"/>
      <c r="I537" s="216">
        <v>0.10093932406887621</v>
      </c>
      <c r="J537" s="68"/>
      <c r="K537" s="216">
        <v>0.19338166479619737</v>
      </c>
    </row>
    <row r="538" spans="1:11" x14ac:dyDescent="0.3">
      <c r="A538" s="33" t="s">
        <v>201</v>
      </c>
      <c r="B538" s="211">
        <v>6.2311807894401758E-2</v>
      </c>
      <c r="C538" s="211">
        <v>6.1499626388498999E-2</v>
      </c>
      <c r="D538" s="211">
        <v>7.3498611694892232E-2</v>
      </c>
      <c r="E538" s="211">
        <v>0.10583590924636496</v>
      </c>
      <c r="F538" s="211">
        <v>0.10453698185590564</v>
      </c>
      <c r="G538" s="6"/>
      <c r="H538" s="172"/>
      <c r="I538" s="216">
        <v>5.871818104487523E-2</v>
      </c>
      <c r="J538" s="68"/>
      <c r="K538" s="216">
        <v>0.15035578266693606</v>
      </c>
    </row>
    <row r="539" spans="1:11" x14ac:dyDescent="0.3">
      <c r="A539" s="33" t="s">
        <v>202</v>
      </c>
      <c r="B539" s="211">
        <v>6.3137529977036033E-2</v>
      </c>
      <c r="C539" s="211">
        <v>0.10816905715645711</v>
      </c>
      <c r="D539" s="211">
        <v>6.6312080773613891E-2</v>
      </c>
      <c r="E539" s="211">
        <v>0.11744488435362738</v>
      </c>
      <c r="F539" s="211">
        <v>0.11378493433811902</v>
      </c>
      <c r="G539" s="6"/>
      <c r="H539" s="172"/>
      <c r="I539" s="216">
        <v>7.1948617545554303E-2</v>
      </c>
      <c r="J539" s="68"/>
      <c r="K539" s="216">
        <v>0.15562125113068376</v>
      </c>
    </row>
    <row r="540" spans="1:11" x14ac:dyDescent="0.3">
      <c r="A540" s="33" t="s">
        <v>203</v>
      </c>
      <c r="B540" s="211">
        <v>0.10657256833003245</v>
      </c>
      <c r="C540" s="211">
        <v>0.12120854482028103</v>
      </c>
      <c r="D540" s="211">
        <v>7.815352376890207E-2</v>
      </c>
      <c r="E540" s="211">
        <v>8.5768321259391864E-2</v>
      </c>
      <c r="F540" s="211">
        <v>0.17890199950891833</v>
      </c>
      <c r="G540" s="6"/>
      <c r="H540" s="172"/>
      <c r="I540" s="216">
        <v>0.1143088084013645</v>
      </c>
      <c r="J540" s="68"/>
      <c r="K540" s="216">
        <v>0.24349519061647212</v>
      </c>
    </row>
    <row r="541" spans="1:11" x14ac:dyDescent="0.3">
      <c r="A541" s="33" t="s">
        <v>204</v>
      </c>
      <c r="B541" s="211">
        <v>0.10669868971267156</v>
      </c>
      <c r="C541" s="211">
        <v>8.2320439236268722E-2</v>
      </c>
      <c r="D541" s="211">
        <v>0.11124724077152329</v>
      </c>
      <c r="E541" s="211">
        <v>0.15982291345789459</v>
      </c>
      <c r="F541" s="211">
        <v>0.17662299314574739</v>
      </c>
      <c r="G541" s="6"/>
      <c r="H541" s="172"/>
      <c r="I541" s="216">
        <v>0.11285264523701591</v>
      </c>
      <c r="J541" s="68"/>
      <c r="K541" s="216">
        <v>0.24039334105447885</v>
      </c>
    </row>
    <row r="542" spans="1:11" x14ac:dyDescent="0.3">
      <c r="A542" s="33" t="s">
        <v>205</v>
      </c>
      <c r="B542" s="211">
        <v>0.13395923995902917</v>
      </c>
      <c r="C542" s="211">
        <v>9.7897364455161673E-2</v>
      </c>
      <c r="D542" s="211">
        <v>0.10657298695759375</v>
      </c>
      <c r="E542" s="211">
        <v>9.8899517731275519E-2</v>
      </c>
      <c r="F542" s="211">
        <v>0.13204671392324924</v>
      </c>
      <c r="G542" s="6"/>
      <c r="H542" s="172"/>
      <c r="I542" s="216">
        <v>7.5635796622506565E-2</v>
      </c>
      <c r="J542" s="68"/>
      <c r="K542" s="216">
        <v>0.18845763122399189</v>
      </c>
    </row>
    <row r="543" spans="1:11" ht="15" thickBot="1" x14ac:dyDescent="0.35">
      <c r="A543" s="34" t="s">
        <v>206</v>
      </c>
      <c r="B543" s="578">
        <v>7.3957070908223871E-2</v>
      </c>
      <c r="C543" s="578">
        <v>6.5578683240797409E-2</v>
      </c>
      <c r="D543" s="578">
        <v>8.6494018400365941E-2</v>
      </c>
      <c r="E543" s="578">
        <v>8.7893212101403842E-2</v>
      </c>
      <c r="F543" s="578">
        <v>0.11691636128621026</v>
      </c>
      <c r="G543" s="918"/>
      <c r="H543" s="172"/>
      <c r="I543" s="216">
        <v>6.2741052960078023E-2</v>
      </c>
      <c r="J543" s="68"/>
      <c r="K543" s="216">
        <v>0.17109166961234248</v>
      </c>
    </row>
    <row r="544" spans="1:11" ht="15" thickBot="1" x14ac:dyDescent="0.35">
      <c r="B544" s="8"/>
      <c r="C544" s="8"/>
      <c r="D544" s="8"/>
      <c r="E544" s="8"/>
      <c r="F544" s="8"/>
      <c r="G544" s="927"/>
      <c r="H544" s="174"/>
      <c r="J544" s="68"/>
    </row>
    <row r="545" spans="1:11" ht="15" thickBot="1" x14ac:dyDescent="0.35">
      <c r="A545" s="1561" t="s">
        <v>57</v>
      </c>
      <c r="B545" s="1563"/>
      <c r="C545" s="1563"/>
      <c r="D545" s="1563"/>
      <c r="E545" s="1563"/>
      <c r="F545" s="1563"/>
      <c r="G545" s="379"/>
      <c r="H545" s="139"/>
      <c r="J545" s="68"/>
    </row>
    <row r="546" spans="1:11" ht="15" thickBot="1" x14ac:dyDescent="0.35">
      <c r="A546" s="396" t="s">
        <v>58</v>
      </c>
      <c r="B546" s="1109" t="s">
        <v>469</v>
      </c>
      <c r="C546" s="288" t="s">
        <v>527</v>
      </c>
      <c r="D546" s="288" t="s">
        <v>562</v>
      </c>
      <c r="E546" s="288" t="s">
        <v>625</v>
      </c>
      <c r="F546" s="1540" t="s">
        <v>724</v>
      </c>
      <c r="G546" s="1541"/>
      <c r="H546" s="139"/>
      <c r="I546" s="561" t="s">
        <v>724</v>
      </c>
      <c r="J546" s="561"/>
      <c r="K546" s="561" t="s">
        <v>724</v>
      </c>
    </row>
    <row r="547" spans="1:11" x14ac:dyDescent="0.3">
      <c r="A547" s="442" t="s">
        <v>0</v>
      </c>
      <c r="B547" s="1126"/>
      <c r="C547" s="844">
        <v>6.0715655652364121E-2</v>
      </c>
      <c r="D547" s="738">
        <v>5.1300718307124578E-2</v>
      </c>
      <c r="E547" s="624">
        <v>5.6774693600736184E-2</v>
      </c>
      <c r="F547" s="624">
        <v>6.3043898665635298E-2</v>
      </c>
      <c r="G547" s="927"/>
      <c r="H547" s="139"/>
      <c r="I547" s="216">
        <v>5.9622116506375458E-2</v>
      </c>
      <c r="J547" s="68"/>
      <c r="K547" s="216">
        <v>6.6465680824895124E-2</v>
      </c>
    </row>
    <row r="548" spans="1:11" x14ac:dyDescent="0.3">
      <c r="A548" s="33" t="s">
        <v>195</v>
      </c>
      <c r="B548" s="1127"/>
      <c r="C548" s="632">
        <v>6.290938026956619E-2</v>
      </c>
      <c r="D548" s="197">
        <v>5.818065428192E-2</v>
      </c>
      <c r="E548" s="607">
        <v>5.9331419855434851E-2</v>
      </c>
      <c r="F548" s="607">
        <v>5.8730067775907925E-2</v>
      </c>
      <c r="G548" s="883">
        <f>H548</f>
        <v>0</v>
      </c>
      <c r="H548" s="139">
        <v>0</v>
      </c>
      <c r="I548" s="216">
        <v>4.6058828064586499E-2</v>
      </c>
      <c r="J548" s="68"/>
      <c r="K548" s="216">
        <v>7.1401307487229365E-2</v>
      </c>
    </row>
    <row r="549" spans="1:11" x14ac:dyDescent="0.3">
      <c r="A549" s="31" t="s">
        <v>196</v>
      </c>
      <c r="B549" s="1128"/>
      <c r="C549" s="634">
        <v>7.4457449497025568E-2</v>
      </c>
      <c r="D549" s="197">
        <v>8.9562835503104496E-2</v>
      </c>
      <c r="E549" s="607">
        <v>7.4945933256431979E-2</v>
      </c>
      <c r="F549" s="607">
        <v>4.2393893988255341E-2</v>
      </c>
      <c r="G549" s="883">
        <f>H549</f>
        <v>0</v>
      </c>
      <c r="H549" s="139">
        <v>0</v>
      </c>
      <c r="I549" s="216">
        <v>1.6200973485218446E-2</v>
      </c>
      <c r="J549" s="68"/>
      <c r="K549" s="216">
        <v>6.8586814491292239E-2</v>
      </c>
    </row>
    <row r="550" spans="1:11" x14ac:dyDescent="0.3">
      <c r="A550" s="32" t="s">
        <v>197</v>
      </c>
      <c r="B550" s="1129"/>
      <c r="C550" s="834">
        <v>3.6131119620325634E-2</v>
      </c>
      <c r="D550" s="902">
        <v>0.13410993455504783</v>
      </c>
      <c r="E550" s="902">
        <v>4.5032849893980133E-2</v>
      </c>
      <c r="F550" s="902">
        <v>-6.8425826781534471E-2</v>
      </c>
      <c r="G550" s="919"/>
      <c r="H550" s="139"/>
      <c r="J550" s="68"/>
    </row>
    <row r="551" spans="1:11" ht="15" thickBot="1" x14ac:dyDescent="0.35">
      <c r="A551" s="33" t="s">
        <v>198</v>
      </c>
      <c r="B551" s="1130"/>
      <c r="C551" s="846">
        <v>7.4457449497025568E-2</v>
      </c>
      <c r="D551" s="740">
        <v>8.9562835503104496E-2</v>
      </c>
      <c r="E551" s="740">
        <v>7.4945933256431979E-2</v>
      </c>
      <c r="F551" s="740">
        <v>4.2393893988255341E-2</v>
      </c>
      <c r="G551" s="918"/>
      <c r="H551" s="139"/>
      <c r="J551" s="68"/>
    </row>
    <row r="552" spans="1:11" ht="15" thickBot="1" x14ac:dyDescent="0.35">
      <c r="A552" s="191"/>
      <c r="B552" s="17"/>
      <c r="C552" s="17"/>
      <c r="D552" s="369"/>
      <c r="E552" s="369"/>
      <c r="F552" s="369"/>
      <c r="G552" s="918"/>
      <c r="H552" s="139"/>
      <c r="J552" s="68"/>
    </row>
    <row r="553" spans="1:11" ht="15" thickBot="1" x14ac:dyDescent="0.35">
      <c r="A553" s="1554" t="s">
        <v>59</v>
      </c>
      <c r="B553" s="1539"/>
      <c r="C553" s="1539"/>
      <c r="D553" s="1539"/>
      <c r="E553" s="1539"/>
      <c r="F553" s="1539"/>
      <c r="H553" s="139"/>
      <c r="J553" s="68"/>
    </row>
    <row r="554" spans="1:11" ht="15" thickBot="1" x14ac:dyDescent="0.35">
      <c r="A554" s="61" t="s">
        <v>58</v>
      </c>
      <c r="B554" s="1109" t="s">
        <v>469</v>
      </c>
      <c r="C554" s="288" t="s">
        <v>527</v>
      </c>
      <c r="D554" s="288" t="s">
        <v>562</v>
      </c>
      <c r="E554" s="288" t="s">
        <v>625</v>
      </c>
      <c r="F554" s="1540" t="s">
        <v>724</v>
      </c>
      <c r="G554" s="1541"/>
      <c r="H554" s="139"/>
      <c r="I554" s="561" t="s">
        <v>724</v>
      </c>
      <c r="J554" s="561"/>
      <c r="K554" s="561" t="s">
        <v>724</v>
      </c>
    </row>
    <row r="555" spans="1:11" x14ac:dyDescent="0.3">
      <c r="A555" s="33" t="s">
        <v>0</v>
      </c>
      <c r="B555" s="1121"/>
      <c r="C555" s="847">
        <v>0.21628582388076006</v>
      </c>
      <c r="D555" s="445">
        <v>0.20369831100757166</v>
      </c>
      <c r="E555" s="764">
        <v>0.2118878070047947</v>
      </c>
      <c r="F555" s="764">
        <v>0.23167665828659911</v>
      </c>
      <c r="G555" s="927"/>
      <c r="H555" s="139"/>
      <c r="I555" s="216">
        <v>0.22511713970571554</v>
      </c>
      <c r="J555" s="68"/>
      <c r="K555" s="216">
        <v>0.23823617686748266</v>
      </c>
    </row>
    <row r="556" spans="1:11" x14ac:dyDescent="0.3">
      <c r="A556" s="33" t="s">
        <v>195</v>
      </c>
      <c r="B556" s="1122"/>
      <c r="C556" s="381">
        <v>0.23499565278782239</v>
      </c>
      <c r="D556" s="201">
        <v>0.20609571753858225</v>
      </c>
      <c r="E556" s="382">
        <v>0.20649639116094395</v>
      </c>
      <c r="F556" s="382">
        <v>0.21043601568363238</v>
      </c>
      <c r="G556" s="883">
        <f>H556</f>
        <v>0</v>
      </c>
      <c r="H556" s="139">
        <v>0</v>
      </c>
      <c r="I556" s="216">
        <v>0.18645050933768614</v>
      </c>
      <c r="J556" s="68"/>
      <c r="K556" s="216">
        <v>0.23442152202957861</v>
      </c>
    </row>
    <row r="557" spans="1:11" x14ac:dyDescent="0.3">
      <c r="A557" s="31" t="s">
        <v>196</v>
      </c>
      <c r="B557" s="1123"/>
      <c r="C557" s="840">
        <v>0.26417414212516865</v>
      </c>
      <c r="D557" s="201">
        <v>0.24889996190040903</v>
      </c>
      <c r="E557" s="382">
        <v>0.20189773107156606</v>
      </c>
      <c r="F557" s="382">
        <v>0.17372471248461901</v>
      </c>
      <c r="G557" s="883">
        <f>H557</f>
        <v>0</v>
      </c>
      <c r="H557" s="139">
        <v>0</v>
      </c>
      <c r="I557" s="216">
        <v>0.12070186207374692</v>
      </c>
      <c r="J557" s="68"/>
      <c r="K557" s="216">
        <v>0.22674756289549108</v>
      </c>
    </row>
    <row r="558" spans="1:11" x14ac:dyDescent="0.3">
      <c r="A558" s="32" t="s">
        <v>197</v>
      </c>
      <c r="B558" s="1124"/>
      <c r="C558" s="349">
        <v>8.6505109633894406E-2</v>
      </c>
      <c r="D558" s="207">
        <v>1.1769398180829655E-2</v>
      </c>
      <c r="E558" s="207">
        <v>-2.5444672442755285E-2</v>
      </c>
      <c r="F558" s="207">
        <v>-9.1682272871402862E-2</v>
      </c>
      <c r="G558" s="919"/>
      <c r="H558" s="139"/>
      <c r="J558" s="68"/>
    </row>
    <row r="559" spans="1:11" ht="15" thickBot="1" x14ac:dyDescent="0.35">
      <c r="A559" s="33" t="s">
        <v>198</v>
      </c>
      <c r="B559" s="1125"/>
      <c r="C559" s="350">
        <v>0.26417414212516865</v>
      </c>
      <c r="D559" s="208">
        <v>0.24889996190040903</v>
      </c>
      <c r="E559" s="208">
        <v>0.20189773107156606</v>
      </c>
      <c r="F559" s="208">
        <v>0.17372471248461901</v>
      </c>
      <c r="G559" s="918"/>
      <c r="H559" s="139"/>
      <c r="J559" s="68"/>
    </row>
    <row r="560" spans="1:11" ht="15" thickBot="1" x14ac:dyDescent="0.35">
      <c r="A560" s="191"/>
      <c r="B560" s="17"/>
      <c r="C560" s="17"/>
      <c r="D560" s="369"/>
      <c r="E560" s="369"/>
      <c r="F560" s="369"/>
      <c r="G560" s="918"/>
      <c r="H560" s="139"/>
      <c r="J560" s="68"/>
    </row>
    <row r="561" spans="1:11" ht="15" thickBot="1" x14ac:dyDescent="0.35">
      <c r="A561" s="1538" t="s">
        <v>60</v>
      </c>
      <c r="B561" s="1539"/>
      <c r="C561" s="1539"/>
      <c r="D561" s="1539"/>
      <c r="E561" s="1539"/>
      <c r="F561" s="1539"/>
      <c r="H561" s="139"/>
      <c r="J561" s="68"/>
    </row>
    <row r="562" spans="1:11" ht="15" thickBot="1" x14ac:dyDescent="0.35">
      <c r="A562" s="61" t="s">
        <v>58</v>
      </c>
      <c r="B562" s="1109" t="s">
        <v>469</v>
      </c>
      <c r="C562" s="288" t="s">
        <v>527</v>
      </c>
      <c r="D562" s="288" t="s">
        <v>562</v>
      </c>
      <c r="E562" s="288" t="s">
        <v>625</v>
      </c>
      <c r="F562" s="1540" t="s">
        <v>724</v>
      </c>
      <c r="G562" s="1541"/>
      <c r="H562" s="139"/>
      <c r="I562" s="561" t="s">
        <v>724</v>
      </c>
      <c r="J562" s="561"/>
      <c r="K562" s="561" t="s">
        <v>724</v>
      </c>
    </row>
    <row r="563" spans="1:11" x14ac:dyDescent="0.3">
      <c r="A563" s="442" t="s">
        <v>0</v>
      </c>
      <c r="B563" s="843"/>
      <c r="C563" s="843"/>
      <c r="D563" s="738">
        <v>5.6419396472251283E-2</v>
      </c>
      <c r="E563" s="624">
        <v>5.846279640228922E-2</v>
      </c>
      <c r="F563" s="624">
        <v>5.974710852759646E-2</v>
      </c>
      <c r="G563" s="927"/>
      <c r="H563" s="139"/>
      <c r="I563" s="216">
        <v>5.6038445248164412E-2</v>
      </c>
      <c r="J563" s="68"/>
      <c r="K563" s="216">
        <v>6.3455771807028494E-2</v>
      </c>
    </row>
    <row r="564" spans="1:11" x14ac:dyDescent="0.3">
      <c r="A564" s="33" t="s">
        <v>195</v>
      </c>
      <c r="B564" s="635"/>
      <c r="C564" s="635"/>
      <c r="D564" s="197">
        <v>5.741725494753417E-2</v>
      </c>
      <c r="E564" s="607">
        <v>6.4237646693712208E-2</v>
      </c>
      <c r="F564" s="607">
        <v>7.3358151398745977E-2</v>
      </c>
      <c r="G564" s="883">
        <f>H564</f>
        <v>0</v>
      </c>
      <c r="H564" s="139">
        <v>0</v>
      </c>
      <c r="I564" s="216">
        <v>5.8704549950846487E-2</v>
      </c>
      <c r="J564" s="68"/>
      <c r="K564" s="216">
        <v>8.8011752846645461E-2</v>
      </c>
    </row>
    <row r="565" spans="1:11" x14ac:dyDescent="0.3">
      <c r="A565" s="31" t="s">
        <v>196</v>
      </c>
      <c r="B565" s="836"/>
      <c r="C565" s="836"/>
      <c r="D565" s="197">
        <v>3.7563824767096028E-2</v>
      </c>
      <c r="E565" s="607">
        <v>9.6130107199647569E-2</v>
      </c>
      <c r="F565" s="607">
        <v>9.6029353244138166E-2</v>
      </c>
      <c r="G565" s="883">
        <f>H565</f>
        <v>0</v>
      </c>
      <c r="H565" s="139">
        <v>0</v>
      </c>
      <c r="I565" s="216">
        <v>5.2905020631680448E-2</v>
      </c>
      <c r="J565" s="68"/>
      <c r="K565" s="216">
        <v>0.13915368585659588</v>
      </c>
    </row>
    <row r="566" spans="1:11" x14ac:dyDescent="0.3">
      <c r="A566" s="32" t="s">
        <v>197</v>
      </c>
      <c r="B566" s="835"/>
      <c r="C566" s="835"/>
      <c r="D566" s="902">
        <v>1.7686443628897427E-2</v>
      </c>
      <c r="E566" s="902">
        <v>9.8778208481263535E-2</v>
      </c>
      <c r="F566" s="902">
        <v>0.22781090510619009</v>
      </c>
      <c r="G566" s="919"/>
      <c r="H566" s="139"/>
      <c r="J566" s="68"/>
    </row>
    <row r="567" spans="1:11" ht="15" thickBot="1" x14ac:dyDescent="0.35">
      <c r="A567" s="33" t="s">
        <v>198</v>
      </c>
      <c r="B567" s="845"/>
      <c r="C567" s="845"/>
      <c r="D567" s="740">
        <v>3.7563824767096028E-2</v>
      </c>
      <c r="E567" s="740">
        <v>9.6130107199647569E-2</v>
      </c>
      <c r="F567" s="740">
        <v>9.6029353244138166E-2</v>
      </c>
      <c r="G567" s="918"/>
      <c r="H567" s="139"/>
      <c r="J567" s="68"/>
    </row>
    <row r="568" spans="1:11" ht="15" thickBot="1" x14ac:dyDescent="0.35">
      <c r="A568" s="191"/>
      <c r="B568" s="17"/>
      <c r="C568" s="17"/>
      <c r="D568" s="369"/>
      <c r="E568" s="369"/>
      <c r="F568" s="369"/>
      <c r="G568" s="918"/>
      <c r="H568" s="139"/>
      <c r="J568" s="68"/>
    </row>
    <row r="569" spans="1:11" ht="15" thickBot="1" x14ac:dyDescent="0.35">
      <c r="A569" s="1538" t="s">
        <v>61</v>
      </c>
      <c r="B569" s="1539"/>
      <c r="C569" s="1539"/>
      <c r="D569" s="1539"/>
      <c r="E569" s="1539"/>
      <c r="F569" s="1539"/>
      <c r="H569" s="139"/>
      <c r="J569" s="68"/>
    </row>
    <row r="570" spans="1:11" ht="15" thickBot="1" x14ac:dyDescent="0.35">
      <c r="A570" s="61" t="s">
        <v>58</v>
      </c>
      <c r="B570" s="1109" t="s">
        <v>469</v>
      </c>
      <c r="C570" s="288" t="s">
        <v>527</v>
      </c>
      <c r="D570" s="288" t="s">
        <v>562</v>
      </c>
      <c r="E570" s="288" t="s">
        <v>625</v>
      </c>
      <c r="F570" s="1540" t="s">
        <v>724</v>
      </c>
      <c r="G570" s="1541"/>
      <c r="H570" s="139"/>
      <c r="I570" s="561" t="s">
        <v>724</v>
      </c>
      <c r="J570" s="561"/>
      <c r="K570" s="561" t="s">
        <v>724</v>
      </c>
    </row>
    <row r="571" spans="1:11" x14ac:dyDescent="0.3">
      <c r="A571" s="442" t="s">
        <v>0</v>
      </c>
      <c r="B571" s="847"/>
      <c r="C571" s="847"/>
      <c r="D571" s="445">
        <v>0.26027902403048297</v>
      </c>
      <c r="E571" s="764">
        <v>0.26620721878285269</v>
      </c>
      <c r="F571" s="764">
        <v>0.26457721579672794</v>
      </c>
      <c r="G571" s="927"/>
      <c r="H571" s="139"/>
      <c r="I571" s="216">
        <v>0.25677289380927976</v>
      </c>
      <c r="J571" s="68"/>
      <c r="K571" s="216">
        <v>0.27238153778417618</v>
      </c>
    </row>
    <row r="572" spans="1:11" x14ac:dyDescent="0.3">
      <c r="A572" s="33" t="s">
        <v>195</v>
      </c>
      <c r="B572" s="381"/>
      <c r="C572" s="381"/>
      <c r="D572" s="201">
        <v>0.25038942085927973</v>
      </c>
      <c r="E572" s="382">
        <v>0.28594354156823359</v>
      </c>
      <c r="F572" s="382">
        <v>0.28492718552708318</v>
      </c>
      <c r="G572" s="883">
        <f>H572</f>
        <v>0</v>
      </c>
      <c r="H572" s="139">
        <v>0</v>
      </c>
      <c r="I572" s="216">
        <v>0.25604785441844152</v>
      </c>
      <c r="J572" s="68"/>
      <c r="K572" s="216">
        <v>0.31380651663572479</v>
      </c>
    </row>
    <row r="573" spans="1:11" x14ac:dyDescent="0.3">
      <c r="A573" s="31" t="s">
        <v>196</v>
      </c>
      <c r="B573" s="840"/>
      <c r="C573" s="840"/>
      <c r="D573" s="201">
        <v>0.22026779077327435</v>
      </c>
      <c r="E573" s="382">
        <v>0.34348710478819133</v>
      </c>
      <c r="F573" s="382">
        <v>0.34868467263136527</v>
      </c>
      <c r="G573" s="883">
        <f>H573</f>
        <v>0</v>
      </c>
      <c r="H573" s="139">
        <v>0</v>
      </c>
      <c r="I573" s="216">
        <v>0.26651022117500128</v>
      </c>
      <c r="J573" s="68"/>
      <c r="K573" s="216">
        <v>0.43085912408772908</v>
      </c>
    </row>
    <row r="574" spans="1:11" x14ac:dyDescent="0.3">
      <c r="A574" s="32" t="s">
        <v>197</v>
      </c>
      <c r="B574" s="349"/>
      <c r="C574" s="349"/>
      <c r="D574" s="207">
        <v>-3.7996158960719811E-2</v>
      </c>
      <c r="E574" s="207">
        <v>7.4138946628190316E-2</v>
      </c>
      <c r="F574" s="207">
        <v>7.6915049805308722E-2</v>
      </c>
      <c r="G574" s="919"/>
      <c r="H574" s="139"/>
      <c r="J574" s="68"/>
    </row>
    <row r="575" spans="1:11" ht="15" thickBot="1" x14ac:dyDescent="0.35">
      <c r="A575" s="33" t="s">
        <v>198</v>
      </c>
      <c r="B575" s="350"/>
      <c r="C575" s="350"/>
      <c r="D575" s="208">
        <v>0.22026779077327435</v>
      </c>
      <c r="E575" s="208">
        <v>0.34348710478819133</v>
      </c>
      <c r="F575" s="208">
        <v>0.34868467263136527</v>
      </c>
      <c r="G575" s="918"/>
      <c r="H575" s="139"/>
      <c r="J575" s="68"/>
    </row>
    <row r="576" spans="1:11" ht="15" thickBot="1" x14ac:dyDescent="0.35">
      <c r="A576" s="766"/>
      <c r="B576" s="369"/>
      <c r="C576" s="369"/>
      <c r="D576" s="369"/>
      <c r="E576" s="369"/>
      <c r="F576" s="369"/>
      <c r="G576" s="918"/>
      <c r="H576" s="174"/>
      <c r="J576" s="68"/>
    </row>
    <row r="577" spans="1:11" ht="15" thickBot="1" x14ac:dyDescent="0.35">
      <c r="A577" s="29" t="s">
        <v>594</v>
      </c>
      <c r="B577" s="26"/>
      <c r="C577" s="26"/>
      <c r="D577" s="26"/>
      <c r="E577" s="26"/>
      <c r="F577" s="26"/>
      <c r="H577" s="386"/>
      <c r="I577" s="121"/>
      <c r="J577" s="121"/>
      <c r="K577" s="121"/>
    </row>
    <row r="578" spans="1:11" ht="15" thickBot="1" x14ac:dyDescent="0.35">
      <c r="A578" s="61" t="s">
        <v>567</v>
      </c>
      <c r="B578" s="1187" t="s">
        <v>469</v>
      </c>
      <c r="C578" s="132" t="s">
        <v>527</v>
      </c>
      <c r="D578" s="132" t="s">
        <v>562</v>
      </c>
      <c r="E578" s="132" t="s">
        <v>625</v>
      </c>
      <c r="F578" s="1536" t="s">
        <v>724</v>
      </c>
      <c r="G578" s="1537"/>
      <c r="H578" s="139"/>
      <c r="I578" s="561" t="s">
        <v>724</v>
      </c>
      <c r="J578" s="561"/>
      <c r="K578" s="561" t="s">
        <v>724</v>
      </c>
    </row>
    <row r="579" spans="1:11" x14ac:dyDescent="0.3">
      <c r="A579" s="33" t="s">
        <v>0</v>
      </c>
      <c r="B579" s="424">
        <v>13132.518509931853</v>
      </c>
      <c r="C579" s="400">
        <v>24797.030429282662</v>
      </c>
      <c r="D579" s="424">
        <v>35776.735329024916</v>
      </c>
      <c r="E579" s="424">
        <v>33663.260899506873</v>
      </c>
      <c r="F579" s="424">
        <v>30922.232485146713</v>
      </c>
      <c r="H579" s="571"/>
      <c r="I579" s="123">
        <v>30843.548159251182</v>
      </c>
      <c r="J579" s="170"/>
      <c r="K579" s="123">
        <v>31000.916811042243</v>
      </c>
    </row>
    <row r="580" spans="1:11" x14ac:dyDescent="0.3">
      <c r="A580" s="33" t="s">
        <v>195</v>
      </c>
      <c r="B580" s="424">
        <v>13050.51556559412</v>
      </c>
      <c r="C580" s="400">
        <v>25031.705773236128</v>
      </c>
      <c r="D580" s="424">
        <v>33385.071797488585</v>
      </c>
      <c r="E580" s="424">
        <v>32412.653740518163</v>
      </c>
      <c r="F580" s="424">
        <v>30551.30043486111</v>
      </c>
      <c r="G580" s="812">
        <f>H580</f>
        <v>-1</v>
      </c>
      <c r="H580" s="571">
        <v>-1</v>
      </c>
      <c r="I580" s="123">
        <v>30260.538938930516</v>
      </c>
      <c r="J580" s="170"/>
      <c r="K580" s="123">
        <v>30842.061930791704</v>
      </c>
    </row>
    <row r="581" spans="1:11" x14ac:dyDescent="0.3">
      <c r="A581" s="31" t="s">
        <v>196</v>
      </c>
      <c r="B581" s="423">
        <v>13643.095250768441</v>
      </c>
      <c r="C581" s="422">
        <v>27076.909438945404</v>
      </c>
      <c r="D581" s="423">
        <v>34613.565207125153</v>
      </c>
      <c r="E581" s="423">
        <v>34406.85704677787</v>
      </c>
      <c r="F581" s="423">
        <v>32699.090113965496</v>
      </c>
      <c r="G581" s="812">
        <f>H581</f>
        <v>1</v>
      </c>
      <c r="H581" s="571">
        <v>1</v>
      </c>
      <c r="I581" s="123">
        <v>31979.608064989159</v>
      </c>
      <c r="J581" s="170"/>
      <c r="K581" s="123">
        <v>33418.572162941833</v>
      </c>
    </row>
    <row r="582" spans="1:11" x14ac:dyDescent="0.3">
      <c r="A582" s="32" t="s">
        <v>197</v>
      </c>
      <c r="B582" s="166">
        <v>-6.2442664197058838E-3</v>
      </c>
      <c r="C582" s="86">
        <v>9.4638486903794432E-3</v>
      </c>
      <c r="D582" s="166">
        <v>-6.6849686242780926E-2</v>
      </c>
      <c r="E582" s="166">
        <v>-3.7150505493870042E-2</v>
      </c>
      <c r="F582" s="166">
        <v>-1.199564263232861E-2</v>
      </c>
      <c r="G582" s="955"/>
      <c r="H582" s="572"/>
      <c r="I582" s="125"/>
      <c r="J582" s="169"/>
      <c r="K582" s="125"/>
    </row>
    <row r="583" spans="1:11" ht="15" thickBot="1" x14ac:dyDescent="0.35">
      <c r="A583" s="34" t="s">
        <v>198</v>
      </c>
      <c r="B583" s="87">
        <v>4.5406611117845497E-2</v>
      </c>
      <c r="C583" s="131">
        <v>8.1704526420888393E-2</v>
      </c>
      <c r="D583" s="87">
        <v>3.6797686615398652E-2</v>
      </c>
      <c r="E583" s="87">
        <v>6.1525456145135347E-2</v>
      </c>
      <c r="F583" s="87">
        <v>7.0301088612699833E-2</v>
      </c>
      <c r="G583" s="956"/>
      <c r="H583" s="572"/>
      <c r="I583" s="125"/>
      <c r="J583" s="169"/>
      <c r="K583" s="125"/>
    </row>
    <row r="584" spans="1:11" x14ac:dyDescent="0.3">
      <c r="A584" s="32" t="s">
        <v>200</v>
      </c>
      <c r="B584" s="460">
        <v>13032.734149536034</v>
      </c>
      <c r="C584" s="421">
        <v>26356.451726510437</v>
      </c>
      <c r="D584" s="460">
        <v>34328.347367647759</v>
      </c>
      <c r="E584" s="460">
        <v>32271.6740714878</v>
      </c>
      <c r="F584" s="460">
        <v>29284.525081115964</v>
      </c>
      <c r="H584" s="571">
        <v>-1</v>
      </c>
      <c r="I584" s="123">
        <v>28605.232829095592</v>
      </c>
      <c r="J584" s="170"/>
      <c r="K584" s="123">
        <v>29963.817333136336</v>
      </c>
    </row>
    <row r="585" spans="1:11" x14ac:dyDescent="0.3">
      <c r="A585" s="33" t="s">
        <v>201</v>
      </c>
      <c r="B585" s="424">
        <v>13433.682719725599</v>
      </c>
      <c r="C585" s="400">
        <v>25860.682987540011</v>
      </c>
      <c r="D585" s="424">
        <v>36425.090527881533</v>
      </c>
      <c r="E585" s="424">
        <v>37747.550580007737</v>
      </c>
      <c r="F585" s="424">
        <v>34685.005869761961</v>
      </c>
      <c r="H585" s="571">
        <v>1</v>
      </c>
      <c r="I585" s="123">
        <v>33868.352618775541</v>
      </c>
      <c r="J585" s="170"/>
      <c r="K585" s="123">
        <v>35501.65912074838</v>
      </c>
    </row>
    <row r="586" spans="1:11" x14ac:dyDescent="0.3">
      <c r="A586" s="33" t="s">
        <v>202</v>
      </c>
      <c r="B586" s="424">
        <v>14070.103154556948</v>
      </c>
      <c r="C586" s="400">
        <v>26505.302219336289</v>
      </c>
      <c r="D586" s="424">
        <v>34034.873368202068</v>
      </c>
      <c r="E586" s="424">
        <v>32874.108025551039</v>
      </c>
      <c r="F586" s="424">
        <v>31354.668217343427</v>
      </c>
      <c r="H586" s="571">
        <v>0</v>
      </c>
      <c r="I586" s="123">
        <v>30649.192526751718</v>
      </c>
      <c r="J586" s="170"/>
      <c r="K586" s="123">
        <v>32060.143907935137</v>
      </c>
    </row>
    <row r="587" spans="1:11" x14ac:dyDescent="0.3">
      <c r="A587" s="33" t="s">
        <v>203</v>
      </c>
      <c r="B587" s="424">
        <v>13452.574289700746</v>
      </c>
      <c r="C587" s="400">
        <v>21256.794045010225</v>
      </c>
      <c r="D587" s="424">
        <v>28172.303124725808</v>
      </c>
      <c r="E587" s="424">
        <v>32226.982919618345</v>
      </c>
      <c r="F587" s="424">
        <v>30635.69287525459</v>
      </c>
      <c r="H587" s="571">
        <v>0</v>
      </c>
      <c r="I587" s="123">
        <v>29830.176024422493</v>
      </c>
      <c r="J587" s="170"/>
      <c r="K587" s="123">
        <v>31441.209726086687</v>
      </c>
    </row>
    <row r="588" spans="1:11" x14ac:dyDescent="0.3">
      <c r="A588" s="33" t="s">
        <v>204</v>
      </c>
      <c r="B588" s="424">
        <v>13141.571962239053</v>
      </c>
      <c r="C588" s="400">
        <v>29408.963918199574</v>
      </c>
      <c r="D588" s="424">
        <v>40133.709371671488</v>
      </c>
      <c r="E588" s="424">
        <v>31877.251103997278</v>
      </c>
      <c r="F588" s="424">
        <v>27472.292049684209</v>
      </c>
      <c r="H588" s="571">
        <v>-1</v>
      </c>
      <c r="I588" s="123">
        <v>26687.224392311262</v>
      </c>
      <c r="J588" s="170"/>
      <c r="K588" s="123">
        <v>28257.359707057156</v>
      </c>
    </row>
    <row r="589" spans="1:11" x14ac:dyDescent="0.3">
      <c r="A589" s="33" t="s">
        <v>205</v>
      </c>
      <c r="B589" s="424">
        <v>13511.137293127036</v>
      </c>
      <c r="C589" s="400">
        <v>23770.677311964329</v>
      </c>
      <c r="D589" s="424">
        <v>29194.395370320537</v>
      </c>
      <c r="E589" s="424">
        <v>32804.673805412596</v>
      </c>
      <c r="F589" s="424">
        <v>34235.658995784797</v>
      </c>
      <c r="H589" s="571">
        <v>1</v>
      </c>
      <c r="I589" s="123">
        <v>33352.935286490218</v>
      </c>
      <c r="J589" s="170"/>
      <c r="K589" s="123">
        <v>35118.382705079377</v>
      </c>
    </row>
    <row r="590" spans="1:11" ht="15" thickBot="1" x14ac:dyDescent="0.35">
      <c r="A590" s="34" t="s">
        <v>206</v>
      </c>
      <c r="B590" s="642">
        <v>10458.265560875087</v>
      </c>
      <c r="C590" s="643">
        <v>21567.990923759582</v>
      </c>
      <c r="D590" s="642">
        <v>31346.465750633415</v>
      </c>
      <c r="E590" s="642">
        <v>27208.127568708285</v>
      </c>
      <c r="F590" s="642">
        <v>26882.687837109865</v>
      </c>
      <c r="H590" s="571">
        <v>-1</v>
      </c>
      <c r="I590" s="123">
        <v>26135.921323466508</v>
      </c>
      <c r="J590" s="170"/>
      <c r="K590" s="123">
        <v>27629.454350753222</v>
      </c>
    </row>
    <row r="591" spans="1:11" ht="15" thickBot="1" x14ac:dyDescent="0.35">
      <c r="G591" s="820"/>
      <c r="H591" s="174"/>
      <c r="J591" s="68"/>
    </row>
    <row r="592" spans="1:11" ht="15" thickBot="1" x14ac:dyDescent="0.35">
      <c r="A592" s="29" t="s">
        <v>595</v>
      </c>
      <c r="B592" s="26"/>
      <c r="C592" s="26"/>
      <c r="D592" s="26"/>
      <c r="E592" s="26"/>
      <c r="F592" s="26"/>
      <c r="H592" s="386"/>
      <c r="I592" s="121"/>
      <c r="J592" s="121"/>
      <c r="K592" s="121"/>
    </row>
    <row r="593" spans="1:11" ht="15" thickBot="1" x14ac:dyDescent="0.35">
      <c r="A593" s="61" t="s">
        <v>567</v>
      </c>
      <c r="B593" s="1187" t="s">
        <v>469</v>
      </c>
      <c r="C593" s="132" t="s">
        <v>527</v>
      </c>
      <c r="D593" s="132" t="s">
        <v>562</v>
      </c>
      <c r="E593" s="132" t="s">
        <v>625</v>
      </c>
      <c r="F593" s="1536" t="s">
        <v>724</v>
      </c>
      <c r="G593" s="1537"/>
      <c r="H593" s="139"/>
      <c r="I593" s="561" t="s">
        <v>724</v>
      </c>
      <c r="J593" s="561"/>
      <c r="K593" s="561" t="s">
        <v>724</v>
      </c>
    </row>
    <row r="594" spans="1:11" x14ac:dyDescent="0.3">
      <c r="A594" s="33" t="s">
        <v>0</v>
      </c>
      <c r="B594" s="424">
        <v>10519.540573270608</v>
      </c>
      <c r="C594" s="400">
        <v>20914.94267450822</v>
      </c>
      <c r="D594" s="424">
        <v>33275.777523905708</v>
      </c>
      <c r="E594" s="424">
        <v>30907.274038056028</v>
      </c>
      <c r="F594" s="424">
        <v>30491.770899522107</v>
      </c>
      <c r="G594" s="6"/>
      <c r="H594" s="571"/>
      <c r="I594" s="123">
        <v>30326.268053437725</v>
      </c>
      <c r="J594" s="170"/>
      <c r="K594" s="123">
        <v>30657.27374560649</v>
      </c>
    </row>
    <row r="595" spans="1:11" x14ac:dyDescent="0.3">
      <c r="A595" s="33" t="s">
        <v>195</v>
      </c>
      <c r="B595" s="424">
        <v>9689.1368101351345</v>
      </c>
      <c r="C595" s="400">
        <v>18630.690460919544</v>
      </c>
      <c r="D595" s="424">
        <v>26238.181184845074</v>
      </c>
      <c r="E595" s="424">
        <v>25115.445357582146</v>
      </c>
      <c r="F595" s="424">
        <v>23641.234404896386</v>
      </c>
      <c r="G595" s="883">
        <f>H595</f>
        <v>-1</v>
      </c>
      <c r="H595" s="571">
        <v>-1</v>
      </c>
      <c r="I595" s="123">
        <v>23075.581854204487</v>
      </c>
      <c r="J595" s="170"/>
      <c r="K595" s="123">
        <v>24206.886955588285</v>
      </c>
    </row>
    <row r="596" spans="1:11" x14ac:dyDescent="0.3">
      <c r="A596" s="31" t="s">
        <v>196</v>
      </c>
      <c r="B596" s="423">
        <v>9790.3328468974305</v>
      </c>
      <c r="C596" s="422">
        <v>19681.155284332257</v>
      </c>
      <c r="D596" s="423">
        <v>27412.695723411678</v>
      </c>
      <c r="E596" s="423">
        <v>24204.572111674119</v>
      </c>
      <c r="F596" s="423">
        <v>24296.184452717036</v>
      </c>
      <c r="G596" s="883">
        <f>H596</f>
        <v>0</v>
      </c>
      <c r="H596" s="571">
        <v>0</v>
      </c>
      <c r="I596" s="123">
        <v>22956.035840138735</v>
      </c>
      <c r="J596" s="170"/>
      <c r="K596" s="123">
        <v>25636.333065295337</v>
      </c>
    </row>
    <row r="597" spans="1:11" x14ac:dyDescent="0.3">
      <c r="A597" s="32" t="s">
        <v>197</v>
      </c>
      <c r="B597" s="166">
        <v>-7.8939166340160238E-2</v>
      </c>
      <c r="C597" s="86">
        <v>-0.1092162789608213</v>
      </c>
      <c r="D597" s="166">
        <v>-0.21149306981646762</v>
      </c>
      <c r="E597" s="166">
        <v>-0.18739370781591486</v>
      </c>
      <c r="F597" s="166">
        <v>-0.22466837092538594</v>
      </c>
      <c r="G597" s="919"/>
      <c r="H597" s="572"/>
      <c r="I597" s="125"/>
      <c r="J597" s="169"/>
      <c r="K597" s="125"/>
    </row>
    <row r="598" spans="1:11" ht="15" thickBot="1" x14ac:dyDescent="0.35">
      <c r="A598" s="34" t="s">
        <v>198</v>
      </c>
      <c r="B598" s="87">
        <v>1.0444277828386304E-2</v>
      </c>
      <c r="C598" s="131">
        <v>5.638356912301281E-2</v>
      </c>
      <c r="D598" s="87">
        <v>4.4763565366527473E-2</v>
      </c>
      <c r="E598" s="87">
        <v>-3.6267453470939244E-2</v>
      </c>
      <c r="F598" s="87">
        <v>2.7703716168264125E-2</v>
      </c>
      <c r="G598" s="918"/>
      <c r="H598" s="572"/>
      <c r="I598" s="125"/>
      <c r="J598" s="169"/>
      <c r="K598" s="125"/>
    </row>
    <row r="599" spans="1:11" x14ac:dyDescent="0.3">
      <c r="A599" s="32" t="s">
        <v>200</v>
      </c>
      <c r="B599" s="460">
        <v>9158.899739306913</v>
      </c>
      <c r="C599" s="421">
        <v>18971.314514815975</v>
      </c>
      <c r="D599" s="460">
        <v>27282.925410946842</v>
      </c>
      <c r="E599" s="460">
        <v>24383.301635252374</v>
      </c>
      <c r="F599" s="460">
        <v>22660.443936857628</v>
      </c>
      <c r="G599" s="6"/>
      <c r="H599" s="571">
        <v>0</v>
      </c>
      <c r="I599" s="123">
        <v>21362.352353031554</v>
      </c>
      <c r="J599" s="170"/>
      <c r="K599" s="123">
        <v>23958.535520683701</v>
      </c>
    </row>
    <row r="600" spans="1:11" x14ac:dyDescent="0.3">
      <c r="A600" s="33" t="s">
        <v>201</v>
      </c>
      <c r="B600" s="424">
        <v>10835.830961166939</v>
      </c>
      <c r="C600" s="400">
        <v>19880.233343805041</v>
      </c>
      <c r="D600" s="424">
        <v>26891.391024655208</v>
      </c>
      <c r="E600" s="424">
        <v>28974.100153807871</v>
      </c>
      <c r="F600" s="424">
        <v>24164.527351900804</v>
      </c>
      <c r="G600" s="6"/>
      <c r="H600" s="571">
        <v>0</v>
      </c>
      <c r="I600" s="123">
        <v>22702.829670668474</v>
      </c>
      <c r="J600" s="170"/>
      <c r="K600" s="123">
        <v>25626.225033133134</v>
      </c>
    </row>
    <row r="601" spans="1:11" x14ac:dyDescent="0.3">
      <c r="A601" s="33" t="s">
        <v>202</v>
      </c>
      <c r="B601" s="424">
        <v>9925.7792630715212</v>
      </c>
      <c r="C601" s="400">
        <v>20002.774432619575</v>
      </c>
      <c r="D601" s="424">
        <v>27145.678349516093</v>
      </c>
      <c r="E601" s="424">
        <v>25252.302868823361</v>
      </c>
      <c r="F601" s="424">
        <v>25090.033248235752</v>
      </c>
      <c r="G601" s="6"/>
      <c r="H601" s="571">
        <v>0</v>
      </c>
      <c r="I601" s="123">
        <v>23742.832594815201</v>
      </c>
      <c r="J601" s="170"/>
      <c r="K601" s="123">
        <v>26437.233901656302</v>
      </c>
    </row>
    <row r="602" spans="1:11" x14ac:dyDescent="0.3">
      <c r="A602" s="33" t="s">
        <v>203</v>
      </c>
      <c r="B602" s="424">
        <v>11029.544567352948</v>
      </c>
      <c r="C602" s="400">
        <v>16829.66413091727</v>
      </c>
      <c r="D602" s="424">
        <v>23914.01732495254</v>
      </c>
      <c r="E602" s="424">
        <v>25879.601406795158</v>
      </c>
      <c r="F602" s="424">
        <v>25233.390971575198</v>
      </c>
      <c r="G602" s="6"/>
      <c r="H602" s="571">
        <v>0</v>
      </c>
      <c r="I602" s="123">
        <v>23554.675242028727</v>
      </c>
      <c r="J602" s="170"/>
      <c r="K602" s="123">
        <v>26912.106701121669</v>
      </c>
    </row>
    <row r="603" spans="1:11" x14ac:dyDescent="0.3">
      <c r="A603" s="33" t="s">
        <v>204</v>
      </c>
      <c r="B603" s="424">
        <v>9241.419256855148</v>
      </c>
      <c r="C603" s="400">
        <v>19700.946080277219</v>
      </c>
      <c r="D603" s="424">
        <v>27049.822748211947</v>
      </c>
      <c r="E603" s="424">
        <v>21512.410569716511</v>
      </c>
      <c r="F603" s="424">
        <v>21344.410127929768</v>
      </c>
      <c r="G603" s="6"/>
      <c r="H603" s="571">
        <v>-1</v>
      </c>
      <c r="I603" s="123">
        <v>19765.545747536016</v>
      </c>
      <c r="J603" s="170"/>
      <c r="K603" s="123">
        <v>22923.27450832352</v>
      </c>
    </row>
    <row r="604" spans="1:11" x14ac:dyDescent="0.3">
      <c r="A604" s="33" t="s">
        <v>205</v>
      </c>
      <c r="B604" s="424">
        <v>9727.3827768055744</v>
      </c>
      <c r="C604" s="400">
        <v>18542.496684692167</v>
      </c>
      <c r="D604" s="424">
        <v>22935.026606001025</v>
      </c>
      <c r="E604" s="424">
        <v>27676.535718140422</v>
      </c>
      <c r="F604" s="424">
        <v>25511.289031115888</v>
      </c>
      <c r="G604" s="6"/>
      <c r="H604" s="571">
        <v>0</v>
      </c>
      <c r="I604" s="123">
        <v>23791.257447846609</v>
      </c>
      <c r="J604" s="170"/>
      <c r="K604" s="123">
        <v>27231.320614385168</v>
      </c>
    </row>
    <row r="605" spans="1:11" ht="15" thickBot="1" x14ac:dyDescent="0.35">
      <c r="A605" s="34" t="s">
        <v>206</v>
      </c>
      <c r="B605" s="642">
        <v>7900.2175483630963</v>
      </c>
      <c r="C605" s="643">
        <v>15622.849850662582</v>
      </c>
      <c r="D605" s="642">
        <v>27508.211978971944</v>
      </c>
      <c r="E605" s="642">
        <v>21805.246765838612</v>
      </c>
      <c r="F605" s="642">
        <v>21343.312980910905</v>
      </c>
      <c r="G605" s="918"/>
      <c r="H605" s="571">
        <v>-1</v>
      </c>
      <c r="I605" s="123">
        <v>19824.568936168544</v>
      </c>
      <c r="J605" s="170"/>
      <c r="K605" s="123">
        <v>22862.057025653266</v>
      </c>
    </row>
    <row r="606" spans="1:11" ht="15" thickBot="1" x14ac:dyDescent="0.35">
      <c r="G606" s="820"/>
      <c r="J606" s="68"/>
    </row>
    <row r="607" spans="1:11" ht="15" thickBot="1" x14ac:dyDescent="0.35">
      <c r="A607" s="29" t="s">
        <v>596</v>
      </c>
      <c r="B607" s="26"/>
      <c r="C607" s="26"/>
      <c r="D607" s="26"/>
      <c r="E607" s="26"/>
      <c r="F607" s="26"/>
      <c r="H607" s="386"/>
      <c r="I607" s="121"/>
      <c r="J607" s="121"/>
      <c r="K607" s="121"/>
    </row>
    <row r="608" spans="1:11" ht="15" thickBot="1" x14ac:dyDescent="0.35">
      <c r="A608" s="61" t="s">
        <v>566</v>
      </c>
      <c r="B608" s="1187" t="s">
        <v>469</v>
      </c>
      <c r="C608" s="132" t="s">
        <v>527</v>
      </c>
      <c r="D608" s="132" t="s">
        <v>562</v>
      </c>
      <c r="E608" s="132" t="s">
        <v>625</v>
      </c>
      <c r="F608" s="1536" t="s">
        <v>724</v>
      </c>
      <c r="G608" s="1537"/>
      <c r="H608" s="139"/>
      <c r="I608" s="561" t="s">
        <v>724</v>
      </c>
      <c r="J608" s="561"/>
      <c r="K608" s="561" t="s">
        <v>724</v>
      </c>
    </row>
    <row r="609" spans="1:11" x14ac:dyDescent="0.3">
      <c r="A609" s="33" t="s">
        <v>0</v>
      </c>
      <c r="B609" s="424">
        <v>4758.9284360828369</v>
      </c>
      <c r="C609" s="400">
        <v>6711.362009268064</v>
      </c>
      <c r="D609" s="424">
        <v>7641.7689670501331</v>
      </c>
      <c r="E609" s="424">
        <v>7104.8271379535008</v>
      </c>
      <c r="F609" s="424">
        <v>6747.7077145616859</v>
      </c>
      <c r="G609" s="6"/>
      <c r="H609" s="571"/>
      <c r="I609" s="123">
        <v>6710.961173388343</v>
      </c>
      <c r="J609" s="170"/>
      <c r="K609" s="123">
        <v>6784.4542557350287</v>
      </c>
    </row>
    <row r="610" spans="1:11" x14ac:dyDescent="0.3">
      <c r="A610" s="33" t="s">
        <v>195</v>
      </c>
      <c r="B610" s="424">
        <v>4503.8408056548542</v>
      </c>
      <c r="C610" s="400">
        <v>6068.5802472327196</v>
      </c>
      <c r="D610" s="424">
        <v>6682.1121236015933</v>
      </c>
      <c r="E610" s="424">
        <v>6198.4920986868556</v>
      </c>
      <c r="F610" s="424">
        <v>5873.2543068471587</v>
      </c>
      <c r="G610" s="883">
        <f>H610</f>
        <v>-1</v>
      </c>
      <c r="H610" s="571">
        <v>-1</v>
      </c>
      <c r="I610" s="123">
        <v>5744.6509842605628</v>
      </c>
      <c r="J610" s="170"/>
      <c r="K610" s="123">
        <v>6001.8576294337545</v>
      </c>
    </row>
    <row r="611" spans="1:11" x14ac:dyDescent="0.3">
      <c r="A611" s="31" t="s">
        <v>196</v>
      </c>
      <c r="B611" s="423">
        <v>7106.5579361862428</v>
      </c>
      <c r="C611" s="422">
        <v>8863.4058514271928</v>
      </c>
      <c r="D611" s="423">
        <v>9036.8926261744073</v>
      </c>
      <c r="E611" s="423">
        <v>8399.5499641747811</v>
      </c>
      <c r="F611" s="423">
        <v>7897.5765815904415</v>
      </c>
      <c r="G611" s="883">
        <f>H611</f>
        <v>1</v>
      </c>
      <c r="H611" s="571">
        <v>1</v>
      </c>
      <c r="I611" s="123">
        <v>7545.2544897907146</v>
      </c>
      <c r="J611" s="170"/>
      <c r="K611" s="123">
        <v>8249.8986733901693</v>
      </c>
    </row>
    <row r="612" spans="1:11" x14ac:dyDescent="0.3">
      <c r="A612" s="32" t="s">
        <v>197</v>
      </c>
      <c r="B612" s="166">
        <v>-5.3601905104072152E-2</v>
      </c>
      <c r="C612" s="86">
        <v>-7.8886082912641139E-2</v>
      </c>
      <c r="D612" s="166">
        <v>-0.12558045755981359</v>
      </c>
      <c r="E612" s="166">
        <v>-0.12756609297713459</v>
      </c>
      <c r="F612" s="166">
        <v>-0.12959266238332159</v>
      </c>
      <c r="G612" s="919"/>
      <c r="H612" s="572"/>
      <c r="I612" s="125"/>
      <c r="J612" s="169"/>
      <c r="K612" s="125"/>
    </row>
    <row r="613" spans="1:11" ht="15" thickBot="1" x14ac:dyDescent="0.35">
      <c r="A613" s="34" t="s">
        <v>198</v>
      </c>
      <c r="B613" s="87">
        <v>0.57788834970887837</v>
      </c>
      <c r="C613" s="131">
        <v>0.46054027306780976</v>
      </c>
      <c r="D613" s="87">
        <v>0.35240062707951242</v>
      </c>
      <c r="E613" s="87">
        <v>0.35509569592808182</v>
      </c>
      <c r="F613" s="87">
        <v>0.34466790794045593</v>
      </c>
      <c r="G613" s="918"/>
      <c r="H613" s="572"/>
      <c r="I613" s="125"/>
      <c r="J613" s="169"/>
      <c r="K613" s="125"/>
    </row>
    <row r="614" spans="1:11" x14ac:dyDescent="0.3">
      <c r="A614" s="32" t="s">
        <v>200</v>
      </c>
      <c r="B614" s="460">
        <v>5237.8883921749612</v>
      </c>
      <c r="C614" s="421">
        <v>6983.7256333641571</v>
      </c>
      <c r="D614" s="460">
        <v>6966.6181279036791</v>
      </c>
      <c r="E614" s="460">
        <v>6803.9607512034827</v>
      </c>
      <c r="F614" s="460">
        <v>5587.7851713295659</v>
      </c>
      <c r="G614" s="6"/>
      <c r="H614" s="571">
        <v>0</v>
      </c>
      <c r="I614" s="123">
        <v>5289.5871407885106</v>
      </c>
      <c r="J614" s="170"/>
      <c r="K614" s="123">
        <v>5885.9832018706211</v>
      </c>
    </row>
    <row r="615" spans="1:11" x14ac:dyDescent="0.3">
      <c r="A615" s="33" t="s">
        <v>201</v>
      </c>
      <c r="B615" s="424">
        <v>4247.8910829876131</v>
      </c>
      <c r="C615" s="400">
        <v>6699.539668782948</v>
      </c>
      <c r="D615" s="424">
        <v>6809.9077972696532</v>
      </c>
      <c r="E615" s="424">
        <v>6689.1591382732113</v>
      </c>
      <c r="F615" s="424">
        <v>6195.6559849425694</v>
      </c>
      <c r="G615" s="6"/>
      <c r="H615" s="571">
        <v>0</v>
      </c>
      <c r="I615" s="123">
        <v>5848.4009892053155</v>
      </c>
      <c r="J615" s="170"/>
      <c r="K615" s="123">
        <v>6542.9109806798233</v>
      </c>
    </row>
    <row r="616" spans="1:11" x14ac:dyDescent="0.3">
      <c r="A616" s="33" t="s">
        <v>202</v>
      </c>
      <c r="B616" s="424">
        <v>4630.6456354214224</v>
      </c>
      <c r="C616" s="400">
        <v>5566.6162265445209</v>
      </c>
      <c r="D616" s="424">
        <v>6835.3482376802785</v>
      </c>
      <c r="E616" s="424">
        <v>6434.7815671796634</v>
      </c>
      <c r="F616" s="424">
        <v>5536.3741227891851</v>
      </c>
      <c r="G616" s="6"/>
      <c r="H616" s="571">
        <v>0</v>
      </c>
      <c r="I616" s="123">
        <v>5236.9907154838938</v>
      </c>
      <c r="J616" s="170"/>
      <c r="K616" s="123">
        <v>5835.7575300944764</v>
      </c>
    </row>
    <row r="617" spans="1:11" x14ac:dyDescent="0.3">
      <c r="A617" s="33" t="s">
        <v>203</v>
      </c>
      <c r="B617" s="424">
        <v>4198.1896135217576</v>
      </c>
      <c r="C617" s="400">
        <v>4941.121409669111</v>
      </c>
      <c r="D617" s="424">
        <v>5745.0055875348771</v>
      </c>
      <c r="E617" s="424">
        <v>5066.8429984974027</v>
      </c>
      <c r="F617" s="424">
        <v>5249.2777148949526</v>
      </c>
      <c r="G617" s="6"/>
      <c r="H617" s="571">
        <v>-1</v>
      </c>
      <c r="I617" s="123">
        <v>4913.2804493433023</v>
      </c>
      <c r="J617" s="170"/>
      <c r="K617" s="123">
        <v>5585.274980446603</v>
      </c>
    </row>
    <row r="618" spans="1:11" x14ac:dyDescent="0.3">
      <c r="A618" s="33" t="s">
        <v>204</v>
      </c>
      <c r="B618" s="424">
        <v>5795.1750575089927</v>
      </c>
      <c r="C618" s="400">
        <v>8659.022753362804</v>
      </c>
      <c r="D618" s="424">
        <v>9036.1523172863053</v>
      </c>
      <c r="E618" s="424">
        <v>7839.7178896275191</v>
      </c>
      <c r="F618" s="424">
        <v>7017.2375451554844</v>
      </c>
      <c r="G618" s="6"/>
      <c r="H618" s="571">
        <v>1</v>
      </c>
      <c r="I618" s="123">
        <v>6615.3612496922424</v>
      </c>
      <c r="J618" s="170"/>
      <c r="K618" s="123">
        <v>7419.1138406187265</v>
      </c>
    </row>
    <row r="619" spans="1:11" x14ac:dyDescent="0.3">
      <c r="A619" s="33" t="s">
        <v>205</v>
      </c>
      <c r="B619" s="424">
        <v>3806.4852395157918</v>
      </c>
      <c r="C619" s="400">
        <v>5079.7217911182906</v>
      </c>
      <c r="D619" s="424">
        <v>5971.3855297261553</v>
      </c>
      <c r="E619" s="424">
        <v>5268.822778890798</v>
      </c>
      <c r="F619" s="424">
        <v>6500.8852273772309</v>
      </c>
      <c r="G619" s="6"/>
      <c r="H619" s="571">
        <v>1</v>
      </c>
      <c r="I619" s="123">
        <v>6113.9901837977377</v>
      </c>
      <c r="J619" s="170"/>
      <c r="K619" s="123">
        <v>6887.7802709567241</v>
      </c>
    </row>
    <row r="620" spans="1:11" ht="15" thickBot="1" x14ac:dyDescent="0.35">
      <c r="A620" s="34" t="s">
        <v>206</v>
      </c>
      <c r="B620" s="642">
        <v>3469.3562698951873</v>
      </c>
      <c r="C620" s="643">
        <v>4529.0651682544494</v>
      </c>
      <c r="D620" s="642">
        <v>5538.0687001285432</v>
      </c>
      <c r="E620" s="642">
        <v>5237.6243285151986</v>
      </c>
      <c r="F620" s="642">
        <v>5406.8131669231052</v>
      </c>
      <c r="G620" s="918"/>
      <c r="H620" s="571">
        <v>0</v>
      </c>
      <c r="I620" s="123">
        <v>5065.504506612896</v>
      </c>
      <c r="J620" s="170"/>
      <c r="K620" s="123">
        <v>5748.1218272333144</v>
      </c>
    </row>
    <row r="621" spans="1:11" ht="15" thickBot="1" x14ac:dyDescent="0.35">
      <c r="G621" s="820"/>
      <c r="H621" s="174"/>
      <c r="J621" s="68"/>
    </row>
    <row r="622" spans="1:11" ht="15" thickBot="1" x14ac:dyDescent="0.35">
      <c r="A622" s="29" t="s">
        <v>597</v>
      </c>
      <c r="B622" s="26"/>
      <c r="C622" s="26"/>
      <c r="D622" s="26"/>
      <c r="E622" s="26"/>
      <c r="F622" s="26"/>
      <c r="H622" s="386"/>
      <c r="I622" s="121"/>
      <c r="J622" s="121"/>
      <c r="K622" s="121"/>
    </row>
    <row r="623" spans="1:11" ht="15" thickBot="1" x14ac:dyDescent="0.35">
      <c r="A623" s="61" t="s">
        <v>566</v>
      </c>
      <c r="B623" s="1187" t="s">
        <v>469</v>
      </c>
      <c r="C623" s="132" t="s">
        <v>527</v>
      </c>
      <c r="D623" s="132" t="s">
        <v>562</v>
      </c>
      <c r="E623" s="132" t="s">
        <v>625</v>
      </c>
      <c r="F623" s="1536" t="s">
        <v>724</v>
      </c>
      <c r="G623" s="1537"/>
      <c r="H623" s="139"/>
      <c r="I623" s="561" t="s">
        <v>724</v>
      </c>
      <c r="J623" s="561"/>
      <c r="K623" s="561" t="s">
        <v>724</v>
      </c>
    </row>
    <row r="624" spans="1:11" x14ac:dyDescent="0.3">
      <c r="A624" s="33" t="s">
        <v>0</v>
      </c>
      <c r="B624" s="424">
        <v>3329.9556333117171</v>
      </c>
      <c r="C624" s="400">
        <v>4991.0089152595065</v>
      </c>
      <c r="D624" s="424">
        <v>6072.6676748129667</v>
      </c>
      <c r="E624" s="424">
        <v>6335.7349082131213</v>
      </c>
      <c r="F624" s="424">
        <v>6312.4719196875758</v>
      </c>
      <c r="G624" s="6"/>
      <c r="H624" s="571"/>
      <c r="I624" s="123">
        <v>6236.7708161417013</v>
      </c>
      <c r="J624" s="170"/>
      <c r="K624" s="123">
        <v>6388.1730232334503</v>
      </c>
    </row>
    <row r="625" spans="1:11" x14ac:dyDescent="0.3">
      <c r="A625" s="33" t="s">
        <v>195</v>
      </c>
      <c r="B625" s="424">
        <v>2885.3597632804845</v>
      </c>
      <c r="C625" s="400">
        <v>4196.9698162642389</v>
      </c>
      <c r="D625" s="424">
        <v>5388.7342105164553</v>
      </c>
      <c r="E625" s="424">
        <v>5057.151252521232</v>
      </c>
      <c r="F625" s="424">
        <v>4765.6924970684522</v>
      </c>
      <c r="G625" s="883">
        <f>H625</f>
        <v>-1</v>
      </c>
      <c r="H625" s="571">
        <v>-1</v>
      </c>
      <c r="I625" s="123">
        <v>4510.6805039912424</v>
      </c>
      <c r="J625" s="170"/>
      <c r="K625" s="123">
        <v>5020.704490145662</v>
      </c>
    </row>
    <row r="626" spans="1:11" x14ac:dyDescent="0.3">
      <c r="A626" s="31" t="s">
        <v>196</v>
      </c>
      <c r="B626" s="423">
        <v>2977.6474854909161</v>
      </c>
      <c r="C626" s="422">
        <v>3785.8179762332843</v>
      </c>
      <c r="D626" s="423">
        <v>5092.7932801574334</v>
      </c>
      <c r="E626" s="423">
        <v>5369.5296885887092</v>
      </c>
      <c r="F626" s="423">
        <v>4652.8948867553217</v>
      </c>
      <c r="G626" s="883">
        <f>H626</f>
        <v>0</v>
      </c>
      <c r="H626" s="571">
        <v>0</v>
      </c>
      <c r="I626" s="123">
        <v>4070.3694472678562</v>
      </c>
      <c r="J626" s="170"/>
      <c r="K626" s="123">
        <v>5235.4203262427873</v>
      </c>
    </row>
    <row r="627" spans="1:11" x14ac:dyDescent="0.3">
      <c r="A627" s="32" t="s">
        <v>197</v>
      </c>
      <c r="B627" s="166">
        <v>-0.13351405213440393</v>
      </c>
      <c r="C627" s="86">
        <v>-0.15683783873950008</v>
      </c>
      <c r="D627" s="166">
        <v>-0.11262487936450037</v>
      </c>
      <c r="E627" s="166">
        <v>-0.20180510615026515</v>
      </c>
      <c r="F627" s="166">
        <v>-0.24503545398672896</v>
      </c>
      <c r="G627" s="919"/>
      <c r="H627" s="572"/>
      <c r="I627" s="125"/>
      <c r="J627" s="169"/>
      <c r="K627" s="125"/>
    </row>
    <row r="628" spans="1:11" ht="15" thickBot="1" x14ac:dyDescent="0.35">
      <c r="A628" s="34" t="s">
        <v>198</v>
      </c>
      <c r="B628" s="87">
        <v>3.1984823308655944E-2</v>
      </c>
      <c r="C628" s="131">
        <v>-9.7963973540539928E-2</v>
      </c>
      <c r="D628" s="87">
        <v>-5.4918450010296382E-2</v>
      </c>
      <c r="E628" s="87">
        <v>6.1769644701004663E-2</v>
      </c>
      <c r="F628" s="87">
        <v>-2.3668671527278837E-2</v>
      </c>
      <c r="G628" s="918"/>
      <c r="H628" s="572"/>
      <c r="I628" s="125"/>
      <c r="J628" s="169"/>
      <c r="K628" s="125"/>
    </row>
    <row r="629" spans="1:11" x14ac:dyDescent="0.3">
      <c r="A629" s="32" t="s">
        <v>200</v>
      </c>
      <c r="B629" s="460">
        <v>2417.0433254574868</v>
      </c>
      <c r="C629" s="421">
        <v>3897.6252567869055</v>
      </c>
      <c r="D629" s="460">
        <v>5034.9758898978507</v>
      </c>
      <c r="E629" s="460">
        <v>5340.0869903624116</v>
      </c>
      <c r="F629" s="460">
        <v>3774.1420226718747</v>
      </c>
      <c r="G629" s="6"/>
      <c r="H629" s="571">
        <v>-1</v>
      </c>
      <c r="I629" s="123">
        <v>3244.8321960636522</v>
      </c>
      <c r="J629" s="170"/>
      <c r="K629" s="123">
        <v>4303.4518492800971</v>
      </c>
    </row>
    <row r="630" spans="1:11" x14ac:dyDescent="0.3">
      <c r="A630" s="33" t="s">
        <v>201</v>
      </c>
      <c r="B630" s="424">
        <v>2983.7474386172025</v>
      </c>
      <c r="C630" s="400">
        <v>5191.2187821982379</v>
      </c>
      <c r="D630" s="424">
        <v>5874.1557894592133</v>
      </c>
      <c r="E630" s="424">
        <v>5384.4101344730734</v>
      </c>
      <c r="F630" s="424">
        <v>4393.619854827155</v>
      </c>
      <c r="G630" s="6"/>
      <c r="H630" s="571">
        <v>0</v>
      </c>
      <c r="I630" s="123">
        <v>3768.1302763767476</v>
      </c>
      <c r="J630" s="170"/>
      <c r="K630" s="123">
        <v>5019.1094332775619</v>
      </c>
    </row>
    <row r="631" spans="1:11" x14ac:dyDescent="0.3">
      <c r="A631" s="33" t="s">
        <v>202</v>
      </c>
      <c r="B631" s="424">
        <v>3552.0748268855796</v>
      </c>
      <c r="C631" s="400">
        <v>3966.1403445603255</v>
      </c>
      <c r="D631" s="424">
        <v>5386.1884782421039</v>
      </c>
      <c r="E631" s="424">
        <v>5301.3259119383692</v>
      </c>
      <c r="F631" s="424">
        <v>4998.5947801416969</v>
      </c>
      <c r="G631" s="6"/>
      <c r="H631" s="571">
        <v>0</v>
      </c>
      <c r="I631" s="123">
        <v>4391.9843884636521</v>
      </c>
      <c r="J631" s="170"/>
      <c r="K631" s="123">
        <v>5605.2051718197417</v>
      </c>
    </row>
    <row r="632" spans="1:11" x14ac:dyDescent="0.3">
      <c r="A632" s="33" t="s">
        <v>203</v>
      </c>
      <c r="B632" s="424">
        <v>3495.9598941715431</v>
      </c>
      <c r="C632" s="400">
        <v>4016.807245090497</v>
      </c>
      <c r="D632" s="424">
        <v>5765.8935291481357</v>
      </c>
      <c r="E632" s="424">
        <v>4171.8527112180682</v>
      </c>
      <c r="F632" s="424">
        <v>4911.3211520527029</v>
      </c>
      <c r="G632" s="6"/>
      <c r="H632" s="571">
        <v>0</v>
      </c>
      <c r="I632" s="123">
        <v>4164.4824482271679</v>
      </c>
      <c r="J632" s="170"/>
      <c r="K632" s="123">
        <v>5658.159855878238</v>
      </c>
    </row>
    <row r="633" spans="1:11" x14ac:dyDescent="0.3">
      <c r="A633" s="33" t="s">
        <v>204</v>
      </c>
      <c r="B633" s="424">
        <v>2767.9129903811104</v>
      </c>
      <c r="C633" s="400">
        <v>4453.9017367922788</v>
      </c>
      <c r="D633" s="424">
        <v>6081.7424501554096</v>
      </c>
      <c r="E633" s="424">
        <v>5081.5935945120173</v>
      </c>
      <c r="F633" s="424">
        <v>4657.6325824734377</v>
      </c>
      <c r="G633" s="6"/>
      <c r="H633" s="571">
        <v>0</v>
      </c>
      <c r="I633" s="123">
        <v>3920.0344944297981</v>
      </c>
      <c r="J633" s="170"/>
      <c r="K633" s="123">
        <v>5395.2306705170777</v>
      </c>
    </row>
    <row r="634" spans="1:11" x14ac:dyDescent="0.3">
      <c r="A634" s="33" t="s">
        <v>205</v>
      </c>
      <c r="B634" s="424">
        <v>2868.1437723915869</v>
      </c>
      <c r="C634" s="400">
        <v>4557.9415457248642</v>
      </c>
      <c r="D634" s="424">
        <v>5107.0185660725174</v>
      </c>
      <c r="E634" s="424">
        <v>5346.7697119256163</v>
      </c>
      <c r="F634" s="424">
        <v>5616.0989470347286</v>
      </c>
      <c r="G634" s="6"/>
      <c r="H634" s="571">
        <v>0</v>
      </c>
      <c r="I634" s="123">
        <v>4802.246878201242</v>
      </c>
      <c r="J634" s="170"/>
      <c r="K634" s="123">
        <v>6429.9510158682151</v>
      </c>
    </row>
    <row r="635" spans="1:11" ht="15" thickBot="1" x14ac:dyDescent="0.35">
      <c r="A635" s="34" t="s">
        <v>206</v>
      </c>
      <c r="B635" s="642">
        <v>2247.5300400939846</v>
      </c>
      <c r="C635" s="643">
        <v>3322.0578327909238</v>
      </c>
      <c r="D635" s="642">
        <v>4581.2774027617061</v>
      </c>
      <c r="E635" s="642">
        <v>4492.7152460090119</v>
      </c>
      <c r="F635" s="642">
        <v>5325.3784961181809</v>
      </c>
      <c r="G635" s="918"/>
      <c r="H635" s="571">
        <v>0</v>
      </c>
      <c r="I635" s="123">
        <v>4560.8191421129259</v>
      </c>
      <c r="J635" s="170"/>
      <c r="K635" s="123">
        <v>6089.937850123436</v>
      </c>
    </row>
    <row r="636" spans="1:11" ht="15" thickBot="1" x14ac:dyDescent="0.35">
      <c r="G636" s="820"/>
      <c r="J636" s="68"/>
    </row>
    <row r="637" spans="1:11" ht="15" thickBot="1" x14ac:dyDescent="0.35">
      <c r="A637" s="29" t="s">
        <v>598</v>
      </c>
      <c r="B637" s="26"/>
      <c r="C637" s="26"/>
      <c r="D637" s="26"/>
      <c r="E637" s="26"/>
      <c r="F637" s="26"/>
      <c r="H637" s="386"/>
      <c r="I637" s="121"/>
      <c r="J637" s="121"/>
      <c r="K637" s="121"/>
    </row>
    <row r="638" spans="1:11" ht="15" thickBot="1" x14ac:dyDescent="0.35">
      <c r="A638" s="61" t="s">
        <v>568</v>
      </c>
      <c r="B638" s="1187" t="s">
        <v>469</v>
      </c>
      <c r="C638" s="132" t="s">
        <v>527</v>
      </c>
      <c r="D638" s="132" t="s">
        <v>562</v>
      </c>
      <c r="E638" s="132" t="s">
        <v>625</v>
      </c>
      <c r="F638" s="1536" t="s">
        <v>724</v>
      </c>
      <c r="G638" s="1537"/>
      <c r="H638" s="139"/>
      <c r="I638" s="561" t="s">
        <v>724</v>
      </c>
      <c r="J638" s="561"/>
      <c r="K638" s="561" t="s">
        <v>724</v>
      </c>
    </row>
    <row r="639" spans="1:11" x14ac:dyDescent="0.3">
      <c r="A639" s="33" t="s">
        <v>0</v>
      </c>
      <c r="B639" s="424">
        <v>411.13934224916852</v>
      </c>
      <c r="C639" s="400">
        <v>702.76382012852127</v>
      </c>
      <c r="D639" s="424">
        <v>994.84841032979682</v>
      </c>
      <c r="E639" s="424">
        <v>963.34506508253969</v>
      </c>
      <c r="F639" s="424">
        <v>858.14844358292339</v>
      </c>
      <c r="G639" s="6"/>
      <c r="H639" s="571"/>
      <c r="I639" s="123">
        <v>845.31094679167188</v>
      </c>
      <c r="J639" s="170"/>
      <c r="K639" s="123">
        <v>870.9859403741749</v>
      </c>
    </row>
    <row r="640" spans="1:11" x14ac:dyDescent="0.3">
      <c r="A640" s="33" t="s">
        <v>195</v>
      </c>
      <c r="B640" s="424">
        <v>460.77054940612123</v>
      </c>
      <c r="C640" s="400">
        <v>753.63745013722723</v>
      </c>
      <c r="D640" s="424">
        <v>1082.5456663058496</v>
      </c>
      <c r="E640" s="424">
        <v>1171.0354447392015</v>
      </c>
      <c r="F640" s="424">
        <v>1076.9756117950092</v>
      </c>
      <c r="G640" s="883">
        <f>H640</f>
        <v>1</v>
      </c>
      <c r="H640" s="571">
        <v>1</v>
      </c>
      <c r="I640" s="123">
        <v>1022.1445445434379</v>
      </c>
      <c r="J640" s="170"/>
      <c r="K640" s="123">
        <v>1131.8066790465805</v>
      </c>
    </row>
    <row r="641" spans="1:11" x14ac:dyDescent="0.3">
      <c r="A641" s="31" t="s">
        <v>196</v>
      </c>
      <c r="B641" s="423">
        <v>384.50604018921518</v>
      </c>
      <c r="C641" s="422">
        <v>576.67998172368539</v>
      </c>
      <c r="D641" s="423">
        <v>871.04283022736251</v>
      </c>
      <c r="E641" s="423">
        <v>1046.9847511098596</v>
      </c>
      <c r="F641" s="423">
        <v>929.66090119291607</v>
      </c>
      <c r="G641" s="883">
        <f>H641</f>
        <v>0</v>
      </c>
      <c r="H641" s="571">
        <v>0</v>
      </c>
      <c r="I641" s="123">
        <v>810.2329585279133</v>
      </c>
      <c r="J641" s="170"/>
      <c r="K641" s="123">
        <v>1049.0888438579188</v>
      </c>
    </row>
    <row r="642" spans="1:11" x14ac:dyDescent="0.3">
      <c r="A642" s="32" t="s">
        <v>197</v>
      </c>
      <c r="B642" s="166">
        <v>0.12071626832266034</v>
      </c>
      <c r="C642" s="86">
        <v>7.4068984263289298E-2</v>
      </c>
      <c r="D642" s="166">
        <v>8.8151375692484421E-2</v>
      </c>
      <c r="E642" s="166">
        <v>0.21559292426423216</v>
      </c>
      <c r="F642" s="166">
        <v>0.2549992018845168</v>
      </c>
      <c r="G642" s="919"/>
      <c r="H642" s="572"/>
      <c r="I642" s="125"/>
      <c r="J642" s="169"/>
      <c r="K642" s="125"/>
    </row>
    <row r="643" spans="1:11" ht="15" thickBot="1" x14ac:dyDescent="0.35">
      <c r="A643" s="34" t="s">
        <v>198</v>
      </c>
      <c r="B643" s="87">
        <v>-0.16551515567824807</v>
      </c>
      <c r="C643" s="131">
        <v>-0.23480450497957642</v>
      </c>
      <c r="D643" s="87">
        <v>-0.19537544018834177</v>
      </c>
      <c r="E643" s="87">
        <v>-0.10593248409912039</v>
      </c>
      <c r="F643" s="87">
        <v>-0.13678555854812885</v>
      </c>
      <c r="G643" s="918"/>
      <c r="H643" s="572"/>
      <c r="I643" s="125"/>
      <c r="J643" s="169"/>
      <c r="K643" s="125"/>
    </row>
    <row r="644" spans="1:11" x14ac:dyDescent="0.3">
      <c r="A644" s="32" t="s">
        <v>200</v>
      </c>
      <c r="B644" s="460">
        <v>328.38848432291712</v>
      </c>
      <c r="C644" s="421">
        <v>563.37326168951301</v>
      </c>
      <c r="D644" s="460">
        <v>766.39288077680715</v>
      </c>
      <c r="E644" s="460">
        <v>666.40267247068425</v>
      </c>
      <c r="F644" s="460">
        <v>680.71402249450273</v>
      </c>
      <c r="G644" s="6"/>
      <c r="H644" s="571">
        <v>-1</v>
      </c>
      <c r="I644" s="123">
        <v>578.22157141733305</v>
      </c>
      <c r="J644" s="170"/>
      <c r="K644" s="123">
        <v>783.2064735716724</v>
      </c>
    </row>
    <row r="645" spans="1:11" x14ac:dyDescent="0.3">
      <c r="A645" s="33" t="s">
        <v>201</v>
      </c>
      <c r="B645" s="424">
        <v>350.57125112592132</v>
      </c>
      <c r="C645" s="400">
        <v>534.2887199635278</v>
      </c>
      <c r="D645" s="424">
        <v>943.18996773712627</v>
      </c>
      <c r="E645" s="424">
        <v>915.38189690698687</v>
      </c>
      <c r="F645" s="424">
        <v>927.59315180088754</v>
      </c>
      <c r="G645" s="6"/>
      <c r="H645" s="571">
        <v>0</v>
      </c>
      <c r="I645" s="123">
        <v>794.52277297958994</v>
      </c>
      <c r="J645" s="170"/>
      <c r="K645" s="123">
        <v>1060.6635306221851</v>
      </c>
    </row>
    <row r="646" spans="1:11" x14ac:dyDescent="0.3">
      <c r="A646" s="33" t="s">
        <v>202</v>
      </c>
      <c r="B646" s="424">
        <v>364.44605468716179</v>
      </c>
      <c r="C646" s="400">
        <v>633.31496387067205</v>
      </c>
      <c r="D646" s="424">
        <v>734.95747122893874</v>
      </c>
      <c r="E646" s="424">
        <v>791.63839261624003</v>
      </c>
      <c r="F646" s="424">
        <v>977.48854028512403</v>
      </c>
      <c r="G646" s="6"/>
      <c r="H646" s="571">
        <v>0</v>
      </c>
      <c r="I646" s="123">
        <v>853.43741478300569</v>
      </c>
      <c r="J646" s="170"/>
      <c r="K646" s="123">
        <v>1101.5396657872425</v>
      </c>
    </row>
    <row r="647" spans="1:11" x14ac:dyDescent="0.3">
      <c r="A647" s="33" t="s">
        <v>203</v>
      </c>
      <c r="B647" s="424">
        <v>579.58387059384756</v>
      </c>
      <c r="C647" s="400">
        <v>993.40087727714865</v>
      </c>
      <c r="D647" s="424">
        <v>1222.9472907895311</v>
      </c>
      <c r="E647" s="424">
        <v>1315.1301165447198</v>
      </c>
      <c r="F647" s="424">
        <v>1181.2059405942828</v>
      </c>
      <c r="G647" s="6"/>
      <c r="H647" s="571">
        <v>0</v>
      </c>
      <c r="I647" s="123">
        <v>1020.1278052987382</v>
      </c>
      <c r="J647" s="170"/>
      <c r="K647" s="123">
        <v>1342.2840758898274</v>
      </c>
    </row>
    <row r="648" spans="1:11" x14ac:dyDescent="0.3">
      <c r="A648" s="33" t="s">
        <v>204</v>
      </c>
      <c r="B648" s="424">
        <v>580.06343050712951</v>
      </c>
      <c r="C648" s="400">
        <v>1047.1744695320635</v>
      </c>
      <c r="D648" s="424">
        <v>1609.9882076153278</v>
      </c>
      <c r="E648" s="424">
        <v>2234.7078588145046</v>
      </c>
      <c r="F648" s="424">
        <v>1428.863676071896</v>
      </c>
      <c r="G648" s="6"/>
      <c r="H648" s="571">
        <v>1</v>
      </c>
      <c r="I648" s="123">
        <v>1249.263536251407</v>
      </c>
      <c r="J648" s="170"/>
      <c r="K648" s="123">
        <v>1608.4638158923849</v>
      </c>
    </row>
    <row r="649" spans="1:11" x14ac:dyDescent="0.3">
      <c r="A649" s="33" t="s">
        <v>205</v>
      </c>
      <c r="B649" s="424">
        <v>603.11997961834061</v>
      </c>
      <c r="C649" s="400">
        <v>923.71652106481486</v>
      </c>
      <c r="D649" s="424">
        <v>1381.7178784165374</v>
      </c>
      <c r="E649" s="424">
        <v>1412.3054448301882</v>
      </c>
      <c r="F649" s="424">
        <v>1367.5220116148992</v>
      </c>
      <c r="G649" s="6"/>
      <c r="H649" s="571">
        <v>1</v>
      </c>
      <c r="I649" s="123">
        <v>1189.4420534291016</v>
      </c>
      <c r="J649" s="170"/>
      <c r="K649" s="123">
        <v>1545.6019698006967</v>
      </c>
    </row>
    <row r="650" spans="1:11" ht="15" thickBot="1" x14ac:dyDescent="0.35">
      <c r="A650" s="34" t="s">
        <v>206</v>
      </c>
      <c r="B650" s="642">
        <v>511.96741528155127</v>
      </c>
      <c r="C650" s="643">
        <v>739.8759479031894</v>
      </c>
      <c r="D650" s="642">
        <v>1186.9622130640441</v>
      </c>
      <c r="E650" s="642">
        <v>1219.6836872323352</v>
      </c>
      <c r="F650" s="642">
        <v>1158.3297221941759</v>
      </c>
      <c r="G650" s="918"/>
      <c r="H650" s="571">
        <v>0</v>
      </c>
      <c r="I650" s="123">
        <v>998.57967354013113</v>
      </c>
      <c r="J650" s="170"/>
      <c r="K650" s="123">
        <v>1318.0797708482207</v>
      </c>
    </row>
    <row r="651" spans="1:11" ht="15" thickBot="1" x14ac:dyDescent="0.35">
      <c r="G651" s="820"/>
      <c r="H651" s="174"/>
      <c r="J651" s="68"/>
    </row>
    <row r="652" spans="1:11" ht="15" thickBot="1" x14ac:dyDescent="0.35">
      <c r="A652" s="29" t="s">
        <v>480</v>
      </c>
      <c r="B652" s="26"/>
      <c r="C652" s="26"/>
      <c r="D652" s="26"/>
      <c r="E652" s="26"/>
      <c r="F652" s="26"/>
      <c r="H652" s="386"/>
      <c r="I652" s="121"/>
      <c r="J652" s="121"/>
      <c r="K652" s="121"/>
    </row>
    <row r="653" spans="1:11" ht="15" thickBot="1" x14ac:dyDescent="0.35">
      <c r="A653" s="61" t="s">
        <v>508</v>
      </c>
      <c r="B653" s="1187" t="s">
        <v>469</v>
      </c>
      <c r="C653" s="132" t="s">
        <v>527</v>
      </c>
      <c r="D653" s="132" t="s">
        <v>562</v>
      </c>
      <c r="E653" s="132" t="s">
        <v>625</v>
      </c>
      <c r="F653" s="1536" t="s">
        <v>724</v>
      </c>
      <c r="G653" s="1537"/>
      <c r="H653" s="139"/>
      <c r="I653" s="561" t="s">
        <v>724</v>
      </c>
      <c r="J653" s="561"/>
      <c r="K653" s="561" t="s">
        <v>724</v>
      </c>
    </row>
    <row r="654" spans="1:11" x14ac:dyDescent="0.3">
      <c r="A654" s="33" t="s">
        <v>0</v>
      </c>
      <c r="B654" s="424">
        <v>65074.694492470204</v>
      </c>
      <c r="C654" s="400">
        <v>67314.012810431333</v>
      </c>
      <c r="D654" s="424">
        <v>69828.94750009125</v>
      </c>
      <c r="E654" s="424">
        <v>67027.139505634826</v>
      </c>
      <c r="F654" s="424">
        <v>53108.824193333094</v>
      </c>
      <c r="G654" s="6"/>
      <c r="H654" s="571"/>
      <c r="I654" s="123">
        <v>53005.133316391933</v>
      </c>
      <c r="J654" s="170"/>
      <c r="K654" s="123">
        <v>53212.515070274254</v>
      </c>
    </row>
    <row r="655" spans="1:11" x14ac:dyDescent="0.3">
      <c r="A655" s="33" t="s">
        <v>195</v>
      </c>
      <c r="B655" s="424">
        <v>65259.788915757279</v>
      </c>
      <c r="C655" s="400">
        <v>67223.936377436228</v>
      </c>
      <c r="D655" s="424">
        <v>70254.030715484769</v>
      </c>
      <c r="E655" s="424">
        <v>65968.26866040536</v>
      </c>
      <c r="F655" s="424">
        <v>53220.85295289386</v>
      </c>
      <c r="G655" s="883">
        <f>H655</f>
        <v>0</v>
      </c>
      <c r="H655" s="571">
        <v>0</v>
      </c>
      <c r="I655" s="123">
        <v>52837.321447552546</v>
      </c>
      <c r="J655" s="170"/>
      <c r="K655" s="123">
        <v>53604.384458235174</v>
      </c>
    </row>
    <row r="656" spans="1:11" x14ac:dyDescent="0.3">
      <c r="A656" s="31" t="s">
        <v>196</v>
      </c>
      <c r="B656" s="423">
        <v>60506.027232808403</v>
      </c>
      <c r="C656" s="422">
        <v>62120.719435773099</v>
      </c>
      <c r="D656" s="423">
        <v>64692.448714037084</v>
      </c>
      <c r="E656" s="423">
        <v>58478.909014671008</v>
      </c>
      <c r="F656" s="423">
        <v>44539.151729622186</v>
      </c>
      <c r="G656" s="883">
        <f>H656</f>
        <v>-1</v>
      </c>
      <c r="H656" s="571">
        <v>-1</v>
      </c>
      <c r="I656" s="123">
        <v>43689.859451594886</v>
      </c>
      <c r="J656" s="170"/>
      <c r="K656" s="123">
        <v>45388.444007649487</v>
      </c>
    </row>
    <row r="657" spans="1:11" x14ac:dyDescent="0.3">
      <c r="A657" s="32" t="s">
        <v>197</v>
      </c>
      <c r="B657" s="166">
        <v>-2.8443379524200835E-3</v>
      </c>
      <c r="C657" s="86">
        <v>4.1336090965627613E-4</v>
      </c>
      <c r="D657" s="166">
        <v>-6.0874928036537199E-3</v>
      </c>
      <c r="E657" s="166">
        <v>1.5797643358187018E-2</v>
      </c>
      <c r="F657" s="166">
        <v>-2.1094189386107582E-3</v>
      </c>
      <c r="G657" s="919"/>
      <c r="H657" s="572"/>
      <c r="I657" s="125"/>
      <c r="J657" s="169"/>
      <c r="K657" s="125"/>
    </row>
    <row r="658" spans="1:11" ht="15" thickBot="1" x14ac:dyDescent="0.35">
      <c r="A658" s="34" t="s">
        <v>198</v>
      </c>
      <c r="B658" s="87">
        <v>7.2843657050215477E-2</v>
      </c>
      <c r="C658" s="131">
        <v>7.5913688139453081E-2</v>
      </c>
      <c r="D658" s="87">
        <v>7.9163884901793269E-2</v>
      </c>
      <c r="E658" s="87">
        <v>0.11352972872895058</v>
      </c>
      <c r="F658" s="87">
        <v>0.16312593168989431</v>
      </c>
      <c r="G658" s="918"/>
      <c r="H658" s="572"/>
      <c r="I658" s="125"/>
      <c r="J658" s="169"/>
      <c r="K658" s="125"/>
    </row>
    <row r="659" spans="1:11" x14ac:dyDescent="0.3">
      <c r="A659" s="32" t="s">
        <v>200</v>
      </c>
      <c r="B659" s="460">
        <v>63711.805503233561</v>
      </c>
      <c r="C659" s="421">
        <v>65632.710265950343</v>
      </c>
      <c r="D659" s="460">
        <v>67929.72464022538</v>
      </c>
      <c r="E659" s="460">
        <v>61497.430138616088</v>
      </c>
      <c r="F659" s="460">
        <v>47347.123881673469</v>
      </c>
      <c r="G659" s="6"/>
      <c r="H659" s="571">
        <v>-1</v>
      </c>
      <c r="I659" s="123">
        <v>46478.294263937183</v>
      </c>
      <c r="J659" s="170"/>
      <c r="K659" s="123">
        <v>48215.953499409756</v>
      </c>
    </row>
    <row r="660" spans="1:11" x14ac:dyDescent="0.3">
      <c r="A660" s="33" t="s">
        <v>201</v>
      </c>
      <c r="B660" s="424">
        <v>74240.006187361883</v>
      </c>
      <c r="C660" s="400">
        <v>76810.348327397951</v>
      </c>
      <c r="D660" s="424">
        <v>79835.61653259657</v>
      </c>
      <c r="E660" s="424">
        <v>78014.278282306521</v>
      </c>
      <c r="F660" s="424">
        <v>66883.65205725962</v>
      </c>
      <c r="G660" s="6"/>
      <c r="H660" s="571">
        <v>1</v>
      </c>
      <c r="I660" s="123">
        <v>65745.777598065586</v>
      </c>
      <c r="J660" s="170"/>
      <c r="K660" s="123">
        <v>68021.526516453654</v>
      </c>
    </row>
    <row r="661" spans="1:11" x14ac:dyDescent="0.3">
      <c r="A661" s="33" t="s">
        <v>202</v>
      </c>
      <c r="B661" s="424">
        <v>69296.297879686026</v>
      </c>
      <c r="C661" s="400">
        <v>71576.848211578283</v>
      </c>
      <c r="D661" s="424">
        <v>74981.792462658676</v>
      </c>
      <c r="E661" s="424">
        <v>70159.640800590176</v>
      </c>
      <c r="F661" s="424">
        <v>56741.679169124742</v>
      </c>
      <c r="G661" s="6"/>
      <c r="H661" s="571">
        <v>1</v>
      </c>
      <c r="I661" s="123">
        <v>55787.805805723881</v>
      </c>
      <c r="J661" s="170"/>
      <c r="K661" s="123">
        <v>57695.552532525602</v>
      </c>
    </row>
    <row r="662" spans="1:11" x14ac:dyDescent="0.3">
      <c r="A662" s="33" t="s">
        <v>203</v>
      </c>
      <c r="B662" s="424">
        <v>60826.808324943413</v>
      </c>
      <c r="C662" s="400">
        <v>62507.87247039417</v>
      </c>
      <c r="D662" s="424">
        <v>64737.66341049844</v>
      </c>
      <c r="E662" s="424">
        <v>60683.849039961162</v>
      </c>
      <c r="F662" s="424">
        <v>49733.929552518057</v>
      </c>
      <c r="G662" s="6"/>
      <c r="H662" s="571">
        <v>-1</v>
      </c>
      <c r="I662" s="123">
        <v>48716.755992699342</v>
      </c>
      <c r="J662" s="170"/>
      <c r="K662" s="123">
        <v>50751.103112336772</v>
      </c>
    </row>
    <row r="663" spans="1:11" x14ac:dyDescent="0.3">
      <c r="A663" s="33" t="s">
        <v>204</v>
      </c>
      <c r="B663" s="424">
        <v>66044.172260040374</v>
      </c>
      <c r="C663" s="400">
        <v>67754.99911606859</v>
      </c>
      <c r="D663" s="424">
        <v>72116.066936771065</v>
      </c>
      <c r="E663" s="424">
        <v>67037.271312965895</v>
      </c>
      <c r="F663" s="424">
        <v>51012.004946581554</v>
      </c>
      <c r="G663" s="6"/>
      <c r="H663" s="571">
        <v>-1</v>
      </c>
      <c r="I663" s="123">
        <v>49948.07512010268</v>
      </c>
      <c r="J663" s="170"/>
      <c r="K663" s="123">
        <v>52075.934773060428</v>
      </c>
    </row>
    <row r="664" spans="1:11" x14ac:dyDescent="0.3">
      <c r="A664" s="33" t="s">
        <v>205</v>
      </c>
      <c r="B664" s="424">
        <v>61796.437266468012</v>
      </c>
      <c r="C664" s="400">
        <v>63947.307633660632</v>
      </c>
      <c r="D664" s="424">
        <v>66805.075965490832</v>
      </c>
      <c r="E664" s="424">
        <v>64162.154379113868</v>
      </c>
      <c r="F664" s="424">
        <v>53834.654065712464</v>
      </c>
      <c r="G664" s="6"/>
      <c r="H664" s="571">
        <v>0</v>
      </c>
      <c r="I664" s="123">
        <v>52727.674884716107</v>
      </c>
      <c r="J664" s="170"/>
      <c r="K664" s="123">
        <v>54941.633246708821</v>
      </c>
    </row>
    <row r="665" spans="1:11" ht="15" thickBot="1" x14ac:dyDescent="0.35">
      <c r="A665" s="34" t="s">
        <v>206</v>
      </c>
      <c r="B665" s="642">
        <v>59864.401380635158</v>
      </c>
      <c r="C665" s="643">
        <v>61312.610907055147</v>
      </c>
      <c r="D665" s="642">
        <v>64791.477504727191</v>
      </c>
      <c r="E665" s="642">
        <v>60491.360455612419</v>
      </c>
      <c r="F665" s="642">
        <v>47624.235276898034</v>
      </c>
      <c r="G665" s="918"/>
      <c r="H665" s="571">
        <v>-1</v>
      </c>
      <c r="I665" s="123">
        <v>46637.930284933806</v>
      </c>
      <c r="J665" s="170"/>
      <c r="K665" s="123">
        <v>48610.540268862263</v>
      </c>
    </row>
    <row r="666" spans="1:11" ht="15" thickBot="1" x14ac:dyDescent="0.35">
      <c r="G666" s="820"/>
      <c r="H666" s="174"/>
      <c r="J666" s="68"/>
    </row>
    <row r="667" spans="1:11" ht="15" thickBot="1" x14ac:dyDescent="0.35">
      <c r="A667" s="29" t="s">
        <v>482</v>
      </c>
      <c r="B667" s="26"/>
      <c r="C667" s="26"/>
      <c r="D667" s="26"/>
      <c r="E667" s="26"/>
      <c r="F667" s="26"/>
      <c r="H667" s="386"/>
      <c r="I667" s="121"/>
      <c r="J667" s="121"/>
      <c r="K667" s="121"/>
    </row>
    <row r="668" spans="1:11" ht="15" thickBot="1" x14ac:dyDescent="0.35">
      <c r="A668" s="61" t="s">
        <v>508</v>
      </c>
      <c r="B668" s="1187" t="s">
        <v>469</v>
      </c>
      <c r="C668" s="132" t="s">
        <v>527</v>
      </c>
      <c r="D668" s="132" t="s">
        <v>562</v>
      </c>
      <c r="E668" s="132" t="s">
        <v>625</v>
      </c>
      <c r="F668" s="1536" t="s">
        <v>724</v>
      </c>
      <c r="G668" s="1537"/>
      <c r="H668" s="139"/>
      <c r="I668" s="561" t="s">
        <v>724</v>
      </c>
      <c r="J668" s="561"/>
      <c r="K668" s="561" t="s">
        <v>724</v>
      </c>
    </row>
    <row r="669" spans="1:11" x14ac:dyDescent="0.3">
      <c r="A669" s="33" t="s">
        <v>0</v>
      </c>
      <c r="B669" s="424">
        <v>73865.051586872665</v>
      </c>
      <c r="C669" s="400">
        <v>73640.284209916703</v>
      </c>
      <c r="D669" s="424">
        <v>75760.73423598407</v>
      </c>
      <c r="E669" s="424">
        <v>75010.613387602643</v>
      </c>
      <c r="F669" s="424">
        <v>74943.72711856573</v>
      </c>
      <c r="G669" s="6"/>
      <c r="H669" s="571"/>
      <c r="I669" s="123">
        <v>74685.179642393923</v>
      </c>
      <c r="J669" s="170"/>
      <c r="K669" s="123">
        <v>75202.274594737537</v>
      </c>
    </row>
    <row r="670" spans="1:11" x14ac:dyDescent="0.3">
      <c r="A670" s="33" t="s">
        <v>195</v>
      </c>
      <c r="B670" s="424">
        <v>72537.347315271996</v>
      </c>
      <c r="C670" s="400">
        <v>72944.991300272653</v>
      </c>
      <c r="D670" s="424">
        <v>75371.969135481268</v>
      </c>
      <c r="E670" s="424">
        <v>72890.391286211452</v>
      </c>
      <c r="F670" s="424">
        <v>73091.629457792762</v>
      </c>
      <c r="G670" s="883">
        <f>H670</f>
        <v>-1</v>
      </c>
      <c r="H670" s="571">
        <v>-1</v>
      </c>
      <c r="I670" s="123">
        <v>72101.246833967918</v>
      </c>
      <c r="J670" s="170"/>
      <c r="K670" s="123">
        <v>74082.012081617606</v>
      </c>
    </row>
    <row r="671" spans="1:11" x14ac:dyDescent="0.3">
      <c r="A671" s="31" t="s">
        <v>196</v>
      </c>
      <c r="B671" s="423">
        <v>62848.13557325337</v>
      </c>
      <c r="C671" s="422">
        <v>63082.59993375151</v>
      </c>
      <c r="D671" s="423">
        <v>64928.782682041521</v>
      </c>
      <c r="E671" s="423">
        <v>60258.662770181953</v>
      </c>
      <c r="F671" s="423">
        <v>60422.034596307873</v>
      </c>
      <c r="G671" s="883">
        <f>H671</f>
        <v>-1</v>
      </c>
      <c r="H671" s="571">
        <v>-1</v>
      </c>
      <c r="I671" s="123">
        <v>58312.682880345754</v>
      </c>
      <c r="J671" s="170"/>
      <c r="K671" s="123">
        <v>62531.386312269991</v>
      </c>
    </row>
    <row r="672" spans="1:11" x14ac:dyDescent="0.3">
      <c r="A672" s="32" t="s">
        <v>197</v>
      </c>
      <c r="B672" s="166">
        <v>1.797472882069481E-2</v>
      </c>
      <c r="C672" s="86">
        <v>8.3766406941496972E-3</v>
      </c>
      <c r="D672" s="166">
        <v>5.1314853851845352E-3</v>
      </c>
      <c r="E672" s="166">
        <v>2.8265628097658115E-2</v>
      </c>
      <c r="F672" s="166">
        <v>2.4713177900037346E-2</v>
      </c>
      <c r="G672" s="919"/>
      <c r="H672" s="572"/>
      <c r="I672" s="125"/>
      <c r="J672" s="169"/>
      <c r="K672" s="125"/>
    </row>
    <row r="673" spans="1:11" ht="15" thickBot="1" x14ac:dyDescent="0.35">
      <c r="A673" s="34" t="s">
        <v>198</v>
      </c>
      <c r="B673" s="87">
        <v>0.13357549042848252</v>
      </c>
      <c r="C673" s="131">
        <v>0.13520313308316592</v>
      </c>
      <c r="D673" s="87">
        <v>0.13855530873378269</v>
      </c>
      <c r="E673" s="87">
        <v>0.17329758138394055</v>
      </c>
      <c r="F673" s="87">
        <v>0.17333851982053608</v>
      </c>
      <c r="G673" s="918"/>
      <c r="H673" s="572"/>
      <c r="I673" s="125"/>
      <c r="J673" s="169"/>
      <c r="K673" s="125"/>
    </row>
    <row r="674" spans="1:11" x14ac:dyDescent="0.3">
      <c r="A674" s="32" t="s">
        <v>200</v>
      </c>
      <c r="B674" s="460">
        <v>66553.984505504341</v>
      </c>
      <c r="C674" s="421">
        <v>66831.998787213903</v>
      </c>
      <c r="D674" s="460">
        <v>68590.091450132706</v>
      </c>
      <c r="E674" s="460">
        <v>63328.445243407332</v>
      </c>
      <c r="F674" s="460">
        <v>63479.442103274821</v>
      </c>
      <c r="G674" s="6"/>
      <c r="H674" s="571">
        <v>-1</v>
      </c>
      <c r="I674" s="123">
        <v>61306.901400974777</v>
      </c>
      <c r="J674" s="170"/>
      <c r="K674" s="123">
        <v>65651.982805574866</v>
      </c>
    </row>
    <row r="675" spans="1:11" x14ac:dyDescent="0.3">
      <c r="A675" s="33" t="s">
        <v>201</v>
      </c>
      <c r="B675" s="424">
        <v>77860.422150959377</v>
      </c>
      <c r="C675" s="400">
        <v>78365.138932480506</v>
      </c>
      <c r="D675" s="424">
        <v>81337.721841106759</v>
      </c>
      <c r="E675" s="424">
        <v>83040.459515916911</v>
      </c>
      <c r="F675" s="424">
        <v>83247.654422826454</v>
      </c>
      <c r="G675" s="6"/>
      <c r="H675" s="571">
        <v>1</v>
      </c>
      <c r="I675" s="123">
        <v>80542.432171133289</v>
      </c>
      <c r="J675" s="170"/>
      <c r="K675" s="123">
        <v>85952.876674519619</v>
      </c>
    </row>
    <row r="676" spans="1:11" x14ac:dyDescent="0.3">
      <c r="A676" s="33" t="s">
        <v>202</v>
      </c>
      <c r="B676" s="424">
        <v>76899.931470408817</v>
      </c>
      <c r="C676" s="400">
        <v>77465.207075448605</v>
      </c>
      <c r="D676" s="424">
        <v>79428.111041803815</v>
      </c>
      <c r="E676" s="424">
        <v>75798.595369892631</v>
      </c>
      <c r="F676" s="424">
        <v>75975.78909103309</v>
      </c>
      <c r="G676" s="6"/>
      <c r="H676" s="571">
        <v>0</v>
      </c>
      <c r="I676" s="123">
        <v>73625.844957910347</v>
      </c>
      <c r="J676" s="170"/>
      <c r="K676" s="123">
        <v>78325.733224155832</v>
      </c>
    </row>
    <row r="677" spans="1:11" x14ac:dyDescent="0.3">
      <c r="A677" s="33" t="s">
        <v>203</v>
      </c>
      <c r="B677" s="424">
        <v>73072.651671351457</v>
      </c>
      <c r="C677" s="400">
        <v>73531.027923088506</v>
      </c>
      <c r="D677" s="424">
        <v>75713.216137502241</v>
      </c>
      <c r="E677" s="424">
        <v>72166.973635341579</v>
      </c>
      <c r="F677" s="424">
        <v>72412.368075418577</v>
      </c>
      <c r="G677" s="6"/>
      <c r="H677" s="571">
        <v>0</v>
      </c>
      <c r="I677" s="123">
        <v>69602.392133849338</v>
      </c>
      <c r="J677" s="170"/>
      <c r="K677" s="123">
        <v>75222.344016987816</v>
      </c>
    </row>
    <row r="678" spans="1:11" x14ac:dyDescent="0.3">
      <c r="A678" s="33" t="s">
        <v>204</v>
      </c>
      <c r="B678" s="424">
        <v>69211.11223076866</v>
      </c>
      <c r="C678" s="400">
        <v>68896.35071368044</v>
      </c>
      <c r="D678" s="424">
        <v>72197.960687242448</v>
      </c>
      <c r="E678" s="424">
        <v>69139.623327823996</v>
      </c>
      <c r="F678" s="424">
        <v>69360.505158957327</v>
      </c>
      <c r="G678" s="6"/>
      <c r="H678" s="571">
        <v>0</v>
      </c>
      <c r="I678" s="123">
        <v>66529.529333448096</v>
      </c>
      <c r="J678" s="170"/>
      <c r="K678" s="123">
        <v>72191.480984466558</v>
      </c>
    </row>
    <row r="679" spans="1:11" x14ac:dyDescent="0.3">
      <c r="A679" s="33" t="s">
        <v>205</v>
      </c>
      <c r="B679" s="424">
        <v>73407.985481412412</v>
      </c>
      <c r="C679" s="400">
        <v>73980.490404352051</v>
      </c>
      <c r="D679" s="424">
        <v>77254.094721365604</v>
      </c>
      <c r="E679" s="424">
        <v>76657.245352928498</v>
      </c>
      <c r="F679" s="424">
        <v>76904.081639934564</v>
      </c>
      <c r="G679" s="6"/>
      <c r="H679" s="571">
        <v>0</v>
      </c>
      <c r="I679" s="123">
        <v>73947.107593796231</v>
      </c>
      <c r="J679" s="170"/>
      <c r="K679" s="123">
        <v>79861.055686072898</v>
      </c>
    </row>
    <row r="680" spans="1:11" ht="15" thickBot="1" x14ac:dyDescent="0.35">
      <c r="A680" s="34" t="s">
        <v>206</v>
      </c>
      <c r="B680" s="642">
        <v>70373.639220086261</v>
      </c>
      <c r="C680" s="643">
        <v>71175.452823997693</v>
      </c>
      <c r="D680" s="642">
        <v>73488.087673241054</v>
      </c>
      <c r="E680" s="642">
        <v>71304.317520942088</v>
      </c>
      <c r="F680" s="642">
        <v>71503.371132596265</v>
      </c>
      <c r="G680" s="918"/>
      <c r="H680" s="571">
        <v>0</v>
      </c>
      <c r="I680" s="123">
        <v>68744.632524780027</v>
      </c>
      <c r="J680" s="170"/>
      <c r="K680" s="123">
        <v>74262.109740412503</v>
      </c>
    </row>
  </sheetData>
  <mergeCells count="61">
    <mergeCell ref="A106:F106"/>
    <mergeCell ref="F9:G9"/>
    <mergeCell ref="F24:G24"/>
    <mergeCell ref="F39:G39"/>
    <mergeCell ref="F54:G54"/>
    <mergeCell ref="F69:G69"/>
    <mergeCell ref="F77:G77"/>
    <mergeCell ref="F92:G92"/>
    <mergeCell ref="H3:H4"/>
    <mergeCell ref="F266:G266"/>
    <mergeCell ref="F281:G281"/>
    <mergeCell ref="F296:G296"/>
    <mergeCell ref="F311:G311"/>
    <mergeCell ref="F107:G107"/>
    <mergeCell ref="F122:G122"/>
    <mergeCell ref="A121:F121"/>
    <mergeCell ref="F137:G137"/>
    <mergeCell ref="F145:G145"/>
    <mergeCell ref="F153:G153"/>
    <mergeCell ref="F161:G161"/>
    <mergeCell ref="F176:G176"/>
    <mergeCell ref="A144:F144"/>
    <mergeCell ref="A152:F152"/>
    <mergeCell ref="A68:F68"/>
    <mergeCell ref="F326:G326"/>
    <mergeCell ref="F191:G191"/>
    <mergeCell ref="F206:G206"/>
    <mergeCell ref="F221:G221"/>
    <mergeCell ref="F236:G236"/>
    <mergeCell ref="F251:G251"/>
    <mergeCell ref="F341:G341"/>
    <mergeCell ref="F356:G356"/>
    <mergeCell ref="F364:G364"/>
    <mergeCell ref="F379:G379"/>
    <mergeCell ref="F394:G394"/>
    <mergeCell ref="F409:G409"/>
    <mergeCell ref="F417:G417"/>
    <mergeCell ref="F432:G432"/>
    <mergeCell ref="F447:G447"/>
    <mergeCell ref="F455:G455"/>
    <mergeCell ref="F470:G470"/>
    <mergeCell ref="F478:G478"/>
    <mergeCell ref="F493:G493"/>
    <mergeCell ref="F501:G501"/>
    <mergeCell ref="F516:G516"/>
    <mergeCell ref="F531:G531"/>
    <mergeCell ref="F546:G546"/>
    <mergeCell ref="F554:G554"/>
    <mergeCell ref="F562:G562"/>
    <mergeCell ref="F570:G570"/>
    <mergeCell ref="A545:F545"/>
    <mergeCell ref="A553:F553"/>
    <mergeCell ref="A561:F561"/>
    <mergeCell ref="A569:F569"/>
    <mergeCell ref="F653:G653"/>
    <mergeCell ref="F668:G668"/>
    <mergeCell ref="F578:G578"/>
    <mergeCell ref="F593:G593"/>
    <mergeCell ref="F608:G608"/>
    <mergeCell ref="F623:G623"/>
    <mergeCell ref="F638:G638"/>
  </mergeCells>
  <conditionalFormatting sqref="A15:A21">
    <cfRule type="cellIs" dxfId="706" priority="3089" operator="equal">
      <formula>"Narrowed"</formula>
    </cfRule>
    <cfRule type="cellIs" dxfId="705" priority="3090" operator="equal">
      <formula>"fluctuated"</formula>
    </cfRule>
    <cfRule type="cellIs" dxfId="704" priority="3091" operator="equal">
      <formula>"Declined"</formula>
    </cfRule>
    <cfRule type="cellIs" dxfId="703" priority="3092" operator="equal">
      <formula>"No Change"</formula>
    </cfRule>
    <cfRule type="cellIs" dxfId="702" priority="3093" operator="equal">
      <formula>"Improved"</formula>
    </cfRule>
    <cfRule type="cellIs" dxfId="701" priority="3088" operator="equal">
      <formula>"Widened"</formula>
    </cfRule>
  </conditionalFormatting>
  <conditionalFormatting sqref="A30:A36">
    <cfRule type="cellIs" dxfId="700" priority="284" operator="equal">
      <formula>"Widened"</formula>
    </cfRule>
    <cfRule type="cellIs" dxfId="699" priority="289" operator="equal">
      <formula>"Improved"</formula>
    </cfRule>
    <cfRule type="cellIs" dxfId="698" priority="285" operator="equal">
      <formula>"Narrowed"</formula>
    </cfRule>
    <cfRule type="cellIs" dxfId="697" priority="286" operator="equal">
      <formula>"fluctuated"</formula>
    </cfRule>
    <cfRule type="cellIs" dxfId="696" priority="287" operator="equal">
      <formula>"Declined"</formula>
    </cfRule>
    <cfRule type="cellIs" dxfId="695" priority="288" operator="equal">
      <formula>"No Change"</formula>
    </cfRule>
  </conditionalFormatting>
  <conditionalFormatting sqref="A45:A51">
    <cfRule type="cellIs" dxfId="694" priority="282" operator="equal">
      <formula>"No Change"</formula>
    </cfRule>
    <cfRule type="cellIs" dxfId="693" priority="281" operator="equal">
      <formula>"Declined"</formula>
    </cfRule>
    <cfRule type="cellIs" dxfId="692" priority="280" operator="equal">
      <formula>"fluctuated"</formula>
    </cfRule>
    <cfRule type="cellIs" dxfId="691" priority="283" operator="equal">
      <formula>"Improved"</formula>
    </cfRule>
    <cfRule type="cellIs" dxfId="690" priority="279" operator="equal">
      <formula>"Narrowed"</formula>
    </cfRule>
    <cfRule type="cellIs" dxfId="689" priority="278" operator="equal">
      <formula>"Widened"</formula>
    </cfRule>
  </conditionalFormatting>
  <conditionalFormatting sqref="A60:A66">
    <cfRule type="cellIs" dxfId="688" priority="272" operator="equal">
      <formula>"Widened"</formula>
    </cfRule>
    <cfRule type="cellIs" dxfId="687" priority="277" operator="equal">
      <formula>"Improved"</formula>
    </cfRule>
    <cfRule type="cellIs" dxfId="686" priority="276" operator="equal">
      <formula>"No Change"</formula>
    </cfRule>
    <cfRule type="cellIs" dxfId="685" priority="275" operator="equal">
      <formula>"Declined"</formula>
    </cfRule>
    <cfRule type="cellIs" dxfId="684" priority="274" operator="equal">
      <formula>"fluctuated"</formula>
    </cfRule>
    <cfRule type="cellIs" dxfId="683" priority="273" operator="equal">
      <formula>"Narrowed"</formula>
    </cfRule>
  </conditionalFormatting>
  <conditionalFormatting sqref="A83:A89">
    <cfRule type="cellIs" dxfId="682" priority="271" operator="equal">
      <formula>"Improved"</formula>
    </cfRule>
    <cfRule type="cellIs" dxfId="681" priority="266" operator="equal">
      <formula>"Widened"</formula>
    </cfRule>
    <cfRule type="cellIs" dxfId="680" priority="267" operator="equal">
      <formula>"Narrowed"</formula>
    </cfRule>
    <cfRule type="cellIs" dxfId="679" priority="268" operator="equal">
      <formula>"fluctuated"</formula>
    </cfRule>
    <cfRule type="cellIs" dxfId="678" priority="269" operator="equal">
      <formula>"Declined"</formula>
    </cfRule>
    <cfRule type="cellIs" dxfId="677" priority="270" operator="equal">
      <formula>"No Change"</formula>
    </cfRule>
  </conditionalFormatting>
  <conditionalFormatting sqref="A98:A104">
    <cfRule type="cellIs" dxfId="676" priority="265" operator="equal">
      <formula>"Improved"</formula>
    </cfRule>
    <cfRule type="cellIs" dxfId="675" priority="264" operator="equal">
      <formula>"No Change"</formula>
    </cfRule>
    <cfRule type="cellIs" dxfId="674" priority="263" operator="equal">
      <formula>"Declined"</formula>
    </cfRule>
    <cfRule type="cellIs" dxfId="673" priority="262" operator="equal">
      <formula>"fluctuated"</formula>
    </cfRule>
    <cfRule type="cellIs" dxfId="672" priority="261" operator="equal">
      <formula>"Narrowed"</formula>
    </cfRule>
    <cfRule type="cellIs" dxfId="671" priority="260" operator="equal">
      <formula>"Widened"</formula>
    </cfRule>
  </conditionalFormatting>
  <conditionalFormatting sqref="A113:A119">
    <cfRule type="cellIs" dxfId="670" priority="254" operator="equal">
      <formula>"Widened"</formula>
    </cfRule>
    <cfRule type="cellIs" dxfId="669" priority="255" operator="equal">
      <formula>"Narrowed"</formula>
    </cfRule>
    <cfRule type="cellIs" dxfId="668" priority="256" operator="equal">
      <formula>"fluctuated"</formula>
    </cfRule>
    <cfRule type="cellIs" dxfId="667" priority="257" operator="equal">
      <formula>"Declined"</formula>
    </cfRule>
    <cfRule type="cellIs" dxfId="666" priority="258" operator="equal">
      <formula>"No Change"</formula>
    </cfRule>
    <cfRule type="cellIs" dxfId="665" priority="259" operator="equal">
      <formula>"Improved"</formula>
    </cfRule>
  </conditionalFormatting>
  <conditionalFormatting sqref="A128:A134">
    <cfRule type="cellIs" dxfId="664" priority="252" operator="equal">
      <formula>"No Change"</formula>
    </cfRule>
    <cfRule type="cellIs" dxfId="663" priority="253" operator="equal">
      <formula>"Improved"</formula>
    </cfRule>
    <cfRule type="cellIs" dxfId="662" priority="248" operator="equal">
      <formula>"Widened"</formula>
    </cfRule>
    <cfRule type="cellIs" dxfId="661" priority="249" operator="equal">
      <formula>"Narrowed"</formula>
    </cfRule>
    <cfRule type="cellIs" dxfId="660" priority="250" operator="equal">
      <formula>"fluctuated"</formula>
    </cfRule>
    <cfRule type="cellIs" dxfId="659" priority="251" operator="equal">
      <formula>"Declined"</formula>
    </cfRule>
  </conditionalFormatting>
  <conditionalFormatting sqref="A167:A173">
    <cfRule type="cellIs" dxfId="658" priority="242" operator="equal">
      <formula>"Widened"</formula>
    </cfRule>
    <cfRule type="cellIs" dxfId="657" priority="247" operator="equal">
      <formula>"Improved"</formula>
    </cfRule>
    <cfRule type="cellIs" dxfId="656" priority="246" operator="equal">
      <formula>"No Change"</formula>
    </cfRule>
    <cfRule type="cellIs" dxfId="655" priority="245" operator="equal">
      <formula>"Declined"</formula>
    </cfRule>
    <cfRule type="cellIs" dxfId="654" priority="244" operator="equal">
      <formula>"fluctuated"</formula>
    </cfRule>
    <cfRule type="cellIs" dxfId="653" priority="243" operator="equal">
      <formula>"Narrowed"</formula>
    </cfRule>
  </conditionalFormatting>
  <conditionalFormatting sqref="A182:A188">
    <cfRule type="cellIs" dxfId="652" priority="241" operator="equal">
      <formula>"Improved"</formula>
    </cfRule>
    <cfRule type="cellIs" dxfId="651" priority="240" operator="equal">
      <formula>"No Change"</formula>
    </cfRule>
    <cfRule type="cellIs" dxfId="650" priority="239" operator="equal">
      <formula>"Declined"</formula>
    </cfRule>
    <cfRule type="cellIs" dxfId="649" priority="238" operator="equal">
      <formula>"fluctuated"</formula>
    </cfRule>
    <cfRule type="cellIs" dxfId="648" priority="237" operator="equal">
      <formula>"Narrowed"</formula>
    </cfRule>
    <cfRule type="cellIs" dxfId="647" priority="236" operator="equal">
      <formula>"Widened"</formula>
    </cfRule>
  </conditionalFormatting>
  <conditionalFormatting sqref="A197:A203">
    <cfRule type="cellIs" dxfId="646" priority="235" operator="equal">
      <formula>"Improved"</formula>
    </cfRule>
    <cfRule type="cellIs" dxfId="645" priority="234" operator="equal">
      <formula>"No Change"</formula>
    </cfRule>
    <cfRule type="cellIs" dxfId="644" priority="233" operator="equal">
      <formula>"Declined"</formula>
    </cfRule>
    <cfRule type="cellIs" dxfId="643" priority="231" operator="equal">
      <formula>"Narrowed"</formula>
    </cfRule>
    <cfRule type="cellIs" dxfId="642" priority="232" operator="equal">
      <formula>"fluctuated"</formula>
    </cfRule>
    <cfRule type="cellIs" dxfId="641" priority="230" operator="equal">
      <formula>"Widened"</formula>
    </cfRule>
  </conditionalFormatting>
  <conditionalFormatting sqref="A212:A218">
    <cfRule type="cellIs" dxfId="640" priority="224" operator="equal">
      <formula>"Widened"</formula>
    </cfRule>
    <cfRule type="cellIs" dxfId="639" priority="225" operator="equal">
      <formula>"Narrowed"</formula>
    </cfRule>
    <cfRule type="cellIs" dxfId="638" priority="226" operator="equal">
      <formula>"fluctuated"</formula>
    </cfRule>
    <cfRule type="cellIs" dxfId="637" priority="227" operator="equal">
      <formula>"Declined"</formula>
    </cfRule>
    <cfRule type="cellIs" dxfId="636" priority="228" operator="equal">
      <formula>"No Change"</formula>
    </cfRule>
    <cfRule type="cellIs" dxfId="635" priority="229" operator="equal">
      <formula>"Improved"</formula>
    </cfRule>
  </conditionalFormatting>
  <conditionalFormatting sqref="A227:A233">
    <cfRule type="cellIs" dxfId="634" priority="218" operator="equal">
      <formula>"Widened"</formula>
    </cfRule>
    <cfRule type="cellIs" dxfId="633" priority="222" operator="equal">
      <formula>"No Change"</formula>
    </cfRule>
    <cfRule type="cellIs" dxfId="632" priority="223" operator="equal">
      <formula>"Improved"</formula>
    </cfRule>
    <cfRule type="cellIs" dxfId="631" priority="221" operator="equal">
      <formula>"Declined"</formula>
    </cfRule>
    <cfRule type="cellIs" dxfId="630" priority="220" operator="equal">
      <formula>"fluctuated"</formula>
    </cfRule>
    <cfRule type="cellIs" dxfId="629" priority="219" operator="equal">
      <formula>"Narrowed"</formula>
    </cfRule>
  </conditionalFormatting>
  <conditionalFormatting sqref="A242:A248">
    <cfRule type="cellIs" dxfId="628" priority="214" operator="equal">
      <formula>"fluctuated"</formula>
    </cfRule>
    <cfRule type="cellIs" dxfId="627" priority="215" operator="equal">
      <formula>"Declined"</formula>
    </cfRule>
    <cfRule type="cellIs" dxfId="626" priority="216" operator="equal">
      <formula>"No Change"</formula>
    </cfRule>
    <cfRule type="cellIs" dxfId="625" priority="217" operator="equal">
      <formula>"Improved"</formula>
    </cfRule>
    <cfRule type="cellIs" dxfId="624" priority="212" operator="equal">
      <formula>"Widened"</formula>
    </cfRule>
    <cfRule type="cellIs" dxfId="623" priority="213" operator="equal">
      <formula>"Narrowed"</formula>
    </cfRule>
  </conditionalFormatting>
  <conditionalFormatting sqref="A257:A263">
    <cfRule type="cellIs" dxfId="622" priority="3177" operator="equal">
      <formula>"Improved"</formula>
    </cfRule>
    <cfRule type="cellIs" dxfId="621" priority="3176" operator="equal">
      <formula>"No Change"</formula>
    </cfRule>
    <cfRule type="cellIs" dxfId="620" priority="3175" operator="equal">
      <formula>"Declined"</formula>
    </cfRule>
    <cfRule type="cellIs" dxfId="619" priority="3174" operator="equal">
      <formula>"fluctuated"</formula>
    </cfRule>
    <cfRule type="cellIs" dxfId="618" priority="3173" operator="equal">
      <formula>"Narrowed"</formula>
    </cfRule>
    <cfRule type="cellIs" dxfId="617" priority="3172" operator="equal">
      <formula>"Widened"</formula>
    </cfRule>
  </conditionalFormatting>
  <conditionalFormatting sqref="A272:A278">
    <cfRule type="cellIs" dxfId="616" priority="295" operator="equal">
      <formula>"Improved"</formula>
    </cfRule>
    <cfRule type="cellIs" dxfId="615" priority="290" operator="equal">
      <formula>"Widened"</formula>
    </cfRule>
    <cfRule type="cellIs" dxfId="614" priority="291" operator="equal">
      <formula>"Narrowed"</formula>
    </cfRule>
    <cfRule type="cellIs" dxfId="613" priority="292" operator="equal">
      <formula>"fluctuated"</formula>
    </cfRule>
    <cfRule type="cellIs" dxfId="612" priority="293" operator="equal">
      <formula>"Declined"</formula>
    </cfRule>
    <cfRule type="cellIs" dxfId="611" priority="294" operator="equal">
      <formula>"No Change"</formula>
    </cfRule>
  </conditionalFormatting>
  <conditionalFormatting sqref="A287:A293">
    <cfRule type="cellIs" dxfId="610" priority="206" operator="equal">
      <formula>"Widened"</formula>
    </cfRule>
    <cfRule type="cellIs" dxfId="609" priority="207" operator="equal">
      <formula>"Narrowed"</formula>
    </cfRule>
    <cfRule type="cellIs" dxfId="608" priority="208" operator="equal">
      <formula>"fluctuated"</formula>
    </cfRule>
    <cfRule type="cellIs" dxfId="607" priority="209" operator="equal">
      <formula>"Declined"</formula>
    </cfRule>
    <cfRule type="cellIs" dxfId="606" priority="210" operator="equal">
      <formula>"No Change"</formula>
    </cfRule>
    <cfRule type="cellIs" dxfId="605" priority="211" operator="equal">
      <formula>"Improved"</formula>
    </cfRule>
  </conditionalFormatting>
  <conditionalFormatting sqref="A302:A308">
    <cfRule type="cellIs" dxfId="604" priority="203" operator="equal">
      <formula>"Declined"</formula>
    </cfRule>
    <cfRule type="cellIs" dxfId="603" priority="205" operator="equal">
      <formula>"Improved"</formula>
    </cfRule>
    <cfRule type="cellIs" dxfId="602" priority="200" operator="equal">
      <formula>"Widened"</formula>
    </cfRule>
    <cfRule type="cellIs" dxfId="601" priority="201" operator="equal">
      <formula>"Narrowed"</formula>
    </cfRule>
    <cfRule type="cellIs" dxfId="600" priority="202" operator="equal">
      <formula>"fluctuated"</formula>
    </cfRule>
    <cfRule type="cellIs" dxfId="599" priority="204" operator="equal">
      <formula>"No Change"</formula>
    </cfRule>
  </conditionalFormatting>
  <conditionalFormatting sqref="A317:A323">
    <cfRule type="cellIs" dxfId="598" priority="104" operator="equal">
      <formula>"Declined"</formula>
    </cfRule>
    <cfRule type="cellIs" dxfId="597" priority="103" operator="equal">
      <formula>"fluctuated"</formula>
    </cfRule>
    <cfRule type="cellIs" dxfId="596" priority="105" operator="equal">
      <formula>"No Change"</formula>
    </cfRule>
    <cfRule type="cellIs" dxfId="595" priority="106" operator="equal">
      <formula>"Improved"</formula>
    </cfRule>
    <cfRule type="cellIs" dxfId="594" priority="101" operator="equal">
      <formula>"Widened"</formula>
    </cfRule>
    <cfRule type="cellIs" dxfId="593" priority="102" operator="equal">
      <formula>"Narrowed"</formula>
    </cfRule>
  </conditionalFormatting>
  <conditionalFormatting sqref="A332:A338">
    <cfRule type="cellIs" dxfId="592" priority="199" operator="equal">
      <formula>"Improved"</formula>
    </cfRule>
    <cfRule type="cellIs" dxfId="591" priority="196" operator="equal">
      <formula>"fluctuated"</formula>
    </cfRule>
    <cfRule type="cellIs" dxfId="590" priority="197" operator="equal">
      <formula>"Declined"</formula>
    </cfRule>
    <cfRule type="cellIs" dxfId="589" priority="198" operator="equal">
      <formula>"No Change"</formula>
    </cfRule>
    <cfRule type="cellIs" dxfId="588" priority="195" operator="equal">
      <formula>"Narrowed"</formula>
    </cfRule>
    <cfRule type="cellIs" dxfId="587" priority="194" operator="equal">
      <formula>"Widened"</formula>
    </cfRule>
  </conditionalFormatting>
  <conditionalFormatting sqref="A347:A353">
    <cfRule type="cellIs" dxfId="586" priority="193" operator="equal">
      <formula>"Improved"</formula>
    </cfRule>
    <cfRule type="cellIs" dxfId="585" priority="191" operator="equal">
      <formula>"Declined"</formula>
    </cfRule>
    <cfRule type="cellIs" dxfId="584" priority="190" operator="equal">
      <formula>"fluctuated"</formula>
    </cfRule>
    <cfRule type="cellIs" dxfId="583" priority="189" operator="equal">
      <formula>"Narrowed"</formula>
    </cfRule>
    <cfRule type="cellIs" dxfId="582" priority="188" operator="equal">
      <formula>"Widened"</formula>
    </cfRule>
    <cfRule type="cellIs" dxfId="581" priority="192" operator="equal">
      <formula>"No Change"</formula>
    </cfRule>
  </conditionalFormatting>
  <conditionalFormatting sqref="A370:A376">
    <cfRule type="cellIs" dxfId="580" priority="184" operator="equal">
      <formula>"fluctuated"</formula>
    </cfRule>
    <cfRule type="cellIs" dxfId="579" priority="185" operator="equal">
      <formula>"Declined"</formula>
    </cfRule>
    <cfRule type="cellIs" dxfId="578" priority="187" operator="equal">
      <formula>"Improved"</formula>
    </cfRule>
    <cfRule type="cellIs" dxfId="577" priority="186" operator="equal">
      <formula>"No Change"</formula>
    </cfRule>
    <cfRule type="cellIs" dxfId="576" priority="182" operator="equal">
      <formula>"Widened"</formula>
    </cfRule>
    <cfRule type="cellIs" dxfId="575" priority="183" operator="equal">
      <formula>"Narrowed"</formula>
    </cfRule>
  </conditionalFormatting>
  <conditionalFormatting sqref="A385:A391">
    <cfRule type="cellIs" dxfId="574" priority="176" operator="equal">
      <formula>"Widened"</formula>
    </cfRule>
    <cfRule type="cellIs" dxfId="573" priority="177" operator="equal">
      <formula>"Narrowed"</formula>
    </cfRule>
    <cfRule type="cellIs" dxfId="572" priority="178" operator="equal">
      <formula>"fluctuated"</formula>
    </cfRule>
    <cfRule type="cellIs" dxfId="571" priority="179" operator="equal">
      <formula>"Declined"</formula>
    </cfRule>
    <cfRule type="cellIs" dxfId="570" priority="180" operator="equal">
      <formula>"No Change"</formula>
    </cfRule>
    <cfRule type="cellIs" dxfId="569" priority="181" operator="equal">
      <formula>"Improved"</formula>
    </cfRule>
  </conditionalFormatting>
  <conditionalFormatting sqref="A400:A406">
    <cfRule type="cellIs" dxfId="568" priority="171" operator="equal">
      <formula>"Narrowed"</formula>
    </cfRule>
    <cfRule type="cellIs" dxfId="567" priority="170" operator="equal">
      <formula>"Widened"</formula>
    </cfRule>
    <cfRule type="cellIs" dxfId="566" priority="175" operator="equal">
      <formula>"Improved"</formula>
    </cfRule>
    <cfRule type="cellIs" dxfId="565" priority="174" operator="equal">
      <formula>"No Change"</formula>
    </cfRule>
    <cfRule type="cellIs" dxfId="564" priority="173" operator="equal">
      <formula>"Declined"</formula>
    </cfRule>
    <cfRule type="cellIs" dxfId="563" priority="172" operator="equal">
      <formula>"fluctuated"</formula>
    </cfRule>
  </conditionalFormatting>
  <conditionalFormatting sqref="A423:A429">
    <cfRule type="cellIs" dxfId="562" priority="169" operator="equal">
      <formula>"Improved"</formula>
    </cfRule>
    <cfRule type="cellIs" dxfId="561" priority="168" operator="equal">
      <formula>"No Change"</formula>
    </cfRule>
    <cfRule type="cellIs" dxfId="560" priority="167" operator="equal">
      <formula>"Declined"</formula>
    </cfRule>
    <cfRule type="cellIs" dxfId="559" priority="166" operator="equal">
      <formula>"fluctuated"</formula>
    </cfRule>
    <cfRule type="cellIs" dxfId="558" priority="165" operator="equal">
      <formula>"Narrowed"</formula>
    </cfRule>
    <cfRule type="cellIs" dxfId="557" priority="164" operator="equal">
      <formula>"Widened"</formula>
    </cfRule>
  </conditionalFormatting>
  <conditionalFormatting sqref="A438:A444">
    <cfRule type="cellIs" dxfId="556" priority="158" operator="equal">
      <formula>"Widened"</formula>
    </cfRule>
    <cfRule type="cellIs" dxfId="555" priority="159" operator="equal">
      <formula>"Narrowed"</formula>
    </cfRule>
    <cfRule type="cellIs" dxfId="554" priority="160" operator="equal">
      <formula>"fluctuated"</formula>
    </cfRule>
    <cfRule type="cellIs" dxfId="553" priority="163" operator="equal">
      <formula>"Improved"</formula>
    </cfRule>
    <cfRule type="cellIs" dxfId="552" priority="162" operator="equal">
      <formula>"No Change"</formula>
    </cfRule>
    <cfRule type="cellIs" dxfId="551" priority="161" operator="equal">
      <formula>"Declined"</formula>
    </cfRule>
  </conditionalFormatting>
  <conditionalFormatting sqref="A461:A467">
    <cfRule type="cellIs" dxfId="550" priority="154" operator="equal">
      <formula>"fluctuated"</formula>
    </cfRule>
    <cfRule type="cellIs" dxfId="549" priority="155" operator="equal">
      <formula>"Declined"</formula>
    </cfRule>
    <cfRule type="cellIs" dxfId="548" priority="156" operator="equal">
      <formula>"No Change"</formula>
    </cfRule>
    <cfRule type="cellIs" dxfId="547" priority="153" operator="equal">
      <formula>"Narrowed"</formula>
    </cfRule>
    <cfRule type="cellIs" dxfId="546" priority="152" operator="equal">
      <formula>"Widened"</formula>
    </cfRule>
    <cfRule type="cellIs" dxfId="545" priority="157" operator="equal">
      <formula>"Improved"</formula>
    </cfRule>
  </conditionalFormatting>
  <conditionalFormatting sqref="A484:A490">
    <cfRule type="cellIs" dxfId="544" priority="148" operator="equal">
      <formula>"fluctuated"</formula>
    </cfRule>
    <cfRule type="cellIs" dxfId="543" priority="146" operator="equal">
      <formula>"Widened"</formula>
    </cfRule>
    <cfRule type="cellIs" dxfId="542" priority="149" operator="equal">
      <formula>"Declined"</formula>
    </cfRule>
    <cfRule type="cellIs" dxfId="541" priority="150" operator="equal">
      <formula>"No Change"</formula>
    </cfRule>
    <cfRule type="cellIs" dxfId="540" priority="151" operator="equal">
      <formula>"Improved"</formula>
    </cfRule>
    <cfRule type="cellIs" dxfId="539" priority="147" operator="equal">
      <formula>"Narrowed"</formula>
    </cfRule>
  </conditionalFormatting>
  <conditionalFormatting sqref="A507:A513">
    <cfRule type="cellIs" dxfId="538" priority="145" operator="equal">
      <formula>"Improved"</formula>
    </cfRule>
    <cfRule type="cellIs" dxfId="537" priority="144" operator="equal">
      <formula>"No Change"</formula>
    </cfRule>
    <cfRule type="cellIs" dxfId="536" priority="143" operator="equal">
      <formula>"Declined"</formula>
    </cfRule>
    <cfRule type="cellIs" dxfId="535" priority="142" operator="equal">
      <formula>"fluctuated"</formula>
    </cfRule>
    <cfRule type="cellIs" dxfId="534" priority="141" operator="equal">
      <formula>"Narrowed"</formula>
    </cfRule>
    <cfRule type="cellIs" dxfId="533" priority="140" operator="equal">
      <formula>"Widened"</formula>
    </cfRule>
  </conditionalFormatting>
  <conditionalFormatting sqref="A522:A528">
    <cfRule type="cellIs" dxfId="532" priority="134" operator="equal">
      <formula>"Widened"</formula>
    </cfRule>
    <cfRule type="cellIs" dxfId="531" priority="135" operator="equal">
      <formula>"Narrowed"</formula>
    </cfRule>
    <cfRule type="cellIs" dxfId="530" priority="136" operator="equal">
      <formula>"fluctuated"</formula>
    </cfRule>
    <cfRule type="cellIs" dxfId="529" priority="137" operator="equal">
      <formula>"Declined"</formula>
    </cfRule>
    <cfRule type="cellIs" dxfId="528" priority="138" operator="equal">
      <formula>"No Change"</formula>
    </cfRule>
    <cfRule type="cellIs" dxfId="527" priority="139" operator="equal">
      <formula>"Improved"</formula>
    </cfRule>
  </conditionalFormatting>
  <conditionalFormatting sqref="A537:A543">
    <cfRule type="cellIs" dxfId="526" priority="127" operator="equal">
      <formula>"Improved"</formula>
    </cfRule>
    <cfRule type="cellIs" dxfId="525" priority="126" operator="equal">
      <formula>"No Change"</formula>
    </cfRule>
    <cfRule type="cellIs" dxfId="524" priority="125" operator="equal">
      <formula>"Declined"</formula>
    </cfRule>
    <cfRule type="cellIs" dxfId="523" priority="124" operator="equal">
      <formula>"fluctuated"</formula>
    </cfRule>
    <cfRule type="cellIs" dxfId="522" priority="123" operator="equal">
      <formula>"Narrowed"</formula>
    </cfRule>
    <cfRule type="cellIs" dxfId="521" priority="122" operator="equal">
      <formula>"Widened"</formula>
    </cfRule>
  </conditionalFormatting>
  <conditionalFormatting sqref="A584:A590">
    <cfRule type="cellIs" dxfId="520" priority="383" operator="equal">
      <formula>"Improved"</formula>
    </cfRule>
    <cfRule type="cellIs" dxfId="519" priority="378" operator="equal">
      <formula>"Widened"</formula>
    </cfRule>
    <cfRule type="cellIs" dxfId="518" priority="379" operator="equal">
      <formula>"Narrowed"</formula>
    </cfRule>
    <cfRule type="cellIs" dxfId="517" priority="380" operator="equal">
      <formula>"fluctuated"</formula>
    </cfRule>
    <cfRule type="cellIs" dxfId="516" priority="381" operator="equal">
      <formula>"Declined"</formula>
    </cfRule>
    <cfRule type="cellIs" dxfId="515" priority="382" operator="equal">
      <formula>"No Change"</formula>
    </cfRule>
  </conditionalFormatting>
  <conditionalFormatting sqref="A599:A605">
    <cfRule type="cellIs" dxfId="514" priority="372" operator="equal">
      <formula>"Widened"</formula>
    </cfRule>
    <cfRule type="cellIs" dxfId="513" priority="373" operator="equal">
      <formula>"Narrowed"</formula>
    </cfRule>
    <cfRule type="cellIs" dxfId="512" priority="374" operator="equal">
      <formula>"fluctuated"</formula>
    </cfRule>
    <cfRule type="cellIs" dxfId="511" priority="375" operator="equal">
      <formula>"Declined"</formula>
    </cfRule>
    <cfRule type="cellIs" dxfId="510" priority="376" operator="equal">
      <formula>"No Change"</formula>
    </cfRule>
    <cfRule type="cellIs" dxfId="509" priority="377" operator="equal">
      <formula>"Improved"</formula>
    </cfRule>
  </conditionalFormatting>
  <conditionalFormatting sqref="A614:A620">
    <cfRule type="cellIs" dxfId="508" priority="354" operator="equal">
      <formula>"Widened"</formula>
    </cfRule>
    <cfRule type="cellIs" dxfId="507" priority="355" operator="equal">
      <formula>"Narrowed"</formula>
    </cfRule>
    <cfRule type="cellIs" dxfId="506" priority="356" operator="equal">
      <formula>"fluctuated"</formula>
    </cfRule>
    <cfRule type="cellIs" dxfId="505" priority="358" operator="equal">
      <formula>"No Change"</formula>
    </cfRule>
    <cfRule type="cellIs" dxfId="504" priority="359" operator="equal">
      <formula>"Improved"</formula>
    </cfRule>
    <cfRule type="cellIs" dxfId="503" priority="357" operator="equal">
      <formula>"Declined"</formula>
    </cfRule>
  </conditionalFormatting>
  <conditionalFormatting sqref="A629:A635">
    <cfRule type="cellIs" dxfId="502" priority="349" operator="equal">
      <formula>"Narrowed"</formula>
    </cfRule>
    <cfRule type="cellIs" dxfId="501" priority="350" operator="equal">
      <formula>"fluctuated"</formula>
    </cfRule>
    <cfRule type="cellIs" dxfId="500" priority="351" operator="equal">
      <formula>"Declined"</formula>
    </cfRule>
    <cfRule type="cellIs" dxfId="499" priority="352" operator="equal">
      <formula>"No Change"</formula>
    </cfRule>
    <cfRule type="cellIs" dxfId="498" priority="353" operator="equal">
      <formula>"Improved"</formula>
    </cfRule>
    <cfRule type="cellIs" dxfId="497" priority="348" operator="equal">
      <formula>"Widened"</formula>
    </cfRule>
  </conditionalFormatting>
  <conditionalFormatting sqref="A644:A650">
    <cfRule type="cellIs" dxfId="496" priority="332" operator="equal">
      <formula>"fluctuated"</formula>
    </cfRule>
    <cfRule type="cellIs" dxfId="495" priority="333" operator="equal">
      <formula>"Declined"</formula>
    </cfRule>
    <cfRule type="cellIs" dxfId="494" priority="334" operator="equal">
      <formula>"No Change"</formula>
    </cfRule>
    <cfRule type="cellIs" dxfId="493" priority="335" operator="equal">
      <formula>"Improved"</formula>
    </cfRule>
    <cfRule type="cellIs" dxfId="492" priority="330" operator="equal">
      <formula>"Widened"</formula>
    </cfRule>
    <cfRule type="cellIs" dxfId="491" priority="331" operator="equal">
      <formula>"Narrowed"</formula>
    </cfRule>
  </conditionalFormatting>
  <conditionalFormatting sqref="A659:A665">
    <cfRule type="cellIs" dxfId="490" priority="319" operator="equal">
      <formula>"Narrowed"</formula>
    </cfRule>
    <cfRule type="cellIs" dxfId="489" priority="318" operator="equal">
      <formula>"Widened"</formula>
    </cfRule>
    <cfRule type="cellIs" dxfId="488" priority="320" operator="equal">
      <formula>"fluctuated"</formula>
    </cfRule>
    <cfRule type="cellIs" dxfId="487" priority="321" operator="equal">
      <formula>"Declined"</formula>
    </cfRule>
    <cfRule type="cellIs" dxfId="486" priority="322" operator="equal">
      <formula>"No Change"</formula>
    </cfRule>
    <cfRule type="cellIs" dxfId="485" priority="323" operator="equal">
      <formula>"Improved"</formula>
    </cfRule>
  </conditionalFormatting>
  <conditionalFormatting sqref="A674:A680">
    <cfRule type="cellIs" dxfId="484" priority="312" operator="equal">
      <formula>"Widened"</formula>
    </cfRule>
    <cfRule type="cellIs" dxfId="483" priority="314" operator="equal">
      <formula>"fluctuated"</formula>
    </cfRule>
    <cfRule type="cellIs" dxfId="482" priority="313" operator="equal">
      <formula>"Narrowed"</formula>
    </cfRule>
    <cfRule type="cellIs" dxfId="481" priority="315" operator="equal">
      <formula>"Declined"</formula>
    </cfRule>
    <cfRule type="cellIs" dxfId="480" priority="316" operator="equal">
      <formula>"No Change"</formula>
    </cfRule>
    <cfRule type="cellIs" dxfId="479" priority="317" operator="equal">
      <formula>"Improved"</formula>
    </cfRule>
  </conditionalFormatting>
  <conditionalFormatting sqref="B4:F4">
    <cfRule type="iconSet" priority="3">
      <iconSet showValue="0">
        <cfvo type="percent" val="0"/>
        <cfvo type="num" val="0"/>
        <cfvo type="num" val="1"/>
      </iconSet>
    </cfRule>
  </conditionalFormatting>
  <conditionalFormatting sqref="C5:F5">
    <cfRule type="iconSet" priority="2">
      <iconSet iconSet="3ArrowsGray" showValue="0">
        <cfvo type="percent" val="0"/>
        <cfvo type="num" val="0"/>
        <cfvo type="num" val="1"/>
      </iconSet>
    </cfRule>
  </conditionalFormatting>
  <conditionalFormatting sqref="G4">
    <cfRule type="iconSet" priority="57">
      <iconSet showValue="0">
        <cfvo type="percent" val="0"/>
        <cfvo type="num" val="0"/>
        <cfvo type="num" val="1"/>
      </iconSet>
    </cfRule>
  </conditionalFormatting>
  <conditionalFormatting sqref="G5">
    <cfRule type="iconSet" priority="56">
      <iconSet iconSet="3ArrowsGray" showValue="0">
        <cfvo type="percent" val="0"/>
        <cfvo type="num" val="0"/>
        <cfvo type="num" val="1"/>
      </iconSet>
    </cfRule>
  </conditionalFormatting>
  <conditionalFormatting sqref="G11:G12 G19:G20 G28 G35:G36 G323:G324 G427:G428">
    <cfRule type="iconSet" priority="60">
      <iconSet showValue="0">
        <cfvo type="percent" val="0"/>
        <cfvo type="num" val="0"/>
        <cfvo type="num" val="1"/>
      </iconSet>
    </cfRule>
  </conditionalFormatting>
  <conditionalFormatting sqref="G26:G27">
    <cfRule type="iconSet" priority="55">
      <iconSet showValue="0">
        <cfvo type="percent" val="0"/>
        <cfvo type="num" val="0"/>
        <cfvo type="num" val="1"/>
      </iconSet>
    </cfRule>
  </conditionalFormatting>
  <conditionalFormatting sqref="G41:G42">
    <cfRule type="iconSet" priority="54">
      <iconSet showValue="0">
        <cfvo type="percent" val="0"/>
        <cfvo type="num" val="0"/>
        <cfvo type="num" val="1"/>
      </iconSet>
    </cfRule>
  </conditionalFormatting>
  <conditionalFormatting sqref="G56:G57">
    <cfRule type="iconSet" priority="53">
      <iconSet showValue="0">
        <cfvo type="percent" val="0"/>
        <cfvo type="num" val="0"/>
        <cfvo type="num" val="1"/>
      </iconSet>
    </cfRule>
  </conditionalFormatting>
  <conditionalFormatting sqref="G115:G116 G123 G180 G187:G188 G195:G196 G203:G204 G211:G212 G219:G220 G243:G244 G380 G387:G388 G395 G403:G404 G427:G428">
    <cfRule type="iconSet" priority="58">
      <iconSet iconSet="3ArrowsGray" showValue="0">
        <cfvo type="percent" val="0"/>
        <cfvo type="num" val="0"/>
        <cfvo type="num" val="1"/>
      </iconSet>
    </cfRule>
  </conditionalFormatting>
  <conditionalFormatting sqref="G163:G164">
    <cfRule type="iconSet" priority="4">
      <iconSet iconSet="3ArrowsGray" showValue="0">
        <cfvo type="percent" val="0"/>
        <cfvo type="num" val="0"/>
        <cfvo type="num" val="1"/>
      </iconSet>
    </cfRule>
  </conditionalFormatting>
  <conditionalFormatting sqref="G178:G179">
    <cfRule type="iconSet" priority="5">
      <iconSet iconSet="3ArrowsGray" showValue="0">
        <cfvo type="percent" val="0"/>
        <cfvo type="num" val="0"/>
        <cfvo type="num" val="1"/>
      </iconSet>
    </cfRule>
  </conditionalFormatting>
  <conditionalFormatting sqref="G223:G224">
    <cfRule type="iconSet" priority="6">
      <iconSet iconSet="3ArrowsGray" showValue="0">
        <cfvo type="percent" val="0"/>
        <cfvo type="num" val="0"/>
        <cfvo type="num" val="1"/>
      </iconSet>
    </cfRule>
  </conditionalFormatting>
  <conditionalFormatting sqref="G238:G239">
    <cfRule type="iconSet" priority="7">
      <iconSet iconSet="3ArrowsGray" showValue="0">
        <cfvo type="percent" val="0"/>
        <cfvo type="num" val="0"/>
        <cfvo type="num" val="1"/>
      </iconSet>
    </cfRule>
  </conditionalFormatting>
  <conditionalFormatting sqref="G283:G284">
    <cfRule type="iconSet" priority="8">
      <iconSet iconSet="3ArrowsGray" showValue="0">
        <cfvo type="percent" val="0"/>
        <cfvo type="num" val="0"/>
        <cfvo type="num" val="1"/>
      </iconSet>
    </cfRule>
  </conditionalFormatting>
  <conditionalFormatting sqref="G298:G299">
    <cfRule type="iconSet" priority="9">
      <iconSet iconSet="3ArrowsGray" showValue="0">
        <cfvo type="percent" val="0"/>
        <cfvo type="num" val="0"/>
        <cfvo type="num" val="1"/>
      </iconSet>
    </cfRule>
  </conditionalFormatting>
  <conditionalFormatting sqref="G313:G314">
    <cfRule type="iconSet" priority="10">
      <iconSet iconSet="3ArrowsGray" showValue="0">
        <cfvo type="percent" val="0"/>
        <cfvo type="num" val="0"/>
        <cfvo type="num" val="1"/>
      </iconSet>
    </cfRule>
  </conditionalFormatting>
  <conditionalFormatting sqref="G328:G329">
    <cfRule type="iconSet" priority="11">
      <iconSet iconSet="3ArrowsGray" showValue="0">
        <cfvo type="percent" val="0"/>
        <cfvo type="num" val="0"/>
        <cfvo type="num" val="1"/>
      </iconSet>
    </cfRule>
  </conditionalFormatting>
  <conditionalFormatting sqref="G343:G344">
    <cfRule type="iconSet" priority="12">
      <iconSet iconSet="3ArrowsGray" showValue="0">
        <cfvo type="percent" val="0"/>
        <cfvo type="num" val="0"/>
        <cfvo type="num" val="1"/>
      </iconSet>
    </cfRule>
  </conditionalFormatting>
  <conditionalFormatting sqref="G358:G359">
    <cfRule type="iconSet" priority="13">
      <iconSet iconSet="3ArrowsGray" showValue="0">
        <cfvo type="percent" val="0"/>
        <cfvo type="num" val="0"/>
        <cfvo type="num" val="1"/>
      </iconSet>
    </cfRule>
  </conditionalFormatting>
  <conditionalFormatting sqref="G396:G397">
    <cfRule type="iconSet" priority="14">
      <iconSet iconSet="3ArrowsGray" showValue="0">
        <cfvo type="percent" val="0"/>
        <cfvo type="num" val="0"/>
        <cfvo type="num" val="1"/>
      </iconSet>
    </cfRule>
  </conditionalFormatting>
  <conditionalFormatting sqref="G457:G458">
    <cfRule type="iconSet" priority="15">
      <iconSet iconSet="3ArrowsGray" showValue="0">
        <cfvo type="percent" val="0"/>
        <cfvo type="num" val="0"/>
        <cfvo type="num" val="1"/>
      </iconSet>
    </cfRule>
  </conditionalFormatting>
  <conditionalFormatting sqref="G503:G504">
    <cfRule type="iconSet" priority="25">
      <iconSet showValue="0">
        <cfvo type="percent" val="0"/>
        <cfvo type="num" val="0"/>
        <cfvo type="num" val="1"/>
      </iconSet>
    </cfRule>
  </conditionalFormatting>
  <conditionalFormatting sqref="G580:G581">
    <cfRule type="iconSet" priority="16">
      <iconSet iconSet="3ArrowsGray" showValue="0">
        <cfvo type="percent" val="0"/>
        <cfvo type="num" val="0"/>
        <cfvo type="num" val="1"/>
      </iconSet>
    </cfRule>
  </conditionalFormatting>
  <conditionalFormatting sqref="G595:G596">
    <cfRule type="iconSet" priority="17">
      <iconSet iconSet="3ArrowsGray" showValue="0">
        <cfvo type="percent" val="0"/>
        <cfvo type="num" val="0"/>
        <cfvo type="num" val="1"/>
      </iconSet>
    </cfRule>
  </conditionalFormatting>
  <conditionalFormatting sqref="G610:G611">
    <cfRule type="iconSet" priority="18">
      <iconSet iconSet="3ArrowsGray" showValue="0">
        <cfvo type="percent" val="0"/>
        <cfvo type="num" val="0"/>
        <cfvo type="num" val="1"/>
      </iconSet>
    </cfRule>
  </conditionalFormatting>
  <conditionalFormatting sqref="G625:G626">
    <cfRule type="iconSet" priority="19">
      <iconSet iconSet="3ArrowsGray" showValue="0">
        <cfvo type="percent" val="0"/>
        <cfvo type="num" val="0"/>
        <cfvo type="num" val="1"/>
      </iconSet>
    </cfRule>
  </conditionalFormatting>
  <conditionalFormatting sqref="G640:G641">
    <cfRule type="iconSet" priority="20">
      <iconSet iconSet="3ArrowsGray" showValue="0">
        <cfvo type="percent" val="0"/>
        <cfvo type="num" val="0"/>
        <cfvo type="num" val="1"/>
      </iconSet>
    </cfRule>
  </conditionalFormatting>
  <conditionalFormatting sqref="G655:G656">
    <cfRule type="iconSet" priority="24">
      <iconSet showValue="0">
        <cfvo type="percent" val="0"/>
        <cfvo type="num" val="0"/>
        <cfvo type="num" val="1"/>
      </iconSet>
    </cfRule>
    <cfRule type="iconSet" priority="23">
      <iconSet iconSet="3ArrowsGray" showValue="0">
        <cfvo type="percent" val="0"/>
        <cfvo type="num" val="0"/>
        <cfvo type="num" val="1"/>
      </iconSet>
    </cfRule>
  </conditionalFormatting>
  <conditionalFormatting sqref="G670:G671">
    <cfRule type="iconSet" priority="21">
      <iconSet iconSet="3ArrowsGray" showValue="0">
        <cfvo type="percent" val="0"/>
        <cfvo type="num" val="0"/>
        <cfvo type="num" val="1"/>
      </iconSet>
    </cfRule>
    <cfRule type="iconSet" priority="22">
      <iconSet showValue="0">
        <cfvo type="percent" val="0"/>
        <cfvo type="num" val="0"/>
        <cfvo type="num" val="1"/>
      </iconSet>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59" id="{708AFCB4-2A2A-4514-BBEE-B43A293109C8}">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G43:G44 G51:G52 G59:G60 G67:G68 G75:G76 G83:G84 G91 G99:G100 G108 G131:G132 G171:G172 G227:G228 G235 G259:G260 G267 G275:G276 G291:G292 G300 G307:G308 G315:G316 G331:G332 G339:G340 G347:G348 G355 G363 G371:G372 G252</xm:sqref>
        </x14:conditionalFormatting>
        <x14:conditionalFormatting xmlns:xm="http://schemas.microsoft.com/office/excel/2006/main">
          <x14:cfRule type="iconSet" priority="52" id="{33619B96-32E4-4049-9DC7-F8D88567A6D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G71:G72</xm:sqref>
        </x14:conditionalFormatting>
        <x14:conditionalFormatting xmlns:xm="http://schemas.microsoft.com/office/excel/2006/main">
          <x14:cfRule type="iconSet" priority="51" id="{6981DED7-D7A6-4004-950C-2F8E852B6FFF}">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G79:G80</xm:sqref>
        </x14:conditionalFormatting>
        <x14:conditionalFormatting xmlns:xm="http://schemas.microsoft.com/office/excel/2006/main">
          <x14:cfRule type="iconSet" priority="50" id="{79254BB0-09B9-4A5A-8861-F530C6FFC089}">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G94:G95</xm:sqref>
        </x14:conditionalFormatting>
        <x14:conditionalFormatting xmlns:xm="http://schemas.microsoft.com/office/excel/2006/main">
          <x14:cfRule type="iconSet" priority="49" id="{91DBEA50-5C0F-4B59-8739-4598804A0632}">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G109:G110</xm:sqref>
        </x14:conditionalFormatting>
        <x14:conditionalFormatting xmlns:xm="http://schemas.microsoft.com/office/excel/2006/main">
          <x14:cfRule type="iconSet" priority="48" id="{040AB177-0959-46FF-883C-C9A2B0BFAB10}">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G124:G125</xm:sqref>
        </x14:conditionalFormatting>
        <x14:conditionalFormatting xmlns:xm="http://schemas.microsoft.com/office/excel/2006/main">
          <x14:cfRule type="iconSet" priority="47" id="{738648DF-08DE-41CF-8C1F-A370C651EFD8}">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G139:G140</xm:sqref>
        </x14:conditionalFormatting>
        <x14:conditionalFormatting xmlns:xm="http://schemas.microsoft.com/office/excel/2006/main">
          <x14:cfRule type="iconSet" priority="46" id="{E5DCC802-9265-4EF5-84BF-FC6BFEE956C1}">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G147:G148</xm:sqref>
        </x14:conditionalFormatting>
        <x14:conditionalFormatting xmlns:xm="http://schemas.microsoft.com/office/excel/2006/main">
          <x14:cfRule type="iconSet" priority="45" id="{2F8A54CF-B76A-4B28-8959-4893F4CF2714}">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G155:G156</xm:sqref>
        </x14:conditionalFormatting>
        <x14:conditionalFormatting xmlns:xm="http://schemas.microsoft.com/office/excel/2006/main">
          <x14:cfRule type="iconSet" priority="44" id="{F2177DD7-F915-429E-A311-0611735D75ED}">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G193:G194</xm:sqref>
        </x14:conditionalFormatting>
        <x14:conditionalFormatting xmlns:xm="http://schemas.microsoft.com/office/excel/2006/main">
          <x14:cfRule type="iconSet" priority="43" id="{67F6C12C-C150-4B2B-A4F9-EB4BE7DACC0B}">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G208:G209</xm:sqref>
        </x14:conditionalFormatting>
        <x14:conditionalFormatting xmlns:xm="http://schemas.microsoft.com/office/excel/2006/main">
          <x14:cfRule type="iconSet" priority="42" id="{2AE4B621-109A-4CF6-8C8D-AFE661A3FAF3}">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G253:G254</xm:sqref>
        </x14:conditionalFormatting>
        <x14:conditionalFormatting xmlns:xm="http://schemas.microsoft.com/office/excel/2006/main">
          <x14:cfRule type="iconSet" priority="41" id="{E900059C-F1D3-4462-9EAB-4517E921A392}">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G268:G269</xm:sqref>
        </x14:conditionalFormatting>
        <x14:conditionalFormatting xmlns:xm="http://schemas.microsoft.com/office/excel/2006/main">
          <x14:cfRule type="iconSet" priority="40" id="{A11A3077-E216-4CC1-94CB-07B3003CA751}">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G366:G367</xm:sqref>
        </x14:conditionalFormatting>
        <x14:conditionalFormatting xmlns:xm="http://schemas.microsoft.com/office/excel/2006/main">
          <x14:cfRule type="iconSet" priority="1" id="{61DDCF1B-4826-489F-B5DA-F92982A46694}">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G381:G382</xm:sqref>
        </x14:conditionalFormatting>
        <x14:conditionalFormatting xmlns:xm="http://schemas.microsoft.com/office/excel/2006/main">
          <x14:cfRule type="iconSet" priority="39" id="{85CBB674-9C69-450A-B5CC-1DF7B2F43007}">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G383:G384</xm:sqref>
        </x14:conditionalFormatting>
        <x14:conditionalFormatting xmlns:xm="http://schemas.microsoft.com/office/excel/2006/main">
          <x14:cfRule type="iconSet" priority="38" id="{68201C3B-CDB3-4076-98D6-90EF18D67C34}">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G411:G412</xm:sqref>
        </x14:conditionalFormatting>
        <x14:conditionalFormatting xmlns:xm="http://schemas.microsoft.com/office/excel/2006/main">
          <x14:cfRule type="iconSet" priority="37" id="{37E77E9D-2B19-4B0D-BAB6-83FFBDAAD65A}">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G419:G420</xm:sqref>
        </x14:conditionalFormatting>
        <x14:conditionalFormatting xmlns:xm="http://schemas.microsoft.com/office/excel/2006/main">
          <x14:cfRule type="iconSet" priority="36" id="{FAB28950-EE6D-43E7-8F84-85DC3C1B28DD}">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G434:G435</xm:sqref>
        </x14:conditionalFormatting>
        <x14:conditionalFormatting xmlns:xm="http://schemas.microsoft.com/office/excel/2006/main">
          <x14:cfRule type="iconSet" priority="35" id="{2FD15EFE-FB40-4B03-89FE-E04E3D474701}">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G449:G450</xm:sqref>
        </x14:conditionalFormatting>
        <x14:conditionalFormatting xmlns:xm="http://schemas.microsoft.com/office/excel/2006/main">
          <x14:cfRule type="iconSet" priority="34" id="{5311A3C5-F498-45AE-B5F1-80BD609FCA1D}">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G472:G473</xm:sqref>
        </x14:conditionalFormatting>
        <x14:conditionalFormatting xmlns:xm="http://schemas.microsoft.com/office/excel/2006/main">
          <x14:cfRule type="iconSet" priority="33" id="{3CDA8FA7-E2F8-436D-BEEE-E942EE7F39B4}">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G480:G481</xm:sqref>
        </x14:conditionalFormatting>
        <x14:conditionalFormatting xmlns:xm="http://schemas.microsoft.com/office/excel/2006/main">
          <x14:cfRule type="iconSet" priority="32" id="{4485DBF7-77EE-4D30-8DD1-1341A50A460D}">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G495:G496</xm:sqref>
        </x14:conditionalFormatting>
        <x14:conditionalFormatting xmlns:xm="http://schemas.microsoft.com/office/excel/2006/main">
          <x14:cfRule type="iconSet" priority="31" id="{A323D284-7E58-426A-B70E-1D7ED1CC78BC}">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G518:G519</xm:sqref>
        </x14:conditionalFormatting>
        <x14:conditionalFormatting xmlns:xm="http://schemas.microsoft.com/office/excel/2006/main">
          <x14:cfRule type="iconSet" priority="30" id="{62C6E4B0-17B9-4CDF-B116-B3A6116AC5E5}">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G533:G534</xm:sqref>
        </x14:conditionalFormatting>
        <x14:conditionalFormatting xmlns:xm="http://schemas.microsoft.com/office/excel/2006/main">
          <x14:cfRule type="iconSet" priority="29" id="{172C0DB5-C8FC-4053-9DCD-59808AF7DD05}">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G548:G549</xm:sqref>
        </x14:conditionalFormatting>
        <x14:conditionalFormatting xmlns:xm="http://schemas.microsoft.com/office/excel/2006/main">
          <x14:cfRule type="iconSet" priority="28" id="{CF92CB36-8B97-42A9-84EC-96AAA82F9B54}">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G556:G557</xm:sqref>
        </x14:conditionalFormatting>
        <x14:conditionalFormatting xmlns:xm="http://schemas.microsoft.com/office/excel/2006/main">
          <x14:cfRule type="iconSet" priority="27" id="{4D246A3D-1D32-47D6-80A0-C5092712FAD7}">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G564:G565</xm:sqref>
        </x14:conditionalFormatting>
        <x14:conditionalFormatting xmlns:xm="http://schemas.microsoft.com/office/excel/2006/main">
          <x14:cfRule type="iconSet" priority="26" id="{7F55ED48-44CF-4520-BACF-D69E69D53AA3}">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G572:G573</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rgb="FFF4B084"/>
    <pageSetUpPr autoPageBreaks="0"/>
  </sheetPr>
  <dimension ref="A1:K680"/>
  <sheetViews>
    <sheetView showGridLines="0" zoomScale="90" zoomScaleNormal="90" workbookViewId="0">
      <pane ySplit="6" topLeftCell="A7" activePane="bottomLeft" state="frozen"/>
      <selection activeCell="Q17" sqref="Q17"/>
      <selection pane="bottomLeft" activeCell="R677" sqref="R677"/>
    </sheetView>
  </sheetViews>
  <sheetFormatPr defaultRowHeight="14.4" x14ac:dyDescent="0.3"/>
  <cols>
    <col min="1" max="1" width="63.5546875" customWidth="1"/>
    <col min="2" max="5" width="16.44140625" customWidth="1"/>
    <col min="6" max="6" width="13.44140625" customWidth="1"/>
    <col min="7" max="7" width="3.44140625" customWidth="1"/>
    <col min="8" max="8" width="15.6640625" style="140" hidden="1" customWidth="1"/>
    <col min="9" max="9" width="15.33203125" style="68" hidden="1" customWidth="1"/>
    <col min="10" max="10" width="0" hidden="1" customWidth="1"/>
    <col min="11" max="11" width="15.33203125" style="68" hidden="1" customWidth="1"/>
  </cols>
  <sheetData>
    <row r="1" spans="1:11" ht="18.75" customHeight="1" x14ac:dyDescent="0.35">
      <c r="A1" s="66" t="s">
        <v>211</v>
      </c>
      <c r="B1" s="66"/>
      <c r="C1" s="66"/>
      <c r="D1" s="66"/>
      <c r="E1" s="66"/>
      <c r="F1" s="969"/>
      <c r="G1" s="908"/>
      <c r="I1" s="133"/>
      <c r="J1" s="356" t="s">
        <v>344</v>
      </c>
      <c r="K1" s="133"/>
    </row>
    <row r="2" spans="1:11" ht="18" x14ac:dyDescent="0.35">
      <c r="F2" s="69"/>
      <c r="H2" s="141"/>
      <c r="I2" s="120"/>
      <c r="J2" s="120"/>
      <c r="K2" s="120"/>
    </row>
    <row r="3" spans="1:11" ht="18.75" customHeight="1" thickBot="1" x14ac:dyDescent="0.4">
      <c r="F3" s="69"/>
      <c r="H3" s="1535" t="s">
        <v>345</v>
      </c>
      <c r="I3" s="133"/>
      <c r="J3" s="133"/>
      <c r="K3" s="133"/>
    </row>
    <row r="4" spans="1:11" ht="18.600000000000001" thickBot="1" x14ac:dyDescent="0.4">
      <c r="A4" s="875" t="s">
        <v>340</v>
      </c>
      <c r="B4" s="871" t="s">
        <v>341</v>
      </c>
      <c r="C4" s="872">
        <v>-1</v>
      </c>
      <c r="D4" s="873" t="s">
        <v>342</v>
      </c>
      <c r="E4" s="874">
        <v>0</v>
      </c>
      <c r="F4" s="868" t="s">
        <v>343</v>
      </c>
      <c r="G4" s="869">
        <v>1</v>
      </c>
      <c r="H4" s="1535"/>
      <c r="I4" s="120"/>
      <c r="J4" s="120"/>
      <c r="K4" s="120"/>
    </row>
    <row r="5" spans="1:11" ht="15" thickBot="1" x14ac:dyDescent="0.35">
      <c r="A5" s="136" t="s">
        <v>590</v>
      </c>
      <c r="B5" s="877" t="s">
        <v>591</v>
      </c>
      <c r="C5" s="876">
        <v>-1</v>
      </c>
      <c r="D5" s="877" t="s">
        <v>342</v>
      </c>
      <c r="E5" s="878">
        <v>0</v>
      </c>
      <c r="F5" s="879" t="s">
        <v>592</v>
      </c>
      <c r="G5" s="880">
        <v>1</v>
      </c>
      <c r="H5" s="146"/>
      <c r="J5" s="68"/>
    </row>
    <row r="6" spans="1:11" ht="15" thickBot="1" x14ac:dyDescent="0.35">
      <c r="A6" s="1546" t="s">
        <v>355</v>
      </c>
      <c r="B6" s="1547"/>
      <c r="C6" s="1547"/>
      <c r="D6" s="1547"/>
      <c r="E6" s="1547"/>
      <c r="F6" s="1556"/>
      <c r="G6" s="853"/>
      <c r="H6" s="142"/>
      <c r="I6" s="68" t="s">
        <v>245</v>
      </c>
      <c r="J6" s="68"/>
      <c r="K6" s="68" t="s">
        <v>246</v>
      </c>
    </row>
    <row r="7" spans="1:11" ht="15" thickBot="1" x14ac:dyDescent="0.35">
      <c r="B7" s="8"/>
      <c r="C7" s="8"/>
      <c r="D7" s="8"/>
      <c r="E7" s="8"/>
      <c r="F7" s="8"/>
      <c r="G7" s="8"/>
      <c r="J7" s="68"/>
    </row>
    <row r="8" spans="1:11" ht="15" thickBot="1" x14ac:dyDescent="0.35">
      <c r="A8" s="29" t="s">
        <v>1</v>
      </c>
      <c r="B8" s="26"/>
      <c r="C8" s="26"/>
      <c r="D8" s="26"/>
      <c r="E8" s="26"/>
      <c r="F8" s="26"/>
      <c r="G8" s="215"/>
      <c r="H8" s="139"/>
      <c r="I8" s="135"/>
      <c r="J8" s="135"/>
      <c r="K8" s="135"/>
    </row>
    <row r="9" spans="1:11" ht="15" thickBot="1" x14ac:dyDescent="0.35">
      <c r="A9" s="61" t="s">
        <v>16</v>
      </c>
      <c r="B9" s="132" t="s">
        <v>465</v>
      </c>
      <c r="C9" s="132" t="s">
        <v>523</v>
      </c>
      <c r="D9" s="132" t="s">
        <v>558</v>
      </c>
      <c r="E9" s="132" t="s">
        <v>620</v>
      </c>
      <c r="F9" s="1536" t="s">
        <v>726</v>
      </c>
      <c r="G9" s="1537"/>
      <c r="H9" s="143"/>
      <c r="I9" s="68" t="s">
        <v>726</v>
      </c>
      <c r="J9" s="68"/>
      <c r="K9" s="68" t="s">
        <v>726</v>
      </c>
    </row>
    <row r="10" spans="1:11" x14ac:dyDescent="0.3">
      <c r="A10" s="342" t="s">
        <v>0</v>
      </c>
      <c r="B10" s="74">
        <v>78.733213249127559</v>
      </c>
      <c r="C10" s="74">
        <v>78.476597621654875</v>
      </c>
      <c r="D10" s="75">
        <v>78.425672107842658</v>
      </c>
      <c r="E10" s="75">
        <v>78.763744798134113</v>
      </c>
      <c r="F10" s="75">
        <v>78.803494137782266</v>
      </c>
      <c r="G10" s="862"/>
      <c r="H10" s="461"/>
      <c r="I10" s="123">
        <v>78.644173462996335</v>
      </c>
      <c r="J10" s="68"/>
      <c r="K10" s="123">
        <v>78.962814812568197</v>
      </c>
    </row>
    <row r="11" spans="1:11" x14ac:dyDescent="0.3">
      <c r="A11" s="38" t="s">
        <v>207</v>
      </c>
      <c r="B11" s="75">
        <v>79.686651792006089</v>
      </c>
      <c r="C11" s="75">
        <v>79.287354508633001</v>
      </c>
      <c r="D11" s="75">
        <v>78.883863026377369</v>
      </c>
      <c r="E11" s="75">
        <v>79.339112667620086</v>
      </c>
      <c r="F11" s="75">
        <v>79.462832447306155</v>
      </c>
      <c r="G11" s="863">
        <f>H11</f>
        <v>0</v>
      </c>
      <c r="H11" s="461">
        <v>0</v>
      </c>
      <c r="I11" s="123">
        <v>78.907564098583038</v>
      </c>
      <c r="J11" s="68"/>
      <c r="K11" s="123">
        <v>80.018100796029273</v>
      </c>
    </row>
    <row r="12" spans="1:11" x14ac:dyDescent="0.3">
      <c r="A12" s="36" t="s">
        <v>208</v>
      </c>
      <c r="B12" s="75">
        <v>79.151003769703976</v>
      </c>
      <c r="C12" s="75">
        <v>77.934277118074291</v>
      </c>
      <c r="D12" s="75">
        <v>77.878538775591494</v>
      </c>
      <c r="E12" s="75">
        <v>77.671637627449414</v>
      </c>
      <c r="F12" s="75">
        <v>78.015005994663682</v>
      </c>
      <c r="G12" s="863">
        <f>H12</f>
        <v>0</v>
      </c>
      <c r="H12" s="461">
        <v>0</v>
      </c>
      <c r="I12" s="123">
        <v>76.589473570294402</v>
      </c>
      <c r="J12" s="68"/>
      <c r="K12" s="123">
        <v>79.440538419032961</v>
      </c>
    </row>
    <row r="13" spans="1:11" x14ac:dyDescent="0.3">
      <c r="A13" s="37" t="s">
        <v>209</v>
      </c>
      <c r="B13" s="164">
        <v>-0.95343854287852992</v>
      </c>
      <c r="C13" s="164">
        <v>-0.81075688697812609</v>
      </c>
      <c r="D13" s="164">
        <v>-0.4581909185347115</v>
      </c>
      <c r="E13" s="164">
        <v>-0.57536786948597296</v>
      </c>
      <c r="F13" s="164">
        <v>-0.65933830952388917</v>
      </c>
      <c r="G13" s="865"/>
      <c r="H13" s="461"/>
      <c r="I13" s="123"/>
      <c r="J13" s="68"/>
      <c r="K13" s="123"/>
    </row>
    <row r="14" spans="1:11" ht="15" thickBot="1" x14ac:dyDescent="0.35">
      <c r="A14" s="39" t="s">
        <v>210</v>
      </c>
      <c r="B14" s="75">
        <v>0.53564802230211228</v>
      </c>
      <c r="C14" s="75">
        <v>1.3530773905587097</v>
      </c>
      <c r="D14" s="75">
        <v>1.0053242507858755</v>
      </c>
      <c r="E14" s="75">
        <v>1.6674750401706717</v>
      </c>
      <c r="F14" s="75">
        <v>1.4478264526424738</v>
      </c>
      <c r="G14" s="864"/>
      <c r="H14" s="461"/>
      <c r="I14" s="123"/>
      <c r="J14" s="68"/>
      <c r="K14" s="123"/>
    </row>
    <row r="15" spans="1:11" x14ac:dyDescent="0.3">
      <c r="A15" s="38" t="s">
        <v>212</v>
      </c>
      <c r="B15" s="72">
        <v>80.397367061398782</v>
      </c>
      <c r="C15" s="72">
        <v>79.560950329876434</v>
      </c>
      <c r="D15" s="73">
        <v>80.105279911899757</v>
      </c>
      <c r="E15" s="73">
        <v>81.087065723201931</v>
      </c>
      <c r="F15" s="73">
        <v>81.839884401645676</v>
      </c>
      <c r="G15" s="907"/>
      <c r="H15" s="461">
        <v>1</v>
      </c>
      <c r="I15" s="123">
        <v>80.315925851380655</v>
      </c>
      <c r="J15" s="68"/>
      <c r="K15" s="123">
        <v>83.363842951910698</v>
      </c>
    </row>
    <row r="16" spans="1:11" x14ac:dyDescent="0.3">
      <c r="A16" s="38" t="s">
        <v>213</v>
      </c>
      <c r="B16" s="74">
        <v>80.449965315447358</v>
      </c>
      <c r="C16" s="74">
        <v>80.361439024786506</v>
      </c>
      <c r="D16" s="75">
        <v>79.382741637094639</v>
      </c>
      <c r="E16" s="75">
        <v>79.839338680420326</v>
      </c>
      <c r="F16" s="75">
        <v>79.078773934588057</v>
      </c>
      <c r="G16" s="912"/>
      <c r="H16" s="461">
        <v>0</v>
      </c>
      <c r="I16" s="123">
        <v>77.616926474684846</v>
      </c>
      <c r="J16" s="68"/>
      <c r="K16" s="123">
        <v>80.540621394491268</v>
      </c>
    </row>
    <row r="17" spans="1:11" x14ac:dyDescent="0.3">
      <c r="A17" s="38" t="s">
        <v>214</v>
      </c>
      <c r="B17" s="74">
        <v>79.226435143431701</v>
      </c>
      <c r="C17" s="74">
        <v>79.272108203688376</v>
      </c>
      <c r="D17" s="75">
        <v>78.477080035757481</v>
      </c>
      <c r="E17" s="75">
        <v>78.770125995935885</v>
      </c>
      <c r="F17" s="75">
        <v>79.135298625147755</v>
      </c>
      <c r="G17" s="913"/>
      <c r="H17" s="461">
        <v>0</v>
      </c>
      <c r="I17" s="123">
        <v>77.797573751945848</v>
      </c>
      <c r="J17" s="68"/>
      <c r="K17" s="123">
        <v>80.473023498349662</v>
      </c>
    </row>
    <row r="18" spans="1:11" x14ac:dyDescent="0.3">
      <c r="A18" s="38" t="s">
        <v>215</v>
      </c>
      <c r="B18" s="74">
        <v>78.155532969087446</v>
      </c>
      <c r="C18" s="74">
        <v>77.547578031441333</v>
      </c>
      <c r="D18" s="75">
        <v>77.292994133760303</v>
      </c>
      <c r="E18" s="75">
        <v>78.755488546588225</v>
      </c>
      <c r="F18" s="75">
        <v>78.859970285724415</v>
      </c>
      <c r="G18" s="863"/>
      <c r="H18" s="461">
        <v>0</v>
      </c>
      <c r="I18" s="123">
        <v>77.441538138789028</v>
      </c>
      <c r="J18" s="68"/>
      <c r="K18" s="123">
        <v>80.278402432659803</v>
      </c>
    </row>
    <row r="19" spans="1:11" x14ac:dyDescent="0.3">
      <c r="A19" s="38" t="s">
        <v>216</v>
      </c>
      <c r="B19" s="74">
        <v>79.750258076273525</v>
      </c>
      <c r="C19" s="74">
        <v>79.691629648806341</v>
      </c>
      <c r="D19" s="75">
        <v>80.043110470982711</v>
      </c>
      <c r="E19" s="75">
        <v>80.533788109645286</v>
      </c>
      <c r="F19" s="75">
        <v>79.161365461756731</v>
      </c>
      <c r="G19" s="863"/>
      <c r="H19" s="461">
        <v>0</v>
      </c>
      <c r="I19" s="123">
        <v>77.482551242457561</v>
      </c>
      <c r="J19" s="68"/>
      <c r="K19" s="123">
        <v>80.840179681055901</v>
      </c>
    </row>
    <row r="20" spans="1:11" x14ac:dyDescent="0.3">
      <c r="A20" s="38" t="s">
        <v>217</v>
      </c>
      <c r="B20" s="74">
        <v>80.585462318494947</v>
      </c>
      <c r="C20" s="74">
        <v>79.646967885544754</v>
      </c>
      <c r="D20" s="75">
        <v>79.04069153809705</v>
      </c>
      <c r="E20" s="75">
        <v>79.307855947517638</v>
      </c>
      <c r="F20" s="75">
        <v>80.305528182577319</v>
      </c>
      <c r="G20" s="863"/>
      <c r="H20" s="461">
        <v>0</v>
      </c>
      <c r="I20" s="123">
        <v>78.846975237952478</v>
      </c>
      <c r="J20" s="68"/>
      <c r="K20" s="123">
        <v>81.764081127202161</v>
      </c>
    </row>
    <row r="21" spans="1:11" ht="15" thickBot="1" x14ac:dyDescent="0.35">
      <c r="A21" s="39" t="s">
        <v>218</v>
      </c>
      <c r="B21" s="79">
        <v>79.811336255757723</v>
      </c>
      <c r="C21" s="79">
        <v>79.402186938917339</v>
      </c>
      <c r="D21" s="80">
        <v>78.616526740761458</v>
      </c>
      <c r="E21" s="80">
        <v>78.170564816513561</v>
      </c>
      <c r="F21" s="80">
        <v>78.72609649229112</v>
      </c>
      <c r="G21" s="864"/>
      <c r="H21" s="461">
        <v>0</v>
      </c>
      <c r="I21" s="123">
        <v>77.296773756361532</v>
      </c>
      <c r="J21" s="68"/>
      <c r="K21" s="123">
        <v>80.155419228220708</v>
      </c>
    </row>
    <row r="22" spans="1:11" ht="15" thickBot="1" x14ac:dyDescent="0.35">
      <c r="B22" s="8"/>
      <c r="C22" s="8"/>
      <c r="D22" s="8"/>
      <c r="E22" s="8"/>
      <c r="F22" s="8"/>
      <c r="G22" s="867"/>
      <c r="H22" s="172"/>
      <c r="J22" s="68"/>
    </row>
    <row r="23" spans="1:11" ht="15" thickBot="1" x14ac:dyDescent="0.35">
      <c r="A23" s="29" t="s">
        <v>8</v>
      </c>
      <c r="B23" s="26"/>
      <c r="C23" s="26"/>
      <c r="D23" s="26"/>
      <c r="E23" s="26"/>
      <c r="F23" s="26"/>
      <c r="G23" s="53"/>
      <c r="H23" s="172"/>
      <c r="J23" s="68"/>
    </row>
    <row r="24" spans="1:11" ht="15" thickBot="1" x14ac:dyDescent="0.35">
      <c r="A24" s="61" t="s">
        <v>16</v>
      </c>
      <c r="B24" s="132" t="s">
        <v>465</v>
      </c>
      <c r="C24" s="132" t="s">
        <v>523</v>
      </c>
      <c r="D24" s="132" t="s">
        <v>558</v>
      </c>
      <c r="E24" s="132" t="s">
        <v>620</v>
      </c>
      <c r="F24" s="1536" t="s">
        <v>726</v>
      </c>
      <c r="G24" s="1537"/>
      <c r="H24" s="143"/>
      <c r="I24" s="68" t="s">
        <v>726</v>
      </c>
      <c r="J24" s="68"/>
      <c r="K24" s="68" t="s">
        <v>726</v>
      </c>
    </row>
    <row r="25" spans="1:11" x14ac:dyDescent="0.3">
      <c r="A25" s="342" t="s">
        <v>0</v>
      </c>
      <c r="B25" s="74">
        <v>82.42504084342832</v>
      </c>
      <c r="C25" s="74">
        <v>82.28975106343691</v>
      </c>
      <c r="D25" s="75">
        <v>82.255853906820036</v>
      </c>
      <c r="E25" s="75">
        <v>82.485163674233164</v>
      </c>
      <c r="F25" s="75">
        <v>82.629126855648167</v>
      </c>
      <c r="G25" s="862"/>
      <c r="H25" s="172"/>
      <c r="I25" s="68">
        <v>82.484763092259371</v>
      </c>
      <c r="J25" s="68"/>
      <c r="K25" s="68">
        <v>82.773490619036963</v>
      </c>
    </row>
    <row r="26" spans="1:11" x14ac:dyDescent="0.3">
      <c r="A26" s="38" t="s">
        <v>207</v>
      </c>
      <c r="B26" s="75">
        <v>83.184475172786875</v>
      </c>
      <c r="C26" s="75">
        <v>83.126977380219927</v>
      </c>
      <c r="D26" s="75">
        <v>83.070959058409102</v>
      </c>
      <c r="E26" s="75">
        <v>83.359394819059602</v>
      </c>
      <c r="F26" s="75">
        <v>83.411223493163803</v>
      </c>
      <c r="G26" s="863">
        <f>H26</f>
        <v>1</v>
      </c>
      <c r="H26" s="172">
        <v>1</v>
      </c>
      <c r="I26" s="68">
        <v>82.910957816449354</v>
      </c>
      <c r="J26" s="68"/>
      <c r="K26" s="68">
        <v>83.911489169878251</v>
      </c>
    </row>
    <row r="27" spans="1:11" x14ac:dyDescent="0.3">
      <c r="A27" s="36" t="s">
        <v>208</v>
      </c>
      <c r="B27" s="75">
        <v>82.852884707493487</v>
      </c>
      <c r="C27" s="75">
        <v>82.286253280531824</v>
      </c>
      <c r="D27" s="75">
        <v>81.494049768155449</v>
      </c>
      <c r="E27" s="75">
        <v>81.589540887562862</v>
      </c>
      <c r="F27" s="75">
        <v>82.094431083958469</v>
      </c>
      <c r="G27" s="863">
        <f>H27</f>
        <v>0</v>
      </c>
      <c r="H27" s="172">
        <v>0</v>
      </c>
      <c r="I27" s="68">
        <v>80.798485927216731</v>
      </c>
      <c r="J27" s="68"/>
      <c r="K27" s="68">
        <v>83.390376240700206</v>
      </c>
    </row>
    <row r="28" spans="1:11" x14ac:dyDescent="0.3">
      <c r="A28" s="37" t="s">
        <v>209</v>
      </c>
      <c r="B28" s="164">
        <v>-0.75943432935855526</v>
      </c>
      <c r="C28" s="164">
        <v>-0.83722631678301696</v>
      </c>
      <c r="D28" s="164">
        <v>-0.81510515158906571</v>
      </c>
      <c r="E28" s="164">
        <v>-0.87423114482643882</v>
      </c>
      <c r="F28" s="164">
        <v>-0.78209663751563596</v>
      </c>
      <c r="G28" s="865"/>
      <c r="H28" s="172"/>
      <c r="J28" s="68"/>
    </row>
    <row r="29" spans="1:11" ht="15" thickBot="1" x14ac:dyDescent="0.35">
      <c r="A29" s="39" t="s">
        <v>210</v>
      </c>
      <c r="B29" s="75">
        <v>0.33159046529338809</v>
      </c>
      <c r="C29" s="75">
        <v>0.84072409968810291</v>
      </c>
      <c r="D29" s="75">
        <v>1.5769092902536528</v>
      </c>
      <c r="E29" s="75">
        <v>1.7698539314967405</v>
      </c>
      <c r="F29" s="75">
        <v>1.316792409205334</v>
      </c>
      <c r="G29" s="864"/>
      <c r="H29" s="172"/>
      <c r="J29" s="68"/>
    </row>
    <row r="30" spans="1:11" x14ac:dyDescent="0.3">
      <c r="A30" s="38" t="s">
        <v>212</v>
      </c>
      <c r="B30" s="72">
        <v>86.119576052563957</v>
      </c>
      <c r="C30" s="72">
        <v>84.969119996904766</v>
      </c>
      <c r="D30" s="73">
        <v>84.938470243534724</v>
      </c>
      <c r="E30" s="73">
        <v>85.266919582214115</v>
      </c>
      <c r="F30" s="73">
        <v>85.386610473425762</v>
      </c>
      <c r="G30" s="863"/>
      <c r="H30" s="172">
        <v>1</v>
      </c>
      <c r="I30" s="68">
        <v>84.174436824721411</v>
      </c>
      <c r="J30" s="68"/>
      <c r="K30" s="68">
        <v>86.598784122130112</v>
      </c>
    </row>
    <row r="31" spans="1:11" x14ac:dyDescent="0.3">
      <c r="A31" s="38" t="s">
        <v>213</v>
      </c>
      <c r="B31" s="74">
        <v>83.966631911164882</v>
      </c>
      <c r="C31" s="74">
        <v>84.981128446342325</v>
      </c>
      <c r="D31" s="75">
        <v>83.917190955457599</v>
      </c>
      <c r="E31" s="75">
        <v>84.64147823741456</v>
      </c>
      <c r="F31" s="75">
        <v>84.28535110239784</v>
      </c>
      <c r="G31" s="863"/>
      <c r="H31" s="172">
        <v>0</v>
      </c>
      <c r="I31" s="68">
        <v>82.973251181906207</v>
      </c>
      <c r="J31" s="68"/>
      <c r="K31" s="68">
        <v>85.597451022889473</v>
      </c>
    </row>
    <row r="32" spans="1:11" x14ac:dyDescent="0.3">
      <c r="A32" s="38" t="s">
        <v>214</v>
      </c>
      <c r="B32" s="74">
        <v>82.902379220904479</v>
      </c>
      <c r="C32" s="74">
        <v>83.13547110680463</v>
      </c>
      <c r="D32" s="75">
        <v>83.106798387288663</v>
      </c>
      <c r="E32" s="75">
        <v>82.68981193082216</v>
      </c>
      <c r="F32" s="75">
        <v>83.112116639152021</v>
      </c>
      <c r="G32" s="912"/>
      <c r="H32" s="172">
        <v>0</v>
      </c>
      <c r="I32" s="68">
        <v>81.812050074133879</v>
      </c>
      <c r="J32" s="68"/>
      <c r="K32" s="68">
        <v>84.412183204170162</v>
      </c>
    </row>
    <row r="33" spans="1:11" x14ac:dyDescent="0.3">
      <c r="A33" s="38" t="s">
        <v>215</v>
      </c>
      <c r="B33" s="74">
        <v>83.235976879491147</v>
      </c>
      <c r="C33" s="74">
        <v>83.131105211708075</v>
      </c>
      <c r="D33" s="75">
        <v>82.856719644902213</v>
      </c>
      <c r="E33" s="75">
        <v>82.689148659403401</v>
      </c>
      <c r="F33" s="75">
        <v>82.636286067974126</v>
      </c>
      <c r="G33" s="913"/>
      <c r="H33" s="172">
        <v>0</v>
      </c>
      <c r="I33" s="68">
        <v>81.26210524203907</v>
      </c>
      <c r="J33" s="68"/>
      <c r="K33" s="68">
        <v>84.010466893909182</v>
      </c>
    </row>
    <row r="34" spans="1:11" x14ac:dyDescent="0.3">
      <c r="A34" s="38" t="s">
        <v>216</v>
      </c>
      <c r="B34" s="74">
        <v>83.455321258642286</v>
      </c>
      <c r="C34" s="74">
        <v>83.373286006951503</v>
      </c>
      <c r="D34" s="75">
        <v>83.1229831126345</v>
      </c>
      <c r="E34" s="75">
        <v>83.255434947637625</v>
      </c>
      <c r="F34" s="75">
        <v>82.951933182153752</v>
      </c>
      <c r="G34" s="863"/>
      <c r="H34" s="172">
        <v>0</v>
      </c>
      <c r="I34" s="68">
        <v>81.515773094442963</v>
      </c>
      <c r="J34" s="68"/>
      <c r="K34" s="68">
        <v>84.388093269864541</v>
      </c>
    </row>
    <row r="35" spans="1:11" x14ac:dyDescent="0.3">
      <c r="A35" s="38" t="s">
        <v>217</v>
      </c>
      <c r="B35" s="74">
        <v>81.908454004947387</v>
      </c>
      <c r="C35" s="74">
        <v>81.559516459769796</v>
      </c>
      <c r="D35" s="75">
        <v>82.049188230641249</v>
      </c>
      <c r="E35" s="75">
        <v>83.320319573997395</v>
      </c>
      <c r="F35" s="75">
        <v>82.879051202596557</v>
      </c>
      <c r="G35" s="863"/>
      <c r="H35" s="172">
        <v>0</v>
      </c>
      <c r="I35" s="68">
        <v>81.508609708370528</v>
      </c>
      <c r="J35" s="68"/>
      <c r="K35" s="68">
        <v>84.249492696822585</v>
      </c>
    </row>
    <row r="36" spans="1:11" ht="15" thickBot="1" x14ac:dyDescent="0.35">
      <c r="A36" s="39" t="s">
        <v>218</v>
      </c>
      <c r="B36" s="79">
        <v>81.740322368606414</v>
      </c>
      <c r="C36" s="79">
        <v>81.333047388865495</v>
      </c>
      <c r="D36" s="80">
        <v>81.955639080340234</v>
      </c>
      <c r="E36" s="80">
        <v>82.334115407199064</v>
      </c>
      <c r="F36" s="80">
        <v>83.157989567917525</v>
      </c>
      <c r="G36" s="864"/>
      <c r="H36" s="172">
        <v>0</v>
      </c>
      <c r="I36" s="68">
        <v>81.939608206465039</v>
      </c>
      <c r="J36" s="68"/>
      <c r="K36" s="68">
        <v>84.376370929370012</v>
      </c>
    </row>
    <row r="37" spans="1:11" ht="15" thickBot="1" x14ac:dyDescent="0.35">
      <c r="G37" s="867"/>
      <c r="H37" s="172"/>
      <c r="J37" s="68"/>
    </row>
    <row r="38" spans="1:11" ht="15" thickBot="1" x14ac:dyDescent="0.35">
      <c r="A38" s="29" t="s">
        <v>9</v>
      </c>
      <c r="B38" s="26"/>
      <c r="C38" s="26"/>
      <c r="D38" s="26"/>
      <c r="E38" s="26"/>
      <c r="F38" s="26"/>
      <c r="G38" s="53"/>
      <c r="H38" s="172"/>
      <c r="J38" s="68"/>
    </row>
    <row r="39" spans="1:11" ht="15" thickBot="1" x14ac:dyDescent="0.35">
      <c r="A39" s="61" t="s">
        <v>16</v>
      </c>
      <c r="B39" s="132" t="s">
        <v>465</v>
      </c>
      <c r="C39" s="132" t="s">
        <v>523</v>
      </c>
      <c r="D39" s="132" t="s">
        <v>558</v>
      </c>
      <c r="E39" s="132" t="s">
        <v>620</v>
      </c>
      <c r="F39" s="1536" t="s">
        <v>726</v>
      </c>
      <c r="G39" s="1537"/>
      <c r="H39" s="143"/>
      <c r="I39" s="68" t="s">
        <v>726</v>
      </c>
      <c r="J39" s="68"/>
      <c r="K39" s="68" t="s">
        <v>726</v>
      </c>
    </row>
    <row r="40" spans="1:11" x14ac:dyDescent="0.3">
      <c r="A40" s="342" t="s">
        <v>0</v>
      </c>
      <c r="B40" s="75">
        <v>18.484434882004429</v>
      </c>
      <c r="C40" s="75">
        <v>18.365173565128245</v>
      </c>
      <c r="D40" s="75">
        <v>18.304983829762143</v>
      </c>
      <c r="E40" s="75">
        <v>18.506211568813182</v>
      </c>
      <c r="F40" s="75">
        <v>18.579241359751322</v>
      </c>
      <c r="G40" s="912"/>
      <c r="H40" s="172"/>
      <c r="I40" s="68">
        <v>18.479184359227386</v>
      </c>
      <c r="J40" s="68"/>
      <c r="K40" s="68">
        <v>18.679298360275258</v>
      </c>
    </row>
    <row r="41" spans="1:11" x14ac:dyDescent="0.3">
      <c r="A41" s="38" t="s">
        <v>207</v>
      </c>
      <c r="B41" s="75">
        <v>18.867486981578619</v>
      </c>
      <c r="C41" s="75">
        <v>18.561295035592881</v>
      </c>
      <c r="D41" s="75">
        <v>18.775509336435778</v>
      </c>
      <c r="E41" s="75">
        <v>18.41214848512821</v>
      </c>
      <c r="F41" s="75">
        <v>18.559943199005144</v>
      </c>
      <c r="G41" s="863">
        <f>H41</f>
        <v>0</v>
      </c>
      <c r="H41" s="172">
        <v>0</v>
      </c>
      <c r="I41" s="68">
        <v>18.185259654706996</v>
      </c>
      <c r="J41" s="68"/>
      <c r="K41" s="68">
        <v>18.934626743303291</v>
      </c>
    </row>
    <row r="42" spans="1:11" x14ac:dyDescent="0.3">
      <c r="A42" s="36" t="s">
        <v>208</v>
      </c>
      <c r="B42" s="75">
        <v>18.505796148670104</v>
      </c>
      <c r="C42" s="75">
        <v>17.764651416270517</v>
      </c>
      <c r="D42" s="75">
        <v>17.896791541037654</v>
      </c>
      <c r="E42" s="75">
        <v>17.667184072221001</v>
      </c>
      <c r="F42" s="75">
        <v>18.15370268945264</v>
      </c>
      <c r="G42" s="863">
        <f>H42</f>
        <v>0</v>
      </c>
      <c r="H42" s="172">
        <v>0</v>
      </c>
      <c r="I42" s="68">
        <v>17.176865853180637</v>
      </c>
      <c r="J42" s="68"/>
      <c r="K42" s="68">
        <v>19.130539525724643</v>
      </c>
    </row>
    <row r="43" spans="1:11" x14ac:dyDescent="0.3">
      <c r="A43" s="37" t="s">
        <v>209</v>
      </c>
      <c r="B43" s="164">
        <v>-0.38305209957418995</v>
      </c>
      <c r="C43" s="164">
        <v>-0.19612147046463591</v>
      </c>
      <c r="D43" s="164">
        <v>-0.47052550667363491</v>
      </c>
      <c r="E43" s="164">
        <v>9.4063083684972071E-2</v>
      </c>
      <c r="F43" s="164">
        <v>1.9298160746178183E-2</v>
      </c>
      <c r="G43" s="932"/>
      <c r="H43" s="172"/>
      <c r="J43" s="68"/>
    </row>
    <row r="44" spans="1:11" ht="15" thickBot="1" x14ac:dyDescent="0.35">
      <c r="A44" s="39" t="s">
        <v>210</v>
      </c>
      <c r="B44" s="75">
        <v>0.36169083290851489</v>
      </c>
      <c r="C44" s="75">
        <v>0.79664361932236361</v>
      </c>
      <c r="D44" s="75">
        <v>0.87871779539812422</v>
      </c>
      <c r="E44" s="75">
        <v>0.74496441290720838</v>
      </c>
      <c r="F44" s="75">
        <v>0.40624050955250368</v>
      </c>
      <c r="G44" s="933"/>
      <c r="H44" s="172"/>
      <c r="J44" s="68"/>
    </row>
    <row r="45" spans="1:11" x14ac:dyDescent="0.3">
      <c r="A45" s="38" t="s">
        <v>212</v>
      </c>
      <c r="B45" s="73">
        <v>19.310753931254368</v>
      </c>
      <c r="C45" s="73">
        <v>19.233475999538395</v>
      </c>
      <c r="D45" s="73">
        <v>19.382926618202283</v>
      </c>
      <c r="E45" s="73">
        <v>20.42492691677683</v>
      </c>
      <c r="F45" s="73">
        <v>19.781611698540967</v>
      </c>
      <c r="G45" s="885"/>
      <c r="H45" s="172">
        <v>0</v>
      </c>
      <c r="I45" s="68">
        <v>18.65139918411538</v>
      </c>
      <c r="J45" s="68"/>
      <c r="K45" s="68">
        <v>20.911824212966554</v>
      </c>
    </row>
    <row r="46" spans="1:11" x14ac:dyDescent="0.3">
      <c r="A46" s="38" t="s">
        <v>213</v>
      </c>
      <c r="B46" s="75">
        <v>19.435977345176067</v>
      </c>
      <c r="C46" s="75">
        <v>19.681890638062445</v>
      </c>
      <c r="D46" s="75">
        <v>18.66433841455159</v>
      </c>
      <c r="E46" s="75">
        <v>18.681326816656657</v>
      </c>
      <c r="F46" s="75">
        <v>18.347357632026082</v>
      </c>
      <c r="G46" s="885"/>
      <c r="H46" s="172">
        <v>0</v>
      </c>
      <c r="I46" s="68">
        <v>17.443305360474195</v>
      </c>
      <c r="J46" s="68"/>
      <c r="K46" s="68">
        <v>19.251409903577969</v>
      </c>
    </row>
    <row r="47" spans="1:11" x14ac:dyDescent="0.3">
      <c r="A47" s="38" t="s">
        <v>214</v>
      </c>
      <c r="B47" s="75">
        <v>18.766022304968786</v>
      </c>
      <c r="C47" s="75">
        <v>18.457789722436768</v>
      </c>
      <c r="D47" s="75">
        <v>18.124290841117279</v>
      </c>
      <c r="E47" s="75">
        <v>18.004819228141926</v>
      </c>
      <c r="F47" s="75">
        <v>18.278824985862194</v>
      </c>
      <c r="G47" s="863"/>
      <c r="H47" s="172">
        <v>0</v>
      </c>
      <c r="I47" s="68">
        <v>17.381945436450277</v>
      </c>
      <c r="J47" s="68"/>
      <c r="K47" s="68">
        <v>19.175704535274111</v>
      </c>
    </row>
    <row r="48" spans="1:11" x14ac:dyDescent="0.3">
      <c r="A48" s="38" t="s">
        <v>215</v>
      </c>
      <c r="B48" s="75">
        <v>18.566318819097422</v>
      </c>
      <c r="C48" s="75">
        <v>18.182382727049408</v>
      </c>
      <c r="D48" s="75">
        <v>17.728926477895687</v>
      </c>
      <c r="E48" s="75">
        <v>18.102817385072971</v>
      </c>
      <c r="F48" s="75">
        <v>18.523850569299846</v>
      </c>
      <c r="G48" s="912"/>
      <c r="H48" s="172">
        <v>0</v>
      </c>
      <c r="I48" s="68">
        <v>17.552129175922218</v>
      </c>
      <c r="J48" s="68"/>
      <c r="K48" s="68">
        <v>19.495571962677474</v>
      </c>
    </row>
    <row r="49" spans="1:11" x14ac:dyDescent="0.3">
      <c r="A49" s="38" t="s">
        <v>216</v>
      </c>
      <c r="B49" s="75">
        <v>18.720786389370399</v>
      </c>
      <c r="C49" s="75">
        <v>18.331876508724108</v>
      </c>
      <c r="D49" s="75">
        <v>18.598672775850652</v>
      </c>
      <c r="E49" s="75">
        <v>18.451177190466602</v>
      </c>
      <c r="F49" s="75">
        <v>18.702261281451747</v>
      </c>
      <c r="G49" s="913"/>
      <c r="H49" s="172">
        <v>0</v>
      </c>
      <c r="I49" s="68">
        <v>17.654751294153165</v>
      </c>
      <c r="J49" s="68"/>
      <c r="K49" s="68">
        <v>19.74977126875033</v>
      </c>
    </row>
    <row r="50" spans="1:11" x14ac:dyDescent="0.3">
      <c r="A50" s="38" t="s">
        <v>217</v>
      </c>
      <c r="B50" s="75">
        <v>19.28574581981557</v>
      </c>
      <c r="C50" s="75">
        <v>18.530962518477111</v>
      </c>
      <c r="D50" s="75">
        <v>18.291196538545062</v>
      </c>
      <c r="E50" s="75">
        <v>18.028160781902891</v>
      </c>
      <c r="F50" s="75">
        <v>18.821013814658972</v>
      </c>
      <c r="G50" s="863"/>
      <c r="H50" s="172">
        <v>0</v>
      </c>
      <c r="I50" s="68">
        <v>17.763120298599411</v>
      </c>
      <c r="J50" s="68"/>
      <c r="K50" s="68">
        <v>19.878907330718533</v>
      </c>
    </row>
    <row r="51" spans="1:11" ht="15" thickBot="1" x14ac:dyDescent="0.35">
      <c r="A51" s="39" t="s">
        <v>218</v>
      </c>
      <c r="B51" s="80">
        <v>18.301246962817562</v>
      </c>
      <c r="C51" s="80">
        <v>17.860218928210674</v>
      </c>
      <c r="D51" s="80">
        <v>17.689451778468037</v>
      </c>
      <c r="E51" s="80">
        <v>17.960406881549538</v>
      </c>
      <c r="F51" s="80">
        <v>17.945476714154832</v>
      </c>
      <c r="G51" s="864"/>
      <c r="H51" s="172">
        <v>0</v>
      </c>
      <c r="I51" s="68">
        <v>16.95259600416896</v>
      </c>
      <c r="J51" s="68"/>
      <c r="K51" s="68">
        <v>18.938357424140705</v>
      </c>
    </row>
    <row r="52" spans="1:11" ht="15" thickBot="1" x14ac:dyDescent="0.35">
      <c r="G52" s="867"/>
      <c r="H52" s="172"/>
      <c r="J52" s="68"/>
    </row>
    <row r="53" spans="1:11" ht="15" thickBot="1" x14ac:dyDescent="0.35">
      <c r="A53" s="29" t="s">
        <v>10</v>
      </c>
      <c r="B53" s="26"/>
      <c r="C53" s="26"/>
      <c r="D53" s="26"/>
      <c r="E53" s="26"/>
      <c r="F53" s="26"/>
      <c r="G53" s="909"/>
      <c r="H53" s="172"/>
      <c r="J53" s="68"/>
    </row>
    <row r="54" spans="1:11" ht="15" thickBot="1" x14ac:dyDescent="0.35">
      <c r="A54" s="61" t="s">
        <v>16</v>
      </c>
      <c r="B54" s="132" t="s">
        <v>465</v>
      </c>
      <c r="C54" s="132" t="s">
        <v>523</v>
      </c>
      <c r="D54" s="132" t="s">
        <v>558</v>
      </c>
      <c r="E54" s="132" t="s">
        <v>620</v>
      </c>
      <c r="F54" s="1536" t="s">
        <v>726</v>
      </c>
      <c r="G54" s="1537"/>
      <c r="H54" s="143"/>
      <c r="I54" s="68" t="s">
        <v>726</v>
      </c>
      <c r="J54" s="68"/>
      <c r="K54" s="68" t="s">
        <v>726</v>
      </c>
    </row>
    <row r="55" spans="1:11" x14ac:dyDescent="0.3">
      <c r="A55" s="342" t="s">
        <v>0</v>
      </c>
      <c r="B55" s="75">
        <v>20.749343323442556</v>
      </c>
      <c r="C55" s="75">
        <v>20.701913265141485</v>
      </c>
      <c r="D55" s="75">
        <v>20.573689538699153</v>
      </c>
      <c r="E55" s="75">
        <v>20.74698827281237</v>
      </c>
      <c r="F55" s="75">
        <v>20.829201341394484</v>
      </c>
      <c r="G55" s="863"/>
      <c r="H55" s="172"/>
      <c r="I55" s="68">
        <v>20.730386262698065</v>
      </c>
      <c r="J55" s="68"/>
      <c r="K55" s="68">
        <v>20.928016420090902</v>
      </c>
    </row>
    <row r="56" spans="1:11" x14ac:dyDescent="0.3">
      <c r="A56" s="38" t="s">
        <v>207</v>
      </c>
      <c r="B56" s="75">
        <v>21.0574688182</v>
      </c>
      <c r="C56" s="75">
        <v>20.995975652582061</v>
      </c>
      <c r="D56" s="75">
        <v>20.692750298153992</v>
      </c>
      <c r="E56" s="75">
        <v>20.826590136135906</v>
      </c>
      <c r="F56" s="75">
        <v>21.007579957466092</v>
      </c>
      <c r="G56" s="863">
        <f>H56</f>
        <v>0</v>
      </c>
      <c r="H56" s="172">
        <v>0</v>
      </c>
      <c r="I56" s="68">
        <v>20.628956367960999</v>
      </c>
      <c r="J56" s="68"/>
      <c r="K56" s="68">
        <v>21.386203546971185</v>
      </c>
    </row>
    <row r="57" spans="1:11" x14ac:dyDescent="0.3">
      <c r="A57" s="36" t="s">
        <v>208</v>
      </c>
      <c r="B57" s="77">
        <v>21.140637773251488</v>
      </c>
      <c r="C57" s="77">
        <v>20.46929686517208</v>
      </c>
      <c r="D57" s="77">
        <v>19.758057395826025</v>
      </c>
      <c r="E57" s="77">
        <v>19.527782820778597</v>
      </c>
      <c r="F57" s="77">
        <v>20.619116675209394</v>
      </c>
      <c r="G57" s="863">
        <f>H57</f>
        <v>0</v>
      </c>
      <c r="H57" s="172">
        <v>0</v>
      </c>
      <c r="I57" s="68">
        <v>19.596006638162955</v>
      </c>
      <c r="J57" s="68"/>
      <c r="K57" s="68">
        <v>21.642226712255834</v>
      </c>
    </row>
    <row r="58" spans="1:11" x14ac:dyDescent="0.3">
      <c r="A58" s="37" t="s">
        <v>209</v>
      </c>
      <c r="B58" s="164">
        <v>-0.30812549475744433</v>
      </c>
      <c r="C58" s="164">
        <v>-0.29406238744057589</v>
      </c>
      <c r="D58" s="164">
        <v>-0.11906075945483963</v>
      </c>
      <c r="E58" s="164">
        <v>-7.9601863323535582E-2</v>
      </c>
      <c r="F58" s="164">
        <v>-0.17837861607160832</v>
      </c>
      <c r="G58" s="865"/>
      <c r="H58" s="172"/>
      <c r="J58" s="68"/>
    </row>
    <row r="59" spans="1:11" ht="15" thickBot="1" x14ac:dyDescent="0.35">
      <c r="A59" s="39" t="s">
        <v>210</v>
      </c>
      <c r="B59" s="75">
        <v>-8.3168955051487359E-2</v>
      </c>
      <c r="C59" s="75">
        <v>0.5266787874099812</v>
      </c>
      <c r="D59" s="75">
        <v>0.93469290232796709</v>
      </c>
      <c r="E59" s="75">
        <v>1.2988073153573083</v>
      </c>
      <c r="F59" s="75">
        <v>0.38846328225669779</v>
      </c>
      <c r="G59" s="864"/>
      <c r="H59" s="172"/>
      <c r="J59" s="68"/>
    </row>
    <row r="60" spans="1:11" x14ac:dyDescent="0.3">
      <c r="A60" s="38" t="s">
        <v>212</v>
      </c>
      <c r="B60" s="73">
        <v>23.532236867489313</v>
      </c>
      <c r="C60" s="73">
        <v>22.180777903417471</v>
      </c>
      <c r="D60" s="73">
        <v>21.711215243610368</v>
      </c>
      <c r="E60" s="73">
        <v>21.650657218391487</v>
      </c>
      <c r="F60" s="73">
        <v>21.817724207020412</v>
      </c>
      <c r="G60" s="863"/>
      <c r="H60" s="172">
        <v>0</v>
      </c>
      <c r="I60" s="68">
        <v>20.753906587014566</v>
      </c>
      <c r="J60" s="68"/>
      <c r="K60" s="68">
        <v>22.881541827026258</v>
      </c>
    </row>
    <row r="61" spans="1:11" x14ac:dyDescent="0.3">
      <c r="A61" s="38" t="s">
        <v>213</v>
      </c>
      <c r="B61" s="75">
        <v>20.959162204553156</v>
      </c>
      <c r="C61" s="75">
        <v>21.709343068554038</v>
      </c>
      <c r="D61" s="75">
        <v>21.1559552569875</v>
      </c>
      <c r="E61" s="75">
        <v>21.888819630446925</v>
      </c>
      <c r="F61" s="75">
        <v>21.999420746449836</v>
      </c>
      <c r="G61" s="885"/>
      <c r="H61" s="172">
        <v>1</v>
      </c>
      <c r="I61" s="68">
        <v>21.048812373321145</v>
      </c>
      <c r="J61" s="68"/>
      <c r="K61" s="68">
        <v>22.950029119578527</v>
      </c>
    </row>
    <row r="62" spans="1:11" x14ac:dyDescent="0.3">
      <c r="A62" s="38" t="s">
        <v>214</v>
      </c>
      <c r="B62" s="75">
        <v>20.946379890789064</v>
      </c>
      <c r="C62" s="75">
        <v>20.652614696168005</v>
      </c>
      <c r="D62" s="75">
        <v>20.206139092772474</v>
      </c>
      <c r="E62" s="75">
        <v>20.323292311822506</v>
      </c>
      <c r="F62" s="75">
        <v>21.02307940883631</v>
      </c>
      <c r="G62" s="885"/>
      <c r="H62" s="172">
        <v>0</v>
      </c>
      <c r="I62" s="68">
        <v>20.059076008737499</v>
      </c>
      <c r="J62" s="68"/>
      <c r="K62" s="68">
        <v>21.987082808935121</v>
      </c>
    </row>
    <row r="63" spans="1:11" x14ac:dyDescent="0.3">
      <c r="A63" s="38" t="s">
        <v>215</v>
      </c>
      <c r="B63" s="75">
        <v>21.668962066806433</v>
      </c>
      <c r="C63" s="75">
        <v>21.655874348941065</v>
      </c>
      <c r="D63" s="75">
        <v>20.973520795613897</v>
      </c>
      <c r="E63" s="75">
        <v>20.6856971739609</v>
      </c>
      <c r="F63" s="75">
        <v>20.784688373818874</v>
      </c>
      <c r="G63" s="863"/>
      <c r="H63" s="172">
        <v>0</v>
      </c>
      <c r="I63" s="68">
        <v>19.785932734475583</v>
      </c>
      <c r="J63" s="68"/>
      <c r="K63" s="68">
        <v>21.783444013162164</v>
      </c>
    </row>
    <row r="64" spans="1:11" x14ac:dyDescent="0.3">
      <c r="A64" s="38" t="s">
        <v>216</v>
      </c>
      <c r="B64" s="75">
        <v>20.490368385617838</v>
      </c>
      <c r="C64" s="75">
        <v>21.049955538582925</v>
      </c>
      <c r="D64" s="75">
        <v>20.857666831119058</v>
      </c>
      <c r="E64" s="75">
        <v>21.080978046451804</v>
      </c>
      <c r="F64" s="75">
        <v>20.82748405379111</v>
      </c>
      <c r="G64" s="912"/>
      <c r="H64" s="172">
        <v>0</v>
      </c>
      <c r="I64" s="68">
        <v>19.843492785937663</v>
      </c>
      <c r="J64" s="68"/>
      <c r="K64" s="68">
        <v>21.811475321644558</v>
      </c>
    </row>
    <row r="65" spans="1:11" x14ac:dyDescent="0.3">
      <c r="A65" s="38" t="s">
        <v>217</v>
      </c>
      <c r="B65" s="75">
        <v>20.236343228330096</v>
      </c>
      <c r="C65" s="75">
        <v>20.230234292371161</v>
      </c>
      <c r="D65" s="75">
        <v>20.260216333081146</v>
      </c>
      <c r="E65" s="75">
        <v>20.614352663386054</v>
      </c>
      <c r="F65" s="75">
        <v>20.258246720796457</v>
      </c>
      <c r="G65" s="913"/>
      <c r="H65" s="172">
        <v>0</v>
      </c>
      <c r="I65" s="68">
        <v>19.243055585315119</v>
      </c>
      <c r="J65" s="68"/>
      <c r="K65" s="68">
        <v>21.273437856277795</v>
      </c>
    </row>
    <row r="66" spans="1:11" ht="15" thickBot="1" x14ac:dyDescent="0.35">
      <c r="A66" s="39" t="s">
        <v>218</v>
      </c>
      <c r="B66" s="80">
        <v>20.259267478496788</v>
      </c>
      <c r="C66" s="80">
        <v>19.805713551000576</v>
      </c>
      <c r="D66" s="80">
        <v>19.930733229464114</v>
      </c>
      <c r="E66" s="80">
        <v>19.846103789356349</v>
      </c>
      <c r="F66" s="80">
        <v>20.429680306682481</v>
      </c>
      <c r="G66" s="887"/>
      <c r="H66" s="172">
        <v>0</v>
      </c>
      <c r="I66" s="68">
        <v>19.394547618629947</v>
      </c>
      <c r="J66" s="68"/>
      <c r="K66" s="68">
        <v>21.464812994735016</v>
      </c>
    </row>
    <row r="67" spans="1:11" ht="15" thickBot="1" x14ac:dyDescent="0.35">
      <c r="G67" s="867"/>
      <c r="H67" s="172"/>
      <c r="J67" s="68"/>
    </row>
    <row r="68" spans="1:11" ht="15" thickBot="1" x14ac:dyDescent="0.35">
      <c r="A68" s="1561" t="s">
        <v>537</v>
      </c>
      <c r="B68" s="1562"/>
      <c r="C68" s="1562"/>
      <c r="D68" s="1562"/>
      <c r="E68" s="1562"/>
      <c r="F68" s="1562"/>
      <c r="G68" s="53"/>
      <c r="H68" s="173"/>
      <c r="J68" s="68"/>
    </row>
    <row r="69" spans="1:11" ht="15" thickBot="1" x14ac:dyDescent="0.35">
      <c r="A69" s="61" t="s">
        <v>18</v>
      </c>
      <c r="B69" s="132" t="s">
        <v>465</v>
      </c>
      <c r="C69" s="132" t="s">
        <v>523</v>
      </c>
      <c r="D69" s="132" t="s">
        <v>558</v>
      </c>
      <c r="E69" s="132" t="s">
        <v>620</v>
      </c>
      <c r="F69" s="1536" t="s">
        <v>726</v>
      </c>
      <c r="G69" s="1537"/>
      <c r="H69" s="143"/>
      <c r="I69" s="68" t="s">
        <v>726</v>
      </c>
      <c r="J69" s="68"/>
      <c r="K69" s="68" t="s">
        <v>726</v>
      </c>
    </row>
    <row r="70" spans="1:11" x14ac:dyDescent="0.3">
      <c r="A70" s="342" t="s">
        <v>0</v>
      </c>
      <c r="B70" s="1176">
        <v>1017.2747212407878</v>
      </c>
      <c r="C70" s="1176">
        <v>1029.7709993947692</v>
      </c>
      <c r="D70" s="1176">
        <v>1041.211372318239</v>
      </c>
      <c r="E70" s="1176">
        <v>1015.5379962443475</v>
      </c>
      <c r="F70" s="1176">
        <v>1006.3604124385786</v>
      </c>
      <c r="G70" s="1155"/>
      <c r="H70" s="172"/>
      <c r="I70" s="648">
        <v>998.56476581551919</v>
      </c>
      <c r="J70" s="68"/>
      <c r="K70" s="648">
        <v>1014.156059061638</v>
      </c>
    </row>
    <row r="71" spans="1:11" x14ac:dyDescent="0.3">
      <c r="A71" s="38" t="s">
        <v>207</v>
      </c>
      <c r="B71" s="105">
        <v>959.51105958809148</v>
      </c>
      <c r="C71" s="105">
        <v>987.6335151396994</v>
      </c>
      <c r="D71" s="53">
        <v>1014.6764072984729</v>
      </c>
      <c r="E71" s="106">
        <v>997.58862778392643</v>
      </c>
      <c r="F71" s="106">
        <v>977.95550161370727</v>
      </c>
      <c r="G71" s="883">
        <f>H71</f>
        <v>0</v>
      </c>
      <c r="H71" s="172">
        <v>0</v>
      </c>
      <c r="I71" s="648">
        <v>952.42650730956245</v>
      </c>
      <c r="J71" s="68"/>
      <c r="K71" s="648">
        <v>1003.4844959178521</v>
      </c>
    </row>
    <row r="72" spans="1:11" x14ac:dyDescent="0.3">
      <c r="A72" s="36" t="s">
        <v>208</v>
      </c>
      <c r="B72" s="107">
        <v>951.77775838335981</v>
      </c>
      <c r="C72" s="107">
        <v>1035.1572441734509</v>
      </c>
      <c r="D72" s="54">
        <v>1077.9914306390833</v>
      </c>
      <c r="E72" s="108">
        <v>1098.8429103867879</v>
      </c>
      <c r="F72" s="108">
        <v>1025.189502857972</v>
      </c>
      <c r="G72" s="884">
        <f>H72</f>
        <v>0</v>
      </c>
      <c r="H72" s="172">
        <v>0</v>
      </c>
      <c r="I72" s="648">
        <v>964.57083998950282</v>
      </c>
      <c r="J72" s="68"/>
      <c r="K72" s="648">
        <v>1085.8081657264411</v>
      </c>
    </row>
    <row r="73" spans="1:11" x14ac:dyDescent="0.3">
      <c r="A73" s="37" t="s">
        <v>209</v>
      </c>
      <c r="B73" s="364">
        <v>-5.6782755382185232E-2</v>
      </c>
      <c r="C73" s="364">
        <v>-4.0919276499178377E-2</v>
      </c>
      <c r="D73" s="285">
        <v>-2.5484705339595425E-2</v>
      </c>
      <c r="E73" s="363">
        <v>-1.7674738440906428E-2</v>
      </c>
      <c r="F73" s="363">
        <v>-2.8225385730388068E-2</v>
      </c>
      <c r="G73" s="951"/>
      <c r="H73" s="172"/>
      <c r="J73" s="68"/>
    </row>
    <row r="74" spans="1:11" ht="15" thickBot="1" x14ac:dyDescent="0.35">
      <c r="A74" s="39" t="s">
        <v>210</v>
      </c>
      <c r="B74" s="345">
        <v>-8.0596269604766239E-3</v>
      </c>
      <c r="C74" s="345">
        <v>4.8118789313290264E-2</v>
      </c>
      <c r="D74" s="823">
        <v>6.2399226871928191E-2</v>
      </c>
      <c r="E74" s="62">
        <v>0.10149903455474511</v>
      </c>
      <c r="F74" s="62">
        <v>4.8298722351195665E-2</v>
      </c>
      <c r="G74" s="933"/>
      <c r="H74" s="172"/>
      <c r="J74" s="68"/>
    </row>
    <row r="75" spans="1:11" ht="15" thickBot="1" x14ac:dyDescent="0.35">
      <c r="G75" s="864"/>
      <c r="H75" s="172"/>
      <c r="J75" s="68"/>
    </row>
    <row r="76" spans="1:11" ht="15" thickBot="1" x14ac:dyDescent="0.35">
      <c r="A76" s="29" t="s">
        <v>15</v>
      </c>
      <c r="B76" s="29"/>
      <c r="C76" s="29"/>
      <c r="D76" s="29"/>
      <c r="E76" s="29"/>
      <c r="F76" s="29"/>
      <c r="G76" s="53"/>
      <c r="H76" s="172"/>
      <c r="J76" s="68"/>
    </row>
    <row r="77" spans="1:11" ht="15" thickBot="1" x14ac:dyDescent="0.35">
      <c r="A77" s="61" t="s">
        <v>17</v>
      </c>
      <c r="B77" s="132" t="s">
        <v>465</v>
      </c>
      <c r="C77" s="132" t="s">
        <v>523</v>
      </c>
      <c r="D77" s="132" t="s">
        <v>558</v>
      </c>
      <c r="E77" s="132" t="s">
        <v>620</v>
      </c>
      <c r="F77" s="1536" t="s">
        <v>726</v>
      </c>
      <c r="G77" s="1537"/>
      <c r="H77" s="143"/>
      <c r="I77" s="68" t="s">
        <v>726</v>
      </c>
      <c r="J77" s="68"/>
      <c r="K77" s="68" t="s">
        <v>726</v>
      </c>
    </row>
    <row r="78" spans="1:11" x14ac:dyDescent="0.3">
      <c r="A78" s="342" t="s">
        <v>0</v>
      </c>
      <c r="B78" s="75">
        <v>8.5044877911430561</v>
      </c>
      <c r="C78" s="75">
        <v>8.6991847078454043</v>
      </c>
      <c r="D78" s="75">
        <v>8.7130255195252602</v>
      </c>
      <c r="E78" s="75">
        <v>8.4902427193100021</v>
      </c>
      <c r="F78" s="75">
        <v>8.474017396871238</v>
      </c>
      <c r="G78" s="885"/>
      <c r="H78" s="172"/>
      <c r="I78" s="68">
        <v>8.3344255747104228</v>
      </c>
      <c r="J78" s="68"/>
      <c r="K78" s="68">
        <v>8.613609219032055</v>
      </c>
    </row>
    <row r="79" spans="1:11" x14ac:dyDescent="0.3">
      <c r="A79" s="38" t="s">
        <v>207</v>
      </c>
      <c r="B79" s="75">
        <v>7.4998881808164573</v>
      </c>
      <c r="C79" s="75">
        <v>7.6415980427804264</v>
      </c>
      <c r="D79" s="75">
        <v>7.8647309673490904</v>
      </c>
      <c r="E79" s="75">
        <v>7.4622386679981121</v>
      </c>
      <c r="F79" s="75">
        <v>7.5386369703555101</v>
      </c>
      <c r="G79" s="883">
        <f>H79</f>
        <v>-1</v>
      </c>
      <c r="H79" s="172">
        <v>-1</v>
      </c>
      <c r="I79" s="68">
        <v>7.0916649398522225</v>
      </c>
      <c r="J79" s="68"/>
      <c r="K79" s="68">
        <v>7.9856090008587977</v>
      </c>
    </row>
    <row r="80" spans="1:11" x14ac:dyDescent="0.3">
      <c r="A80" s="36" t="s">
        <v>208</v>
      </c>
      <c r="B80" s="77">
        <v>8.3372331997018883</v>
      </c>
      <c r="C80" s="77">
        <v>9.2516849085250605</v>
      </c>
      <c r="D80" s="77">
        <v>9.7797030163604326</v>
      </c>
      <c r="E80" s="77">
        <v>9.7704592890014705</v>
      </c>
      <c r="F80" s="77">
        <v>9.9112392092949921</v>
      </c>
      <c r="G80" s="884">
        <f>H80</f>
        <v>1</v>
      </c>
      <c r="H80" s="172">
        <v>1</v>
      </c>
      <c r="I80" s="68">
        <v>8.6708277629960495</v>
      </c>
      <c r="J80" s="68"/>
      <c r="K80" s="68">
        <v>11.151650655593935</v>
      </c>
    </row>
    <row r="81" spans="1:11" x14ac:dyDescent="0.3">
      <c r="A81" s="37" t="s">
        <v>209</v>
      </c>
      <c r="B81" s="166">
        <v>-0.11812582191873244</v>
      </c>
      <c r="C81" s="166">
        <v>-0.12157307846460461</v>
      </c>
      <c r="D81" s="166">
        <v>-9.7359355860395805E-2</v>
      </c>
      <c r="E81" s="166">
        <v>-0.12108064342775766</v>
      </c>
      <c r="F81" s="166">
        <v>-0.11038216972047844</v>
      </c>
      <c r="G81" s="941"/>
      <c r="H81" s="172"/>
      <c r="J81" s="68"/>
    </row>
    <row r="82" spans="1:11" ht="15" thickBot="1" x14ac:dyDescent="0.35">
      <c r="A82" s="39" t="s">
        <v>210</v>
      </c>
      <c r="B82" s="87">
        <v>0.11164766709818805</v>
      </c>
      <c r="C82" s="87">
        <v>0.21070028241878022</v>
      </c>
      <c r="D82" s="87">
        <v>0.24348856393962684</v>
      </c>
      <c r="E82" s="87">
        <v>0.30932012814092724</v>
      </c>
      <c r="F82" s="87">
        <v>0.31472562590152076</v>
      </c>
      <c r="G82" s="949"/>
      <c r="H82" s="172"/>
      <c r="J82" s="68"/>
    </row>
    <row r="83" spans="1:11" x14ac:dyDescent="0.3">
      <c r="A83" s="38" t="s">
        <v>212</v>
      </c>
      <c r="B83" s="73">
        <v>6.4669326641085512</v>
      </c>
      <c r="C83" s="73">
        <v>6.8481266895710045</v>
      </c>
      <c r="D83" s="73">
        <v>6.5147110537431052</v>
      </c>
      <c r="E83" s="73">
        <v>6.0194445069517757</v>
      </c>
      <c r="F83" s="73">
        <v>5.3728307168778704</v>
      </c>
      <c r="G83" s="863"/>
      <c r="H83" s="172">
        <v>-1</v>
      </c>
      <c r="I83" s="68">
        <v>4.3139634358817895</v>
      </c>
      <c r="J83" s="68"/>
      <c r="K83" s="68">
        <v>6.4316979978739512</v>
      </c>
    </row>
    <row r="84" spans="1:11" x14ac:dyDescent="0.3">
      <c r="A84" s="38" t="s">
        <v>213</v>
      </c>
      <c r="B84" s="75">
        <v>6.3904154422505925</v>
      </c>
      <c r="C84" s="75">
        <v>6.2178952260981433</v>
      </c>
      <c r="D84" s="75">
        <v>6.9862841538171452</v>
      </c>
      <c r="E84" s="75">
        <v>6.3665405608105674</v>
      </c>
      <c r="F84" s="75">
        <v>7.1275111625666421</v>
      </c>
      <c r="G84" s="863"/>
      <c r="H84" s="172">
        <v>0</v>
      </c>
      <c r="I84" s="68">
        <v>5.9644282354336662</v>
      </c>
      <c r="J84" s="68"/>
      <c r="K84" s="68">
        <v>8.2905940896996189</v>
      </c>
    </row>
    <row r="85" spans="1:11" x14ac:dyDescent="0.3">
      <c r="A85" s="38" t="s">
        <v>214</v>
      </c>
      <c r="B85" s="75">
        <v>8.1494099120478918</v>
      </c>
      <c r="C85" s="75">
        <v>7.5274670939142272</v>
      </c>
      <c r="D85" s="75">
        <v>8.0608457753101934</v>
      </c>
      <c r="E85" s="75">
        <v>8.1206249099840484</v>
      </c>
      <c r="F85" s="75">
        <v>7.9777215330618425</v>
      </c>
      <c r="G85" s="885"/>
      <c r="H85" s="172">
        <v>0</v>
      </c>
      <c r="I85" s="68">
        <v>6.8563260171769835</v>
      </c>
      <c r="J85" s="68"/>
      <c r="K85" s="68">
        <v>9.0991170489467024</v>
      </c>
    </row>
    <row r="86" spans="1:11" x14ac:dyDescent="0.3">
      <c r="A86" s="38" t="s">
        <v>215</v>
      </c>
      <c r="B86" s="75">
        <v>8.3084887114263317</v>
      </c>
      <c r="C86" s="75">
        <v>8.7866862983211398</v>
      </c>
      <c r="D86" s="75">
        <v>8.8903089270869522</v>
      </c>
      <c r="E86" s="75">
        <v>8.2153130150021916</v>
      </c>
      <c r="F86" s="75">
        <v>8.5366544811798217</v>
      </c>
      <c r="G86" s="885"/>
      <c r="H86" s="172">
        <v>0</v>
      </c>
      <c r="I86" s="68">
        <v>7.3211419096999943</v>
      </c>
      <c r="J86" s="68"/>
      <c r="K86" s="68">
        <v>9.7521670526596473</v>
      </c>
    </row>
    <row r="87" spans="1:11" x14ac:dyDescent="0.3">
      <c r="A87" s="38" t="s">
        <v>216</v>
      </c>
      <c r="B87" s="75">
        <v>6.7296435424400975</v>
      </c>
      <c r="C87" s="75">
        <v>7.1346761780181698</v>
      </c>
      <c r="D87" s="75">
        <v>6.8616379840849797</v>
      </c>
      <c r="E87" s="75">
        <v>6.3118912104923854</v>
      </c>
      <c r="F87" s="75">
        <v>7.5283665114043945</v>
      </c>
      <c r="G87" s="863"/>
      <c r="H87" s="172">
        <v>0</v>
      </c>
      <c r="I87" s="68">
        <v>6.2820483101931375</v>
      </c>
      <c r="J87" s="68"/>
      <c r="K87" s="68">
        <v>8.7746847126156524</v>
      </c>
    </row>
    <row r="88" spans="1:11" x14ac:dyDescent="0.3">
      <c r="A88" s="38" t="s">
        <v>217</v>
      </c>
      <c r="B88" s="75">
        <v>7.4699249571417772</v>
      </c>
      <c r="C88" s="75">
        <v>8.1044472031257477</v>
      </c>
      <c r="D88" s="75">
        <v>8.3572891565093155</v>
      </c>
      <c r="E88" s="75">
        <v>7.2481331269489226</v>
      </c>
      <c r="F88" s="75">
        <v>6.9146010544758383</v>
      </c>
      <c r="G88" s="912"/>
      <c r="H88" s="172">
        <v>0</v>
      </c>
      <c r="I88" s="68">
        <v>5.7241237741249869</v>
      </c>
      <c r="J88" s="68"/>
      <c r="K88" s="68">
        <v>8.1050783348266897</v>
      </c>
    </row>
    <row r="89" spans="1:11" ht="15" thickBot="1" x14ac:dyDescent="0.35">
      <c r="A89" s="39" t="s">
        <v>218</v>
      </c>
      <c r="B89" s="80">
        <v>8.4728385783792461</v>
      </c>
      <c r="C89" s="80">
        <v>8.6062627060569827</v>
      </c>
      <c r="D89" s="80">
        <v>8.9355643396356275</v>
      </c>
      <c r="E89" s="80">
        <v>9.2685599441488407</v>
      </c>
      <c r="F89" s="80">
        <v>8.6722521151646816</v>
      </c>
      <c r="G89" s="948"/>
      <c r="H89" s="172">
        <v>0</v>
      </c>
      <c r="I89" s="68">
        <v>7.4628924140246911</v>
      </c>
      <c r="J89" s="68"/>
      <c r="K89" s="68">
        <v>9.8816118163046713</v>
      </c>
    </row>
    <row r="90" spans="1:11" ht="15" thickBot="1" x14ac:dyDescent="0.35">
      <c r="B90" s="8"/>
      <c r="C90" s="8"/>
      <c r="D90" s="8"/>
      <c r="E90" s="8"/>
      <c r="F90" s="378"/>
      <c r="G90" s="947"/>
      <c r="H90" s="172"/>
      <c r="J90" s="68"/>
    </row>
    <row r="91" spans="1:11" ht="15" thickBot="1" x14ac:dyDescent="0.35">
      <c r="A91" s="1561" t="s">
        <v>435</v>
      </c>
      <c r="B91" s="1562"/>
      <c r="C91" s="1562"/>
      <c r="D91" s="1562"/>
      <c r="E91" s="1562"/>
      <c r="F91" s="1562"/>
      <c r="G91" s="53"/>
      <c r="H91" s="172"/>
      <c r="J91" s="68"/>
    </row>
    <row r="92" spans="1:11" ht="15" thickBot="1" x14ac:dyDescent="0.35">
      <c r="A92" s="61" t="s">
        <v>18</v>
      </c>
      <c r="B92" s="132" t="s">
        <v>466</v>
      </c>
      <c r="C92" s="132" t="s">
        <v>524</v>
      </c>
      <c r="D92" s="132" t="s">
        <v>559</v>
      </c>
      <c r="E92" s="132" t="s">
        <v>622</v>
      </c>
      <c r="F92" s="1536" t="s">
        <v>727</v>
      </c>
      <c r="G92" s="1537"/>
      <c r="H92" s="173"/>
      <c r="I92" s="68" t="s">
        <v>727</v>
      </c>
      <c r="J92" s="68"/>
      <c r="K92" s="68" t="s">
        <v>727</v>
      </c>
    </row>
    <row r="93" spans="1:11" x14ac:dyDescent="0.3">
      <c r="A93" s="342" t="s">
        <v>0</v>
      </c>
      <c r="B93" s="106">
        <v>81.893402934809458</v>
      </c>
      <c r="C93" s="106">
        <v>81.030619274647194</v>
      </c>
      <c r="D93" s="106">
        <v>79.559700453069638</v>
      </c>
      <c r="E93" s="106">
        <v>79.419745186719481</v>
      </c>
      <c r="F93" s="106">
        <v>81.246136762139102</v>
      </c>
      <c r="G93" s="885"/>
      <c r="H93" s="172"/>
      <c r="I93" s="170">
        <v>79.570901603696839</v>
      </c>
      <c r="J93" s="170"/>
      <c r="K93" s="170">
        <v>82.921371920581365</v>
      </c>
    </row>
    <row r="94" spans="1:11" x14ac:dyDescent="0.3">
      <c r="A94" s="38" t="s">
        <v>207</v>
      </c>
      <c r="B94" s="106">
        <v>75.728160914185295</v>
      </c>
      <c r="C94" s="106">
        <v>73.992621716246276</v>
      </c>
      <c r="D94" s="106">
        <v>70.879513949488938</v>
      </c>
      <c r="E94" s="106">
        <v>66.389654978225423</v>
      </c>
      <c r="F94" s="106">
        <v>69.71961739869154</v>
      </c>
      <c r="G94" s="883">
        <f>H94</f>
        <v>-1</v>
      </c>
      <c r="H94" s="172">
        <v>-1</v>
      </c>
      <c r="I94" s="170">
        <v>64.443996079920538</v>
      </c>
      <c r="J94" s="170"/>
      <c r="K94" s="170">
        <v>74.995238717462541</v>
      </c>
    </row>
    <row r="95" spans="1:11" x14ac:dyDescent="0.3">
      <c r="A95" s="36" t="s">
        <v>208</v>
      </c>
      <c r="B95" s="108">
        <v>83.220814516252759</v>
      </c>
      <c r="C95" s="108">
        <v>91.415758703299517</v>
      </c>
      <c r="D95" s="108">
        <v>88.531200583062272</v>
      </c>
      <c r="E95" s="108">
        <v>80.675206123374579</v>
      </c>
      <c r="F95" s="108">
        <v>89.82471048913969</v>
      </c>
      <c r="G95" s="884">
        <f>H95</f>
        <v>1</v>
      </c>
      <c r="H95" s="172">
        <v>1</v>
      </c>
      <c r="I95" s="170">
        <v>75.959162348191938</v>
      </c>
      <c r="J95" s="170"/>
      <c r="K95" s="170">
        <v>103.69025863008744</v>
      </c>
    </row>
    <row r="96" spans="1:11" x14ac:dyDescent="0.3">
      <c r="A96" s="37" t="s">
        <v>209</v>
      </c>
      <c r="B96" s="166">
        <v>-7.5283744473678194E-2</v>
      </c>
      <c r="C96" s="166">
        <v>-8.0507405556901696E-2</v>
      </c>
      <c r="D96" s="166">
        <v>-0.10910280524121548</v>
      </c>
      <c r="E96" s="166">
        <v>-0.16406612962380723</v>
      </c>
      <c r="F96" s="166">
        <v>-0.14187159934992685</v>
      </c>
      <c r="G96" s="946"/>
      <c r="H96" s="172"/>
      <c r="I96" s="169"/>
      <c r="J96" s="169"/>
      <c r="K96" s="169"/>
    </row>
    <row r="97" spans="1:11" ht="15" thickBot="1" x14ac:dyDescent="0.35">
      <c r="A97" s="39" t="s">
        <v>210</v>
      </c>
      <c r="B97" s="87">
        <v>9.8941444128797656E-2</v>
      </c>
      <c r="C97" s="87">
        <v>0.23547127514779909</v>
      </c>
      <c r="D97" s="87">
        <v>0.24903791871587189</v>
      </c>
      <c r="E97" s="87">
        <v>0.21517736686287273</v>
      </c>
      <c r="F97" s="87">
        <v>0.28837067443266651</v>
      </c>
      <c r="G97" s="938"/>
      <c r="H97" s="172"/>
      <c r="I97" s="169"/>
      <c r="J97" s="169"/>
      <c r="K97" s="169"/>
    </row>
    <row r="98" spans="1:11" x14ac:dyDescent="0.3">
      <c r="A98" s="38" t="s">
        <v>212</v>
      </c>
      <c r="B98" s="103">
        <v>64.783311077427186</v>
      </c>
      <c r="C98" s="104">
        <v>69.975494241348287</v>
      </c>
      <c r="D98" s="104">
        <v>66.878568998980285</v>
      </c>
      <c r="E98" s="104">
        <v>53.407517675472207</v>
      </c>
      <c r="F98" s="104">
        <v>56.415719483211319</v>
      </c>
      <c r="G98" s="883"/>
      <c r="H98" s="172">
        <v>0</v>
      </c>
      <c r="I98" s="170">
        <v>42.522260863669644</v>
      </c>
      <c r="J98" s="170"/>
      <c r="K98" s="170">
        <v>70.309178102752995</v>
      </c>
    </row>
    <row r="99" spans="1:11" x14ac:dyDescent="0.3">
      <c r="A99" s="38" t="s">
        <v>213</v>
      </c>
      <c r="B99" s="105">
        <v>81.158582983805672</v>
      </c>
      <c r="C99" s="105">
        <v>75.213602494567056</v>
      </c>
      <c r="D99" s="106">
        <v>61.678720962120458</v>
      </c>
      <c r="E99" s="106">
        <v>61.820615451640279</v>
      </c>
      <c r="F99" s="106">
        <v>64.619060327548368</v>
      </c>
      <c r="G99" s="863"/>
      <c r="H99" s="172">
        <v>0</v>
      </c>
      <c r="I99" s="170">
        <v>51.014573288953883</v>
      </c>
      <c r="J99" s="170"/>
      <c r="K99" s="170">
        <v>78.223547366142853</v>
      </c>
    </row>
    <row r="100" spans="1:11" x14ac:dyDescent="0.3">
      <c r="A100" s="38" t="s">
        <v>214</v>
      </c>
      <c r="B100" s="105">
        <v>71.609794934543459</v>
      </c>
      <c r="C100" s="105">
        <v>65.973860708200277</v>
      </c>
      <c r="D100" s="106">
        <v>58.819142752329967</v>
      </c>
      <c r="E100" s="106">
        <v>54.514858621131175</v>
      </c>
      <c r="F100" s="106">
        <v>57.005180273585559</v>
      </c>
      <c r="G100" s="863"/>
      <c r="H100" s="172">
        <v>0</v>
      </c>
      <c r="I100" s="170">
        <v>45.020617045809232</v>
      </c>
      <c r="J100" s="170"/>
      <c r="K100" s="170">
        <v>68.989743501361886</v>
      </c>
    </row>
    <row r="101" spans="1:11" x14ac:dyDescent="0.3">
      <c r="A101" s="38" t="s">
        <v>215</v>
      </c>
      <c r="B101" s="105">
        <v>76.624583362316159</v>
      </c>
      <c r="C101" s="106">
        <v>79.048664508989447</v>
      </c>
      <c r="D101" s="106">
        <v>74.013369715220605</v>
      </c>
      <c r="E101" s="106">
        <v>71.176676583166042</v>
      </c>
      <c r="F101" s="106">
        <v>74.617340502629588</v>
      </c>
      <c r="G101" s="885"/>
      <c r="H101" s="172">
        <v>0</v>
      </c>
      <c r="I101" s="170">
        <v>61.152541565275442</v>
      </c>
      <c r="J101" s="170"/>
      <c r="K101" s="170">
        <v>88.082139439983735</v>
      </c>
    </row>
    <row r="102" spans="1:11" x14ac:dyDescent="0.3">
      <c r="A102" s="38" t="s">
        <v>216</v>
      </c>
      <c r="B102" s="105">
        <v>72.38928435166747</v>
      </c>
      <c r="C102" s="106">
        <v>72.11031744205124</v>
      </c>
      <c r="D102" s="106">
        <v>69.798807552531429</v>
      </c>
      <c r="E102" s="106">
        <v>65.082803654115168</v>
      </c>
      <c r="F102" s="106">
        <v>70.489283325234936</v>
      </c>
      <c r="G102" s="885"/>
      <c r="H102" s="172">
        <v>0</v>
      </c>
      <c r="I102" s="170">
        <v>55.549833102719901</v>
      </c>
      <c r="J102" s="170"/>
      <c r="K102" s="170">
        <v>85.428733547749971</v>
      </c>
    </row>
    <row r="103" spans="1:11" x14ac:dyDescent="0.3">
      <c r="A103" s="38" t="s">
        <v>217</v>
      </c>
      <c r="B103" s="105">
        <v>79.376599631645945</v>
      </c>
      <c r="C103" s="106">
        <v>74.672634116388394</v>
      </c>
      <c r="D103" s="106">
        <v>76.616819346112663</v>
      </c>
      <c r="E103" s="106">
        <v>69.583480972177114</v>
      </c>
      <c r="F103" s="106">
        <v>70.361713489215333</v>
      </c>
      <c r="G103" s="863"/>
      <c r="H103" s="172">
        <v>0</v>
      </c>
      <c r="I103" s="170">
        <v>55.405995778334969</v>
      </c>
      <c r="J103" s="170"/>
      <c r="K103" s="170">
        <v>85.317431200095697</v>
      </c>
    </row>
    <row r="104" spans="1:11" ht="15" thickBot="1" x14ac:dyDescent="0.35">
      <c r="A104" s="39" t="s">
        <v>218</v>
      </c>
      <c r="B104" s="145">
        <v>82.5609561706558</v>
      </c>
      <c r="C104" s="168">
        <v>80.628976519238947</v>
      </c>
      <c r="D104" s="168">
        <v>87.619006124851225</v>
      </c>
      <c r="E104" s="168">
        <v>86.917560688475902</v>
      </c>
      <c r="F104" s="168">
        <v>92.703038695687667</v>
      </c>
      <c r="G104" s="945"/>
      <c r="H104" s="172">
        <v>1</v>
      </c>
      <c r="I104" s="170">
        <v>77.909206153723588</v>
      </c>
      <c r="J104" s="170"/>
      <c r="K104" s="170">
        <v>107.49687123765175</v>
      </c>
    </row>
    <row r="105" spans="1:11" ht="15" thickBot="1" x14ac:dyDescent="0.35">
      <c r="B105" s="8"/>
      <c r="C105" s="8"/>
      <c r="D105" s="8"/>
      <c r="E105" s="8"/>
      <c r="F105" s="379"/>
      <c r="G105" s="820"/>
      <c r="H105" s="172"/>
      <c r="J105" s="68"/>
    </row>
    <row r="106" spans="1:11" ht="15" thickBot="1" x14ac:dyDescent="0.35">
      <c r="A106" s="1561" t="s">
        <v>19</v>
      </c>
      <c r="B106" s="1562"/>
      <c r="C106" s="1562"/>
      <c r="D106" s="1562"/>
      <c r="E106" s="1562"/>
      <c r="F106" s="1562"/>
      <c r="G106" s="812"/>
      <c r="H106" s="172"/>
      <c r="J106" s="68"/>
    </row>
    <row r="107" spans="1:11" ht="15" thickBot="1" x14ac:dyDescent="0.35">
      <c r="A107" s="61" t="s">
        <v>18</v>
      </c>
      <c r="B107" s="132" t="s">
        <v>466</v>
      </c>
      <c r="C107" s="132" t="s">
        <v>524</v>
      </c>
      <c r="D107" s="132" t="s">
        <v>559</v>
      </c>
      <c r="E107" s="132" t="s">
        <v>622</v>
      </c>
      <c r="F107" s="1536" t="s">
        <v>727</v>
      </c>
      <c r="G107" s="1537"/>
      <c r="H107" s="173"/>
      <c r="I107" s="68" t="s">
        <v>727</v>
      </c>
      <c r="J107" s="68"/>
      <c r="K107" s="68" t="s">
        <v>727</v>
      </c>
    </row>
    <row r="108" spans="1:11" x14ac:dyDescent="0.3">
      <c r="A108" s="342" t="s">
        <v>0</v>
      </c>
      <c r="B108" s="106">
        <v>172.5508101753596</v>
      </c>
      <c r="C108" s="106">
        <v>179.57359511079844</v>
      </c>
      <c r="D108" s="106">
        <v>178.97441101128476</v>
      </c>
      <c r="E108" s="106">
        <v>177.45494333550337</v>
      </c>
      <c r="F108" s="106">
        <v>180.67183866707248</v>
      </c>
      <c r="G108" s="863"/>
      <c r="H108" s="172"/>
      <c r="I108" s="170">
        <v>178.17807047294858</v>
      </c>
      <c r="J108" s="170"/>
      <c r="K108" s="170">
        <v>183.16560686119638</v>
      </c>
    </row>
    <row r="109" spans="1:11" x14ac:dyDescent="0.3">
      <c r="A109" s="38" t="s">
        <v>207</v>
      </c>
      <c r="B109" s="106">
        <v>151.5015298374241</v>
      </c>
      <c r="C109" s="106">
        <v>155.91824795075968</v>
      </c>
      <c r="D109" s="106">
        <v>159.90161768032601</v>
      </c>
      <c r="E109" s="106">
        <v>155.28085000429331</v>
      </c>
      <c r="F109" s="106">
        <v>162.13545754558442</v>
      </c>
      <c r="G109" s="883">
        <f>H109</f>
        <v>-1</v>
      </c>
      <c r="H109" s="172">
        <v>-1</v>
      </c>
      <c r="I109" s="170">
        <v>154.08633560633965</v>
      </c>
      <c r="J109" s="170"/>
      <c r="K109" s="170">
        <v>170.18457948482919</v>
      </c>
    </row>
    <row r="110" spans="1:11" x14ac:dyDescent="0.3">
      <c r="A110" s="36" t="s">
        <v>208</v>
      </c>
      <c r="B110" s="108">
        <v>199.67302983692423</v>
      </c>
      <c r="C110" s="108">
        <v>208.11731622104344</v>
      </c>
      <c r="D110" s="108">
        <v>194.63906746061269</v>
      </c>
      <c r="E110" s="108">
        <v>190.06814112505651</v>
      </c>
      <c r="F110" s="108">
        <v>218.57689871272797</v>
      </c>
      <c r="G110" s="884">
        <f>H110</f>
        <v>1</v>
      </c>
      <c r="H110" s="172">
        <v>1</v>
      </c>
      <c r="I110" s="170">
        <v>196.96559992003387</v>
      </c>
      <c r="J110" s="170"/>
      <c r="K110" s="170">
        <v>240.18819750542207</v>
      </c>
    </row>
    <row r="111" spans="1:11" x14ac:dyDescent="0.3">
      <c r="A111" s="37" t="s">
        <v>209</v>
      </c>
      <c r="B111" s="166">
        <v>-0.12198888151578992</v>
      </c>
      <c r="C111" s="166">
        <v>-0.1256712914006694</v>
      </c>
      <c r="D111" s="166">
        <v>-0.10656715238334356</v>
      </c>
      <c r="E111" s="166">
        <v>-0.12495618839587262</v>
      </c>
      <c r="F111" s="166">
        <v>-0.10259695843160933</v>
      </c>
      <c r="G111" s="865"/>
      <c r="H111" s="172"/>
      <c r="I111" s="169"/>
      <c r="J111" s="169"/>
      <c r="K111" s="169"/>
    </row>
    <row r="112" spans="1:11" ht="15" thickBot="1" x14ac:dyDescent="0.35">
      <c r="A112" s="39" t="s">
        <v>210</v>
      </c>
      <c r="B112" s="87">
        <v>0.31796048562145107</v>
      </c>
      <c r="C112" s="87">
        <v>0.33478485652794582</v>
      </c>
      <c r="D112" s="87">
        <v>0.2172426413454647</v>
      </c>
      <c r="E112" s="87">
        <v>0.22402821159081351</v>
      </c>
      <c r="F112" s="87">
        <v>0.34811288056022555</v>
      </c>
      <c r="G112" s="945"/>
      <c r="H112" s="172"/>
      <c r="I112" s="169"/>
      <c r="J112" s="169"/>
      <c r="K112" s="169"/>
    </row>
    <row r="113" spans="1:11" x14ac:dyDescent="0.3">
      <c r="A113" s="38" t="s">
        <v>212</v>
      </c>
      <c r="B113" s="103">
        <v>127.74665082954004</v>
      </c>
      <c r="C113" s="104">
        <v>137.40027785779938</v>
      </c>
      <c r="D113" s="104">
        <v>141.67140386905331</v>
      </c>
      <c r="E113" s="104">
        <v>133.72906551531941</v>
      </c>
      <c r="F113" s="104">
        <v>138.6072004288423</v>
      </c>
      <c r="G113" s="863"/>
      <c r="H113" s="172">
        <v>0</v>
      </c>
      <c r="I113" s="170">
        <v>116.87951063450927</v>
      </c>
      <c r="J113" s="170"/>
      <c r="K113" s="170">
        <v>160.33489022317534</v>
      </c>
    </row>
    <row r="114" spans="1:11" x14ac:dyDescent="0.3">
      <c r="A114" s="38" t="s">
        <v>213</v>
      </c>
      <c r="B114" s="105">
        <v>110.86694115661572</v>
      </c>
      <c r="C114" s="106">
        <v>110.11550674123666</v>
      </c>
      <c r="D114" s="106">
        <v>120.30393447981487</v>
      </c>
      <c r="E114" s="106">
        <v>116.68726970697941</v>
      </c>
      <c r="F114" s="106">
        <v>129.09709979070533</v>
      </c>
      <c r="G114" s="883"/>
      <c r="H114" s="172">
        <v>-1</v>
      </c>
      <c r="I114" s="170">
        <v>109.94317633626576</v>
      </c>
      <c r="J114" s="170"/>
      <c r="K114" s="170">
        <v>148.25102324514489</v>
      </c>
    </row>
    <row r="115" spans="1:11" x14ac:dyDescent="0.3">
      <c r="A115" s="38" t="s">
        <v>214</v>
      </c>
      <c r="B115" s="105">
        <v>180.86439278244089</v>
      </c>
      <c r="C115" s="4">
        <v>192.76450450703607</v>
      </c>
      <c r="D115" s="4">
        <v>205.40366005907794</v>
      </c>
      <c r="E115" s="4">
        <v>188.33404071902856</v>
      </c>
      <c r="F115" s="4">
        <v>185.38593827419339</v>
      </c>
      <c r="G115" s="863"/>
      <c r="H115" s="172">
        <v>0</v>
      </c>
      <c r="I115" s="170">
        <v>163.73561263145393</v>
      </c>
      <c r="J115" s="170"/>
      <c r="K115" s="170">
        <v>207.03626391693285</v>
      </c>
    </row>
    <row r="116" spans="1:11" x14ac:dyDescent="0.3">
      <c r="A116" s="38" t="s">
        <v>215</v>
      </c>
      <c r="B116" s="105">
        <v>167.30763710884014</v>
      </c>
      <c r="C116" s="4">
        <v>172.58358058726759</v>
      </c>
      <c r="D116" s="4">
        <v>167.31222467469468</v>
      </c>
      <c r="E116" s="4">
        <v>156.63032576922154</v>
      </c>
      <c r="F116" s="4">
        <v>175.42991051724013</v>
      </c>
      <c r="G116" s="863"/>
      <c r="H116" s="172">
        <v>0</v>
      </c>
      <c r="I116" s="170">
        <v>154.90481589634101</v>
      </c>
      <c r="J116" s="170"/>
      <c r="K116" s="170">
        <v>195.95500513813926</v>
      </c>
    </row>
    <row r="117" spans="1:11" x14ac:dyDescent="0.3">
      <c r="A117" s="38" t="s">
        <v>216</v>
      </c>
      <c r="B117" s="105">
        <v>151.72448171282096</v>
      </c>
      <c r="C117" s="105">
        <v>144.78857456044935</v>
      </c>
      <c r="D117" s="106">
        <v>128.37039324507953</v>
      </c>
      <c r="E117" s="106">
        <v>129.91901055676428</v>
      </c>
      <c r="F117" s="106">
        <v>138.38354653226185</v>
      </c>
      <c r="G117" s="885"/>
      <c r="H117" s="172">
        <v>0</v>
      </c>
      <c r="I117" s="170">
        <v>117.55100657102861</v>
      </c>
      <c r="J117" s="170"/>
      <c r="K117" s="170">
        <v>159.21608649349508</v>
      </c>
    </row>
    <row r="118" spans="1:11" x14ac:dyDescent="0.3">
      <c r="A118" s="38" t="s">
        <v>217</v>
      </c>
      <c r="B118" s="105">
        <v>142.26879058122921</v>
      </c>
      <c r="C118" s="105">
        <v>152.27972196036296</v>
      </c>
      <c r="D118" s="106">
        <v>154.28013065918225</v>
      </c>
      <c r="E118" s="106">
        <v>154.1260270453208</v>
      </c>
      <c r="F118" s="106">
        <v>160.97780974051315</v>
      </c>
      <c r="G118" s="885"/>
      <c r="H118" s="172">
        <v>0</v>
      </c>
      <c r="I118" s="170">
        <v>138.13946250647555</v>
      </c>
      <c r="J118" s="170"/>
      <c r="K118" s="170">
        <v>183.81615697455075</v>
      </c>
    </row>
    <row r="119" spans="1:11" ht="15" thickBot="1" x14ac:dyDescent="0.35">
      <c r="A119" s="39" t="s">
        <v>218</v>
      </c>
      <c r="B119" s="145">
        <v>168.19288903385498</v>
      </c>
      <c r="C119" s="168">
        <v>168.70904353195141</v>
      </c>
      <c r="D119" s="168">
        <v>184.80157907098953</v>
      </c>
      <c r="E119" s="168">
        <v>192.96714207708794</v>
      </c>
      <c r="F119" s="168">
        <v>194.3440649935815</v>
      </c>
      <c r="G119" s="864"/>
      <c r="H119" s="172">
        <v>1</v>
      </c>
      <c r="I119" s="170">
        <v>172.80506782258723</v>
      </c>
      <c r="J119" s="170"/>
      <c r="K119" s="170">
        <v>215.88306216457576</v>
      </c>
    </row>
    <row r="120" spans="1:11" ht="15" thickBot="1" x14ac:dyDescent="0.35">
      <c r="B120" s="8"/>
      <c r="C120" s="8"/>
      <c r="D120" s="8"/>
      <c r="E120" s="8"/>
      <c r="G120" s="944"/>
      <c r="H120" s="172"/>
      <c r="J120" s="68"/>
    </row>
    <row r="121" spans="1:11" ht="15" thickBot="1" x14ac:dyDescent="0.35">
      <c r="A121" s="1561" t="s">
        <v>20</v>
      </c>
      <c r="B121" s="1562"/>
      <c r="C121" s="1562"/>
      <c r="D121" s="1562"/>
      <c r="E121" s="1562"/>
      <c r="F121" s="1562"/>
      <c r="G121" s="283"/>
      <c r="H121" s="172"/>
      <c r="J121" s="68"/>
    </row>
    <row r="122" spans="1:11" ht="15" thickBot="1" x14ac:dyDescent="0.35">
      <c r="A122" s="61" t="s">
        <v>18</v>
      </c>
      <c r="B122" s="132" t="s">
        <v>466</v>
      </c>
      <c r="C122" s="132" t="s">
        <v>524</v>
      </c>
      <c r="D122" s="132" t="s">
        <v>559</v>
      </c>
      <c r="E122" s="132" t="s">
        <v>622</v>
      </c>
      <c r="F122" s="1536" t="s">
        <v>727</v>
      </c>
      <c r="G122" s="1537"/>
      <c r="H122" s="173"/>
      <c r="I122" s="68" t="s">
        <v>727</v>
      </c>
      <c r="J122" s="68"/>
      <c r="K122" s="68" t="s">
        <v>727</v>
      </c>
    </row>
    <row r="123" spans="1:11" x14ac:dyDescent="0.3">
      <c r="A123" s="342" t="s">
        <v>0</v>
      </c>
      <c r="B123" s="106">
        <v>254.44421311016902</v>
      </c>
      <c r="C123" s="106">
        <v>260.60421438544535</v>
      </c>
      <c r="D123" s="106">
        <v>258.53411146435428</v>
      </c>
      <c r="E123" s="106">
        <v>256.87468852222264</v>
      </c>
      <c r="F123" s="106">
        <v>261.91797542921142</v>
      </c>
      <c r="G123" s="883"/>
      <c r="H123" s="172"/>
      <c r="I123" s="170">
        <v>258.91376294636257</v>
      </c>
      <c r="J123" s="170"/>
      <c r="K123" s="170">
        <v>264.92218791206028</v>
      </c>
    </row>
    <row r="124" spans="1:11" x14ac:dyDescent="0.3">
      <c r="A124" s="38" t="s">
        <v>207</v>
      </c>
      <c r="B124" s="106">
        <v>227.23077696055748</v>
      </c>
      <c r="C124" s="106">
        <v>229.91343511096943</v>
      </c>
      <c r="D124" s="106">
        <v>230.78235399505263</v>
      </c>
      <c r="E124" s="106">
        <v>221.67110028475969</v>
      </c>
      <c r="F124" s="106">
        <v>231.85746705575434</v>
      </c>
      <c r="G124" s="883">
        <f>H124</f>
        <v>-1</v>
      </c>
      <c r="H124" s="172">
        <v>-1</v>
      </c>
      <c r="I124" s="170">
        <v>222.23344522688473</v>
      </c>
      <c r="J124" s="170"/>
      <c r="K124" s="170">
        <v>241.48148888462396</v>
      </c>
    </row>
    <row r="125" spans="1:11" x14ac:dyDescent="0.3">
      <c r="A125" s="36" t="s">
        <v>208</v>
      </c>
      <c r="B125" s="108">
        <v>282.89322635096897</v>
      </c>
      <c r="C125" s="108">
        <v>299.53388499951916</v>
      </c>
      <c r="D125" s="108">
        <v>283.16792217716238</v>
      </c>
      <c r="E125" s="108">
        <v>270.74045522620645</v>
      </c>
      <c r="F125" s="108">
        <v>308.41184261214119</v>
      </c>
      <c r="G125" s="884">
        <f>H125</f>
        <v>1</v>
      </c>
      <c r="H125" s="172">
        <v>1</v>
      </c>
      <c r="I125" s="170">
        <v>282.73414477257654</v>
      </c>
      <c r="J125" s="170"/>
      <c r="K125" s="170">
        <v>334.08954045170583</v>
      </c>
    </row>
    <row r="126" spans="1:11" x14ac:dyDescent="0.3">
      <c r="A126" s="37" t="s">
        <v>209</v>
      </c>
      <c r="B126" s="166">
        <v>-0.10695246638534747</v>
      </c>
      <c r="C126" s="166">
        <v>-0.11161815514937694</v>
      </c>
      <c r="D126" s="166">
        <v>-0.10734273056701828</v>
      </c>
      <c r="E126" s="166">
        <v>-0.13704576515493247</v>
      </c>
      <c r="F126" s="166">
        <v>-0.11477069614712847</v>
      </c>
      <c r="G126" s="888"/>
      <c r="H126" s="172"/>
      <c r="I126" s="169"/>
      <c r="J126" s="169"/>
      <c r="K126" s="169"/>
    </row>
    <row r="127" spans="1:11" ht="15" thickBot="1" x14ac:dyDescent="0.35">
      <c r="A127" s="39" t="s">
        <v>210</v>
      </c>
      <c r="B127" s="87">
        <v>0.24495999236966626</v>
      </c>
      <c r="C127" s="87">
        <v>0.30281157712661244</v>
      </c>
      <c r="D127" s="87">
        <v>0.22699122040861391</v>
      </c>
      <c r="E127" s="87">
        <v>0.22136108350800826</v>
      </c>
      <c r="F127" s="87">
        <v>0.33017860726468623</v>
      </c>
      <c r="G127" s="864"/>
      <c r="H127" s="172"/>
      <c r="I127" s="169"/>
      <c r="J127" s="169"/>
      <c r="K127" s="169"/>
    </row>
    <row r="128" spans="1:11" x14ac:dyDescent="0.3">
      <c r="A128" s="38" t="s">
        <v>212</v>
      </c>
      <c r="B128" s="103">
        <v>192.52746822251561</v>
      </c>
      <c r="C128" s="104">
        <v>207.37716001414745</v>
      </c>
      <c r="D128" s="104">
        <v>208.55114272583114</v>
      </c>
      <c r="E128" s="104">
        <v>187.13644775656073</v>
      </c>
      <c r="F128" s="104">
        <v>195.02278774428476</v>
      </c>
      <c r="G128" s="912"/>
      <c r="H128" s="172">
        <v>-1</v>
      </c>
      <c r="I128" s="170">
        <v>169.2328627026439</v>
      </c>
      <c r="J128" s="170"/>
      <c r="K128" s="170">
        <v>220.81271278592561</v>
      </c>
    </row>
    <row r="129" spans="1:11" x14ac:dyDescent="0.3">
      <c r="A129" s="38" t="s">
        <v>213</v>
      </c>
      <c r="B129" s="105">
        <v>192.03528723608028</v>
      </c>
      <c r="C129" s="106">
        <v>185.33619756457398</v>
      </c>
      <c r="D129" s="106">
        <v>181.98747271292979</v>
      </c>
      <c r="E129" s="106">
        <v>178.51440607166415</v>
      </c>
      <c r="F129" s="106">
        <v>193.72365540678061</v>
      </c>
      <c r="G129" s="863"/>
      <c r="H129" s="172">
        <v>-1</v>
      </c>
      <c r="I129" s="170">
        <v>170.22948749564335</v>
      </c>
      <c r="J129" s="170"/>
      <c r="K129" s="170">
        <v>217.21782331791786</v>
      </c>
    </row>
    <row r="130" spans="1:11" x14ac:dyDescent="0.3">
      <c r="A130" s="38" t="s">
        <v>214</v>
      </c>
      <c r="B130" s="105">
        <v>252.48033368956868</v>
      </c>
      <c r="C130" s="106">
        <v>258.73903504293935</v>
      </c>
      <c r="D130" s="106">
        <v>264.22274212386299</v>
      </c>
      <c r="E130" s="106">
        <v>242.84691851894354</v>
      </c>
      <c r="F130" s="106">
        <v>242.38765825015804</v>
      </c>
      <c r="G130" s="883"/>
      <c r="H130" s="172">
        <v>0</v>
      </c>
      <c r="I130" s="170">
        <v>217.64185441361292</v>
      </c>
      <c r="J130" s="170"/>
      <c r="K130" s="170">
        <v>267.13346208670316</v>
      </c>
    </row>
    <row r="131" spans="1:11" x14ac:dyDescent="0.3">
      <c r="A131" s="38" t="s">
        <v>215</v>
      </c>
      <c r="B131" s="105">
        <v>243.93520018180988</v>
      </c>
      <c r="C131" s="106">
        <v>251.63469180680721</v>
      </c>
      <c r="D131" s="106">
        <v>241.32385892140709</v>
      </c>
      <c r="E131" s="106">
        <v>227.80234751760435</v>
      </c>
      <c r="F131" s="106">
        <v>250.04362501125237</v>
      </c>
      <c r="G131" s="863"/>
      <c r="H131" s="172">
        <v>0</v>
      </c>
      <c r="I131" s="170">
        <v>225.49629348883872</v>
      </c>
      <c r="J131" s="170"/>
      <c r="K131" s="170">
        <v>274.59095653366603</v>
      </c>
    </row>
    <row r="132" spans="1:11" x14ac:dyDescent="0.3">
      <c r="A132" s="38" t="s">
        <v>216</v>
      </c>
      <c r="B132" s="105">
        <v>224.0995025574058</v>
      </c>
      <c r="C132" s="106">
        <v>216.89332686350548</v>
      </c>
      <c r="D132" s="106">
        <v>198.16821254961599</v>
      </c>
      <c r="E132" s="106">
        <v>195.00276016649039</v>
      </c>
      <c r="F132" s="106">
        <v>208.89452767658386</v>
      </c>
      <c r="G132" s="863"/>
      <c r="H132" s="172">
        <v>0</v>
      </c>
      <c r="I132" s="170">
        <v>183.25710545042426</v>
      </c>
      <c r="J132" s="170"/>
      <c r="K132" s="170">
        <v>234.53194990274346</v>
      </c>
    </row>
    <row r="133" spans="1:11" x14ac:dyDescent="0.3">
      <c r="A133" s="38" t="s">
        <v>217</v>
      </c>
      <c r="B133" s="105">
        <v>221.63959822573997</v>
      </c>
      <c r="C133" s="106">
        <v>226.95682127277476</v>
      </c>
      <c r="D133" s="106">
        <v>230.90121648322071</v>
      </c>
      <c r="E133" s="106">
        <v>223.71147311076177</v>
      </c>
      <c r="F133" s="106">
        <v>231.33817956444796</v>
      </c>
      <c r="G133" s="885"/>
      <c r="H133" s="172">
        <v>0</v>
      </c>
      <c r="I133" s="170">
        <v>204.03881937230443</v>
      </c>
      <c r="J133" s="170"/>
      <c r="K133" s="170">
        <v>258.63753975659148</v>
      </c>
    </row>
    <row r="134" spans="1:11" ht="15" thickBot="1" x14ac:dyDescent="0.35">
      <c r="A134" s="39" t="s">
        <v>218</v>
      </c>
      <c r="B134" s="145">
        <v>250.76143664166256</v>
      </c>
      <c r="C134" s="168">
        <v>249.3451705076169</v>
      </c>
      <c r="D134" s="168">
        <v>272.42237107860819</v>
      </c>
      <c r="E134" s="168">
        <v>279.88709752866384</v>
      </c>
      <c r="F134" s="168">
        <v>287.04714900767181</v>
      </c>
      <c r="G134" s="886"/>
      <c r="H134" s="172">
        <v>1</v>
      </c>
      <c r="I134" s="170">
        <v>260.91704096750777</v>
      </c>
      <c r="J134" s="170"/>
      <c r="K134" s="170">
        <v>313.17725704783584</v>
      </c>
    </row>
    <row r="135" spans="1:11" ht="15" thickBot="1" x14ac:dyDescent="0.35">
      <c r="B135" s="8"/>
      <c r="C135" s="8"/>
      <c r="D135" s="8"/>
      <c r="E135" s="8"/>
      <c r="F135" s="378"/>
      <c r="G135" s="867"/>
      <c r="H135" s="172"/>
      <c r="J135" s="68"/>
    </row>
    <row r="136" spans="1:11" ht="15" thickBot="1" x14ac:dyDescent="0.35">
      <c r="A136" s="1561" t="s">
        <v>21</v>
      </c>
      <c r="B136" s="1562"/>
      <c r="C136" s="1562"/>
      <c r="D136" s="1562"/>
      <c r="E136" s="1562"/>
      <c r="F136" s="1562"/>
      <c r="G136" s="857"/>
      <c r="H136" s="173"/>
      <c r="J136" s="68"/>
    </row>
    <row r="137" spans="1:11" ht="15" thickBot="1" x14ac:dyDescent="0.35">
      <c r="A137" s="61" t="s">
        <v>18</v>
      </c>
      <c r="B137" s="132" t="s">
        <v>466</v>
      </c>
      <c r="C137" s="132" t="s">
        <v>524</v>
      </c>
      <c r="D137" s="132" t="s">
        <v>559</v>
      </c>
      <c r="E137" s="132" t="s">
        <v>622</v>
      </c>
      <c r="F137" s="1536" t="s">
        <v>727</v>
      </c>
      <c r="G137" s="1537"/>
      <c r="H137" s="173"/>
      <c r="I137" s="68" t="s">
        <v>727</v>
      </c>
      <c r="J137" s="68"/>
      <c r="K137" s="68" t="s">
        <v>727</v>
      </c>
    </row>
    <row r="138" spans="1:11" x14ac:dyDescent="0.3">
      <c r="A138" s="38" t="s">
        <v>0</v>
      </c>
      <c r="B138" s="353">
        <v>69.763177665931011</v>
      </c>
      <c r="C138" s="353">
        <v>69.414031634650598</v>
      </c>
      <c r="D138" s="4">
        <v>68.021737471296831</v>
      </c>
      <c r="E138" s="4">
        <v>67.87523129297611</v>
      </c>
      <c r="F138" s="4">
        <v>70.088750336616258</v>
      </c>
      <c r="G138" s="883"/>
      <c r="H138" s="172"/>
      <c r="I138" s="648">
        <v>67.245572228166466</v>
      </c>
      <c r="J138" s="68"/>
      <c r="K138" s="648">
        <v>72.931928445066049</v>
      </c>
    </row>
    <row r="139" spans="1:11" x14ac:dyDescent="0.3">
      <c r="A139" s="38" t="s">
        <v>207</v>
      </c>
      <c r="B139" s="105">
        <v>68.088236424084499</v>
      </c>
      <c r="C139" s="105">
        <v>67.363823667143578</v>
      </c>
      <c r="D139" s="106">
        <v>67.785904980629397</v>
      </c>
      <c r="E139" s="106">
        <v>62.715340932849372</v>
      </c>
      <c r="F139" s="106">
        <v>64.886732644333989</v>
      </c>
      <c r="G139" s="883">
        <f>H139</f>
        <v>0</v>
      </c>
      <c r="H139" s="172">
        <v>0</v>
      </c>
      <c r="I139" s="648">
        <v>55.273292152411415</v>
      </c>
      <c r="J139" s="68"/>
      <c r="K139" s="648">
        <v>74.500173136256564</v>
      </c>
    </row>
    <row r="140" spans="1:11" x14ac:dyDescent="0.3">
      <c r="A140" s="36" t="s">
        <v>208</v>
      </c>
      <c r="B140" s="107">
        <v>79.85673849198362</v>
      </c>
      <c r="C140" s="107">
        <v>84.098016002401394</v>
      </c>
      <c r="D140" s="108">
        <v>84.220805901563722</v>
      </c>
      <c r="E140" s="108">
        <v>75.008525565308545</v>
      </c>
      <c r="F140" s="108">
        <v>85.374974970014492</v>
      </c>
      <c r="G140" s="884">
        <f>H140</f>
        <v>0</v>
      </c>
      <c r="H140" s="172">
        <v>0</v>
      </c>
      <c r="I140" s="648">
        <v>62.065482041453933</v>
      </c>
      <c r="J140" s="68"/>
      <c r="K140" s="648">
        <v>108.68446789857505</v>
      </c>
    </row>
    <row r="141" spans="1:11" x14ac:dyDescent="0.3">
      <c r="A141" s="37" t="s">
        <v>209</v>
      </c>
      <c r="B141" s="344">
        <v>-2.4008958563601558E-2</v>
      </c>
      <c r="C141" s="344">
        <v>-2.2406304063854444E-2</v>
      </c>
      <c r="D141" s="2">
        <v>-3.4670165660932789E-3</v>
      </c>
      <c r="E141" s="2">
        <v>-7.6020225078197209E-2</v>
      </c>
      <c r="F141" s="2">
        <v>-7.4220437192822855E-2</v>
      </c>
      <c r="G141" s="885"/>
      <c r="H141" s="172"/>
      <c r="J141" s="68"/>
    </row>
    <row r="142" spans="1:11" ht="15" thickBot="1" x14ac:dyDescent="0.35">
      <c r="A142" s="39" t="s">
        <v>210</v>
      </c>
      <c r="B142" s="345">
        <v>0.17284192815040086</v>
      </c>
      <c r="C142" s="345">
        <v>0.24841511993060822</v>
      </c>
      <c r="D142" s="62">
        <v>0.24245307229623603</v>
      </c>
      <c r="E142" s="62">
        <v>0.19601559123503359</v>
      </c>
      <c r="F142" s="62">
        <v>0.31575395293801356</v>
      </c>
      <c r="G142" s="886"/>
      <c r="H142" s="172"/>
      <c r="J142" s="68"/>
    </row>
    <row r="143" spans="1:11" ht="15" thickBot="1" x14ac:dyDescent="0.35">
      <c r="E143" s="379"/>
      <c r="G143" s="867"/>
      <c r="H143" s="172"/>
      <c r="J143" s="68"/>
    </row>
    <row r="144" spans="1:11" ht="15" thickBot="1" x14ac:dyDescent="0.35">
      <c r="A144" s="1561" t="s">
        <v>22</v>
      </c>
      <c r="B144" s="1562"/>
      <c r="C144" s="1562"/>
      <c r="D144" s="1562"/>
      <c r="E144" s="1562"/>
      <c r="F144" s="1562"/>
      <c r="G144" s="857"/>
      <c r="H144" s="173"/>
      <c r="J144" s="68"/>
    </row>
    <row r="145" spans="1:11" ht="15" thickBot="1" x14ac:dyDescent="0.35">
      <c r="A145" s="396" t="s">
        <v>18</v>
      </c>
      <c r="B145" s="132" t="s">
        <v>466</v>
      </c>
      <c r="C145" s="132" t="s">
        <v>524</v>
      </c>
      <c r="D145" s="132" t="s">
        <v>559</v>
      </c>
      <c r="E145" s="132" t="s">
        <v>622</v>
      </c>
      <c r="F145" s="1536" t="s">
        <v>727</v>
      </c>
      <c r="G145" s="1537"/>
      <c r="H145" s="173"/>
      <c r="I145" s="68" t="s">
        <v>727</v>
      </c>
      <c r="J145" s="68"/>
      <c r="K145" s="68" t="s">
        <v>727</v>
      </c>
    </row>
    <row r="146" spans="1:11" x14ac:dyDescent="0.3">
      <c r="A146" s="38" t="s">
        <v>0</v>
      </c>
      <c r="B146" s="353">
        <v>139.92661849245542</v>
      </c>
      <c r="C146" s="353">
        <v>137.22102564513796</v>
      </c>
      <c r="D146" s="4">
        <v>133.32672363326571</v>
      </c>
      <c r="E146" s="4">
        <v>131.42784918571925</v>
      </c>
      <c r="F146" s="4">
        <v>129.70070420488025</v>
      </c>
      <c r="G146" s="883"/>
      <c r="H146" s="172"/>
      <c r="I146" s="648">
        <v>126.58450042341201</v>
      </c>
      <c r="J146" s="68"/>
      <c r="K146" s="648">
        <v>132.8169079863485</v>
      </c>
    </row>
    <row r="147" spans="1:11" x14ac:dyDescent="0.3">
      <c r="A147" s="38" t="s">
        <v>207</v>
      </c>
      <c r="B147" s="105">
        <v>127.99197941143962</v>
      </c>
      <c r="C147" s="105">
        <v>121.72915442947894</v>
      </c>
      <c r="D147" s="106">
        <v>119.83090401856586</v>
      </c>
      <c r="E147" s="106">
        <v>116.14101411999795</v>
      </c>
      <c r="F147" s="106">
        <v>115.50426154883448</v>
      </c>
      <c r="G147" s="883">
        <f>H147</f>
        <v>-1</v>
      </c>
      <c r="H147" s="172">
        <v>-1</v>
      </c>
      <c r="I147" s="648">
        <v>105.53128212606256</v>
      </c>
      <c r="J147" s="68"/>
      <c r="K147" s="648">
        <v>125.47724097160639</v>
      </c>
    </row>
    <row r="148" spans="1:11" x14ac:dyDescent="0.3">
      <c r="A148" s="36" t="s">
        <v>208</v>
      </c>
      <c r="B148" s="108">
        <v>138.99972186362325</v>
      </c>
      <c r="C148" s="108">
        <v>155.6290998276005</v>
      </c>
      <c r="D148" s="108">
        <v>143.51941600918582</v>
      </c>
      <c r="E148" s="108">
        <v>142.93383398031267</v>
      </c>
      <c r="F148" s="108">
        <v>148.26809654779419</v>
      </c>
      <c r="G148" s="884">
        <f>H148</f>
        <v>0</v>
      </c>
      <c r="H148" s="172">
        <v>0</v>
      </c>
      <c r="I148" s="648">
        <v>124.45924405221768</v>
      </c>
      <c r="J148" s="68"/>
      <c r="K148" s="648">
        <v>172.07694904337069</v>
      </c>
    </row>
    <row r="149" spans="1:11" x14ac:dyDescent="0.3">
      <c r="A149" s="37" t="s">
        <v>209</v>
      </c>
      <c r="B149" s="344">
        <v>-8.5292128185455271E-2</v>
      </c>
      <c r="C149" s="344">
        <v>-0.10617711226775051</v>
      </c>
      <c r="D149" s="2">
        <v>-0.10122366504574164</v>
      </c>
      <c r="E149" s="2">
        <v>-0.11631351468074051</v>
      </c>
      <c r="F149" s="2">
        <v>-0.10945540151902741</v>
      </c>
      <c r="G149" s="885"/>
      <c r="H149" s="172"/>
      <c r="J149" s="68"/>
    </row>
    <row r="150" spans="1:11" ht="15" thickBot="1" x14ac:dyDescent="0.35">
      <c r="A150" s="38" t="s">
        <v>210</v>
      </c>
      <c r="B150" s="364">
        <v>8.6003376952226346E-2</v>
      </c>
      <c r="C150" s="364">
        <v>0.27848665799909694</v>
      </c>
      <c r="D150" s="62">
        <v>0.19768282802030607</v>
      </c>
      <c r="E150" s="62">
        <v>0.23069214664022253</v>
      </c>
      <c r="F150" s="62">
        <v>0.28365910105496295</v>
      </c>
      <c r="G150" s="886"/>
      <c r="H150" s="172"/>
      <c r="J150" s="68"/>
    </row>
    <row r="151" spans="1:11" ht="15" thickBot="1" x14ac:dyDescent="0.35">
      <c r="A151" s="366"/>
      <c r="B151" s="367"/>
      <c r="C151" s="367"/>
      <c r="D151" s="367"/>
      <c r="E151" s="367"/>
      <c r="G151" s="867"/>
      <c r="H151" s="172"/>
      <c r="J151" s="68"/>
    </row>
    <row r="152" spans="1:11" ht="15" thickBot="1" x14ac:dyDescent="0.35">
      <c r="A152" s="1561" t="s">
        <v>23</v>
      </c>
      <c r="B152" s="1562"/>
      <c r="C152" s="1562"/>
      <c r="D152" s="1562"/>
      <c r="E152" s="1562"/>
      <c r="F152" s="1562"/>
      <c r="G152" s="857"/>
      <c r="H152" s="173"/>
      <c r="J152" s="68"/>
    </row>
    <row r="153" spans="1:11" ht="15" thickBot="1" x14ac:dyDescent="0.35">
      <c r="A153" s="61" t="s">
        <v>18</v>
      </c>
      <c r="B153" s="132" t="s">
        <v>466</v>
      </c>
      <c r="C153" s="132" t="s">
        <v>524</v>
      </c>
      <c r="D153" s="132" t="s">
        <v>559</v>
      </c>
      <c r="E153" s="132" t="s">
        <v>622</v>
      </c>
      <c r="F153" s="1536" t="s">
        <v>727</v>
      </c>
      <c r="G153" s="1537"/>
      <c r="H153" s="173"/>
      <c r="I153" s="68" t="s">
        <v>727</v>
      </c>
      <c r="J153" s="68"/>
      <c r="K153" s="68" t="s">
        <v>727</v>
      </c>
    </row>
    <row r="154" spans="1:11" x14ac:dyDescent="0.3">
      <c r="A154" s="342" t="s">
        <v>0</v>
      </c>
      <c r="B154" s="1176">
        <v>361.54670764084312</v>
      </c>
      <c r="C154" s="1176">
        <v>364.15375902661953</v>
      </c>
      <c r="D154" s="1176">
        <v>360.54955409599688</v>
      </c>
      <c r="E154" s="1176">
        <v>361.29697608751252</v>
      </c>
      <c r="F154" s="1176">
        <v>368.14942479441021</v>
      </c>
      <c r="G154" s="891"/>
      <c r="H154" s="172"/>
      <c r="I154" s="648">
        <v>362.08260159417716</v>
      </c>
      <c r="J154" s="68"/>
      <c r="K154" s="648">
        <v>374.21624799464325</v>
      </c>
    </row>
    <row r="155" spans="1:11" x14ac:dyDescent="0.3">
      <c r="A155" s="38" t="s">
        <v>207</v>
      </c>
      <c r="B155" s="105">
        <v>332.66721110359958</v>
      </c>
      <c r="C155" s="105">
        <v>331.59199609385354</v>
      </c>
      <c r="D155" s="53">
        <v>327.31888562478321</v>
      </c>
      <c r="E155" s="106">
        <v>324.53689842226964</v>
      </c>
      <c r="F155" s="106">
        <v>336.42761517324209</v>
      </c>
      <c r="G155" s="883">
        <f>H155</f>
        <v>-1</v>
      </c>
      <c r="H155" s="172">
        <v>-1</v>
      </c>
      <c r="I155" s="648">
        <v>316.58053515957744</v>
      </c>
      <c r="J155" s="68"/>
      <c r="K155" s="648">
        <v>356.27469518690674</v>
      </c>
    </row>
    <row r="156" spans="1:11" x14ac:dyDescent="0.3">
      <c r="A156" s="36" t="s">
        <v>208</v>
      </c>
      <c r="B156" s="107">
        <v>393.55631353590445</v>
      </c>
      <c r="C156" s="107">
        <v>419.39754027226371</v>
      </c>
      <c r="D156" s="54">
        <v>413.77545665628128</v>
      </c>
      <c r="E156" s="108">
        <v>398.50964756885014</v>
      </c>
      <c r="F156" s="108">
        <v>439.92850615369321</v>
      </c>
      <c r="G156" s="884">
        <f>H156</f>
        <v>1</v>
      </c>
      <c r="H156" s="172">
        <v>1</v>
      </c>
      <c r="I156" s="648">
        <v>392.78460316761834</v>
      </c>
      <c r="J156" s="68"/>
      <c r="K156" s="648">
        <v>487.07240913976807</v>
      </c>
    </row>
    <row r="157" spans="1:11" x14ac:dyDescent="0.3">
      <c r="A157" s="37" t="s">
        <v>209</v>
      </c>
      <c r="B157" s="364">
        <v>-7.987763662871504E-2</v>
      </c>
      <c r="C157" s="364">
        <v>-8.9417621336117345E-2</v>
      </c>
      <c r="D157" s="285">
        <v>-9.2166716318739253E-2</v>
      </c>
      <c r="E157" s="363">
        <v>-0.10174476981047008</v>
      </c>
      <c r="F157" s="363">
        <v>-8.6165582463921767E-2</v>
      </c>
      <c r="G157" s="885"/>
      <c r="H157" s="172"/>
      <c r="J157" s="68"/>
    </row>
    <row r="158" spans="1:11" ht="15" thickBot="1" x14ac:dyDescent="0.35">
      <c r="A158" s="39" t="s">
        <v>210</v>
      </c>
      <c r="B158" s="345">
        <v>0.18303307449600953</v>
      </c>
      <c r="C158" s="345">
        <v>0.26479995058010314</v>
      </c>
      <c r="D158" s="823">
        <v>0.26413560240030326</v>
      </c>
      <c r="E158" s="62">
        <v>0.22793324736323575</v>
      </c>
      <c r="F158" s="62">
        <v>0.30764683489835914</v>
      </c>
      <c r="G158" s="886"/>
      <c r="H158" s="172"/>
      <c r="J158" s="68"/>
    </row>
    <row r="159" spans="1:11" ht="15" thickBot="1" x14ac:dyDescent="0.35">
      <c r="A159" s="5"/>
      <c r="E159" s="292"/>
      <c r="F159" s="292"/>
      <c r="G159" s="864"/>
      <c r="H159" s="172"/>
      <c r="J159" s="68"/>
    </row>
    <row r="160" spans="1:11" ht="15" thickBot="1" x14ac:dyDescent="0.35">
      <c r="A160" s="1561" t="s">
        <v>25</v>
      </c>
      <c r="B160" s="1562"/>
      <c r="C160" s="1562"/>
      <c r="D160" s="1562"/>
      <c r="E160" s="1562"/>
      <c r="F160" s="1562"/>
      <c r="G160" s="857"/>
      <c r="H160" s="172"/>
      <c r="J160" s="68"/>
    </row>
    <row r="161" spans="1:11" ht="16.8" customHeight="1" thickBot="1" x14ac:dyDescent="0.35">
      <c r="A161" s="61" t="s">
        <v>24</v>
      </c>
      <c r="B161" s="288" t="s">
        <v>467</v>
      </c>
      <c r="C161" s="288" t="s">
        <v>525</v>
      </c>
      <c r="D161" s="288" t="s">
        <v>560</v>
      </c>
      <c r="E161" s="288" t="s">
        <v>623</v>
      </c>
      <c r="F161" s="1540" t="s">
        <v>728</v>
      </c>
      <c r="G161" s="1541"/>
      <c r="H161" s="173"/>
      <c r="I161" s="715" t="s">
        <v>731</v>
      </c>
      <c r="J161" s="534"/>
      <c r="K161" s="715" t="s">
        <v>731</v>
      </c>
    </row>
    <row r="162" spans="1:11" x14ac:dyDescent="0.3">
      <c r="A162" s="342" t="s">
        <v>0</v>
      </c>
      <c r="B162" s="114">
        <v>1720.615609049989</v>
      </c>
      <c r="C162" s="114">
        <v>1576.1947322126703</v>
      </c>
      <c r="D162" s="354">
        <v>1441.0406078249093</v>
      </c>
      <c r="E162" s="115">
        <v>1521.053939521875</v>
      </c>
      <c r="F162" s="115">
        <v>1506.8425213542066</v>
      </c>
      <c r="G162" s="891"/>
      <c r="H162" s="172"/>
      <c r="I162" s="170">
        <v>1497.0959089904718</v>
      </c>
      <c r="J162" s="170"/>
      <c r="K162" s="170">
        <v>1516.5891337179414</v>
      </c>
    </row>
    <row r="163" spans="1:11" x14ac:dyDescent="0.3">
      <c r="A163" s="38" t="s">
        <v>207</v>
      </c>
      <c r="B163" s="116">
        <v>1768.053361310763</v>
      </c>
      <c r="C163" s="116">
        <v>1529.4254849341253</v>
      </c>
      <c r="D163" s="55">
        <v>1404.6441711693467</v>
      </c>
      <c r="E163" s="117">
        <v>1509.3575903893668</v>
      </c>
      <c r="F163" s="117">
        <v>1525.5621785259996</v>
      </c>
      <c r="G163" s="883">
        <f>H163</f>
        <v>0</v>
      </c>
      <c r="H163" s="172">
        <v>0</v>
      </c>
      <c r="I163" s="170">
        <v>1492.4041384368054</v>
      </c>
      <c r="J163" s="170"/>
      <c r="K163" s="170">
        <v>1558.7202186151937</v>
      </c>
    </row>
    <row r="164" spans="1:11" x14ac:dyDescent="0.3">
      <c r="A164" s="36" t="s">
        <v>208</v>
      </c>
      <c r="B164" s="118">
        <v>1827.3847846157555</v>
      </c>
      <c r="C164" s="118">
        <v>1539.2039939937004</v>
      </c>
      <c r="D164" s="56">
        <v>1389.9541978786051</v>
      </c>
      <c r="E164" s="119">
        <v>1526.9570165064451</v>
      </c>
      <c r="F164" s="119">
        <v>1562.2298460256391</v>
      </c>
      <c r="G164" s="883">
        <f>H164</f>
        <v>0</v>
      </c>
      <c r="H164" s="172">
        <v>0</v>
      </c>
      <c r="I164" s="170">
        <v>1484.4212113138656</v>
      </c>
      <c r="J164" s="170"/>
      <c r="K164" s="170">
        <v>1640.0384807374126</v>
      </c>
    </row>
    <row r="165" spans="1:11" x14ac:dyDescent="0.3">
      <c r="A165" s="37" t="s">
        <v>209</v>
      </c>
      <c r="B165" s="131">
        <v>2.7570220804265525E-2</v>
      </c>
      <c r="C165" s="131">
        <v>-2.2687713388733013E-2</v>
      </c>
      <c r="D165" s="52">
        <v>-2.5257051368246321E-2</v>
      </c>
      <c r="E165" s="87">
        <v>-7.6896346859236363E-3</v>
      </c>
      <c r="F165" s="87">
        <v>1.2423101224253689E-2</v>
      </c>
      <c r="G165" s="888"/>
      <c r="H165" s="172"/>
      <c r="I165" s="169"/>
      <c r="J165" s="169"/>
      <c r="K165" s="169"/>
    </row>
    <row r="166" spans="1:11" ht="15" thickBot="1" x14ac:dyDescent="0.35">
      <c r="A166" s="39" t="s">
        <v>210</v>
      </c>
      <c r="B166" s="131">
        <v>3.3557484521285395E-2</v>
      </c>
      <c r="C166" s="131">
        <v>6.3935831826394908E-3</v>
      </c>
      <c r="D166" s="52">
        <v>-1.0458145623109939E-2</v>
      </c>
      <c r="E166" s="87">
        <v>1.1660209766817576E-2</v>
      </c>
      <c r="F166" s="87">
        <v>2.4035511640087884E-2</v>
      </c>
      <c r="G166" s="885"/>
      <c r="H166" s="172"/>
      <c r="I166" s="169"/>
      <c r="J166" s="169"/>
      <c r="K166" s="169"/>
    </row>
    <row r="167" spans="1:11" x14ac:dyDescent="0.3">
      <c r="A167" s="38" t="s">
        <v>212</v>
      </c>
      <c r="B167" s="114">
        <v>1647.1597226339175</v>
      </c>
      <c r="C167" s="114">
        <v>1477.8353648317591</v>
      </c>
      <c r="D167" s="354">
        <v>1419.9437356625265</v>
      </c>
      <c r="E167" s="115">
        <v>1653.7202255387945</v>
      </c>
      <c r="F167" s="115">
        <v>1630.086649022307</v>
      </c>
      <c r="G167" s="907"/>
      <c r="H167" s="172">
        <v>0</v>
      </c>
      <c r="I167" s="170">
        <v>1529.9307500761074</v>
      </c>
      <c r="J167" s="170"/>
      <c r="K167" s="170">
        <v>1730.2425479685066</v>
      </c>
    </row>
    <row r="168" spans="1:11" x14ac:dyDescent="0.3">
      <c r="A168" s="38" t="s">
        <v>213</v>
      </c>
      <c r="B168" s="116">
        <v>1758.3387926464443</v>
      </c>
      <c r="C168" s="116">
        <v>1622.4254042789166</v>
      </c>
      <c r="D168" s="55">
        <v>1548.2147843213356</v>
      </c>
      <c r="E168" s="117">
        <v>1655.3140580001577</v>
      </c>
      <c r="F168" s="117">
        <v>1608.4760086499905</v>
      </c>
      <c r="G168" s="930"/>
      <c r="H168" s="172">
        <v>0</v>
      </c>
      <c r="I168" s="170">
        <v>1517.4417596209153</v>
      </c>
      <c r="J168" s="170"/>
      <c r="K168" s="170">
        <v>1699.5102576790657</v>
      </c>
    </row>
    <row r="169" spans="1:11" x14ac:dyDescent="0.3">
      <c r="A169" s="38" t="s">
        <v>214</v>
      </c>
      <c r="B169" s="116">
        <v>1905.4487242028249</v>
      </c>
      <c r="C169" s="116">
        <v>1538.4245713109167</v>
      </c>
      <c r="D169" s="55">
        <v>1354.6469482933546</v>
      </c>
      <c r="E169" s="117">
        <v>1430.9958000347247</v>
      </c>
      <c r="F169" s="117">
        <v>1457.8396001346146</v>
      </c>
      <c r="G169" s="931"/>
      <c r="H169" s="172">
        <v>0</v>
      </c>
      <c r="I169" s="170">
        <v>1375.5820252165342</v>
      </c>
      <c r="J169" s="170"/>
      <c r="K169" s="170">
        <v>1540.0971750526949</v>
      </c>
    </row>
    <row r="170" spans="1:11" x14ac:dyDescent="0.3">
      <c r="A170" s="38" t="s">
        <v>215</v>
      </c>
      <c r="B170" s="116">
        <v>1667.4272697214224</v>
      </c>
      <c r="C170" s="116">
        <v>1482.0479655971312</v>
      </c>
      <c r="D170" s="55">
        <v>1253.8376130899528</v>
      </c>
      <c r="E170" s="117">
        <v>1364.0877740066314</v>
      </c>
      <c r="F170" s="117">
        <v>1406.6168988234663</v>
      </c>
      <c r="G170" s="883"/>
      <c r="H170" s="172">
        <v>-1</v>
      </c>
      <c r="I170" s="170">
        <v>1329.5373520970134</v>
      </c>
      <c r="J170" s="170"/>
      <c r="K170" s="170">
        <v>1483.6964455499192</v>
      </c>
    </row>
    <row r="171" spans="1:11" x14ac:dyDescent="0.3">
      <c r="A171" s="38" t="s">
        <v>216</v>
      </c>
      <c r="B171" s="116">
        <v>1691.8522346129557</v>
      </c>
      <c r="C171" s="116">
        <v>1476.0555746034663</v>
      </c>
      <c r="D171" s="55">
        <v>1478.1361547007284</v>
      </c>
      <c r="E171" s="117">
        <v>1569.8464972781999</v>
      </c>
      <c r="F171" s="117">
        <v>1635.6202412418618</v>
      </c>
      <c r="G171" s="883"/>
      <c r="H171" s="172">
        <v>0</v>
      </c>
      <c r="I171" s="170">
        <v>1539.9822072275215</v>
      </c>
      <c r="J171" s="170"/>
      <c r="K171" s="170">
        <v>1731.2582752562021</v>
      </c>
    </row>
    <row r="172" spans="1:11" x14ac:dyDescent="0.3">
      <c r="A172" s="38" t="s">
        <v>217</v>
      </c>
      <c r="B172" s="116">
        <v>1950.4056211497123</v>
      </c>
      <c r="C172" s="116">
        <v>1632.4138714530536</v>
      </c>
      <c r="D172" s="55">
        <v>1557.8426146443537</v>
      </c>
      <c r="E172" s="117">
        <v>1596.0724556606017</v>
      </c>
      <c r="F172" s="117">
        <v>1591.1985643048504</v>
      </c>
      <c r="G172" s="883"/>
      <c r="H172" s="172">
        <v>0</v>
      </c>
      <c r="I172" s="170">
        <v>1495.7466289813731</v>
      </c>
      <c r="J172" s="170"/>
      <c r="K172" s="170">
        <v>1686.6504996283277</v>
      </c>
    </row>
    <row r="173" spans="1:11" ht="15" thickBot="1" x14ac:dyDescent="0.35">
      <c r="A173" s="39" t="s">
        <v>218</v>
      </c>
      <c r="B173" s="346">
        <v>1736.0844528296318</v>
      </c>
      <c r="C173" s="346">
        <v>1485.7036353072124</v>
      </c>
      <c r="D173" s="57">
        <v>1280.4015935606585</v>
      </c>
      <c r="E173" s="205">
        <v>1372.1135662096649</v>
      </c>
      <c r="F173" s="205">
        <v>1413.4359409068643</v>
      </c>
      <c r="G173" s="886"/>
      <c r="H173" s="172">
        <v>-1</v>
      </c>
      <c r="I173" s="170">
        <v>1334.5811859361661</v>
      </c>
      <c r="J173" s="170"/>
      <c r="K173" s="170">
        <v>1492.2906958775625</v>
      </c>
    </row>
    <row r="174" spans="1:11" ht="15" thickBot="1" x14ac:dyDescent="0.35">
      <c r="A174" s="5"/>
      <c r="B174" s="8"/>
      <c r="C174" s="8"/>
      <c r="D174" s="369"/>
      <c r="E174" s="292"/>
      <c r="F174" s="292"/>
      <c r="G174" s="886"/>
      <c r="H174" s="172"/>
      <c r="J174" s="68"/>
    </row>
    <row r="175" spans="1:11" ht="15" thickBot="1" x14ac:dyDescent="0.35">
      <c r="A175" s="1561" t="s">
        <v>26</v>
      </c>
      <c r="B175" s="1562"/>
      <c r="C175" s="1562"/>
      <c r="D175" s="1562"/>
      <c r="E175" s="1562"/>
      <c r="F175" s="1562"/>
      <c r="G175" s="53"/>
      <c r="H175" s="172"/>
      <c r="J175" s="68"/>
    </row>
    <row r="176" spans="1:11" ht="18.600000000000001" customHeight="1" thickBot="1" x14ac:dyDescent="0.35">
      <c r="A176" s="61" t="s">
        <v>24</v>
      </c>
      <c r="B176" s="288" t="s">
        <v>467</v>
      </c>
      <c r="C176" s="288" t="s">
        <v>525</v>
      </c>
      <c r="D176" s="288" t="s">
        <v>560</v>
      </c>
      <c r="E176" s="288" t="s">
        <v>623</v>
      </c>
      <c r="F176" s="1540" t="s">
        <v>728</v>
      </c>
      <c r="G176" s="1541"/>
      <c r="H176" s="173"/>
      <c r="I176" s="715" t="s">
        <v>731</v>
      </c>
      <c r="J176" s="534"/>
      <c r="K176" s="715" t="s">
        <v>731</v>
      </c>
    </row>
    <row r="177" spans="1:11" x14ac:dyDescent="0.3">
      <c r="A177" s="342" t="s">
        <v>0</v>
      </c>
      <c r="B177" s="460">
        <v>1180.2276410121069</v>
      </c>
      <c r="C177" s="114">
        <v>1068.3423796014201</v>
      </c>
      <c r="D177" s="1175">
        <v>970.87200409492982</v>
      </c>
      <c r="E177" s="460">
        <v>1033.629838792004</v>
      </c>
      <c r="F177" s="460">
        <v>1030.8784086577484</v>
      </c>
      <c r="G177" s="1154"/>
      <c r="H177" s="172"/>
      <c r="I177" s="170">
        <v>1021.1317962940135</v>
      </c>
      <c r="J177" s="170"/>
      <c r="K177" s="170">
        <v>1040.6250210214832</v>
      </c>
    </row>
    <row r="178" spans="1:11" x14ac:dyDescent="0.3">
      <c r="A178" s="38" t="s">
        <v>207</v>
      </c>
      <c r="B178" s="400">
        <v>1180.4131443106885</v>
      </c>
      <c r="C178" s="116">
        <v>1035.9999751960029</v>
      </c>
      <c r="D178" s="155">
        <v>956.26557104377275</v>
      </c>
      <c r="E178" s="424">
        <v>1027.3002250233289</v>
      </c>
      <c r="F178" s="424">
        <v>1033.4262628515937</v>
      </c>
      <c r="G178" s="883">
        <f>H178</f>
        <v>0</v>
      </c>
      <c r="H178" s="172">
        <v>0</v>
      </c>
      <c r="I178" s="170">
        <v>1000.2682227623995</v>
      </c>
      <c r="J178" s="170"/>
      <c r="K178" s="170">
        <v>1066.5843029407879</v>
      </c>
    </row>
    <row r="179" spans="1:11" x14ac:dyDescent="0.3">
      <c r="A179" s="36" t="s">
        <v>208</v>
      </c>
      <c r="B179" s="422">
        <v>1350.6542826527193</v>
      </c>
      <c r="C179" s="118">
        <v>1102.7004779616634</v>
      </c>
      <c r="D179" s="822">
        <v>986.60461871230041</v>
      </c>
      <c r="E179" s="423">
        <v>1079.2993748513272</v>
      </c>
      <c r="F179" s="423">
        <v>1106.9852242259467</v>
      </c>
      <c r="G179" s="883">
        <f>H179</f>
        <v>0</v>
      </c>
      <c r="H179" s="172">
        <v>0</v>
      </c>
      <c r="I179" s="170">
        <v>1029.1765895141732</v>
      </c>
      <c r="J179" s="170"/>
      <c r="K179" s="170">
        <v>1184.7938589377202</v>
      </c>
    </row>
    <row r="180" spans="1:11" x14ac:dyDescent="0.3">
      <c r="A180" s="37" t="s">
        <v>209</v>
      </c>
      <c r="B180" s="86">
        <v>1.5717586348215068E-4</v>
      </c>
      <c r="C180" s="131">
        <v>-2.324391165987744E-2</v>
      </c>
      <c r="D180" s="165">
        <v>-1.5044653661399513E-2</v>
      </c>
      <c r="E180" s="166">
        <v>-6.1236755472078791E-3</v>
      </c>
      <c r="F180" s="166">
        <v>2.4715370624191469E-3</v>
      </c>
      <c r="G180" s="932"/>
      <c r="H180" s="172"/>
      <c r="I180" s="169"/>
      <c r="J180" s="169"/>
      <c r="K180" s="169"/>
    </row>
    <row r="181" spans="1:11" ht="15" thickBot="1" x14ac:dyDescent="0.35">
      <c r="A181" s="39" t="s">
        <v>210</v>
      </c>
      <c r="B181" s="131">
        <v>0.14422165591983852</v>
      </c>
      <c r="C181" s="88">
        <v>6.4382726218735031E-2</v>
      </c>
      <c r="D181" s="52">
        <v>3.1726592054770207E-2</v>
      </c>
      <c r="E181" s="87">
        <v>5.0617286516040069E-2</v>
      </c>
      <c r="F181" s="87">
        <v>7.1179690335503393E-2</v>
      </c>
      <c r="G181" s="886"/>
      <c r="H181" s="172"/>
      <c r="I181" s="169"/>
      <c r="J181" s="169"/>
      <c r="K181" s="169"/>
    </row>
    <row r="182" spans="1:11" x14ac:dyDescent="0.3">
      <c r="A182" s="38" t="s">
        <v>212</v>
      </c>
      <c r="B182" s="114">
        <v>1105.5638418100966</v>
      </c>
      <c r="C182" s="116">
        <v>1048.0781486388892</v>
      </c>
      <c r="D182" s="354">
        <v>995.47962476624411</v>
      </c>
      <c r="E182" s="115">
        <v>1181.5923898891733</v>
      </c>
      <c r="F182" s="115">
        <v>1140.7074995800299</v>
      </c>
      <c r="G182" s="885"/>
      <c r="H182" s="172">
        <v>0</v>
      </c>
      <c r="I182" s="170">
        <v>1040.5516006338305</v>
      </c>
      <c r="J182" s="170"/>
      <c r="K182" s="170">
        <v>1240.8633985262293</v>
      </c>
    </row>
    <row r="183" spans="1:11" x14ac:dyDescent="0.3">
      <c r="A183" s="38" t="s">
        <v>213</v>
      </c>
      <c r="B183" s="116">
        <v>1143.1418236364439</v>
      </c>
      <c r="C183" s="116">
        <v>1101.7581480974161</v>
      </c>
      <c r="D183" s="55">
        <v>1098.1512506613269</v>
      </c>
      <c r="E183" s="117">
        <v>1193.3170866765797</v>
      </c>
      <c r="F183" s="117">
        <v>1205.3230106662559</v>
      </c>
      <c r="G183" s="863"/>
      <c r="H183" s="172">
        <v>1</v>
      </c>
      <c r="I183" s="170">
        <v>1114.2887616371806</v>
      </c>
      <c r="J183" s="170"/>
      <c r="K183" s="170">
        <v>1296.3572596953311</v>
      </c>
    </row>
    <row r="184" spans="1:11" x14ac:dyDescent="0.3">
      <c r="A184" s="38" t="s">
        <v>214</v>
      </c>
      <c r="B184" s="116">
        <v>1280.349478133192</v>
      </c>
      <c r="C184" s="116">
        <v>1050.7917208500294</v>
      </c>
      <c r="D184" s="55">
        <v>955.71664247468902</v>
      </c>
      <c r="E184" s="117">
        <v>983.57988013789145</v>
      </c>
      <c r="F184" s="117">
        <v>954.82159741428336</v>
      </c>
      <c r="G184" s="912"/>
      <c r="H184" s="172">
        <v>0</v>
      </c>
      <c r="I184" s="170">
        <v>872.56402249620305</v>
      </c>
      <c r="J184" s="170"/>
      <c r="K184" s="170">
        <v>1037.0791723323637</v>
      </c>
    </row>
    <row r="185" spans="1:11" x14ac:dyDescent="0.3">
      <c r="A185" s="38" t="s">
        <v>215</v>
      </c>
      <c r="B185" s="116">
        <v>1130.4356023029679</v>
      </c>
      <c r="C185" s="116">
        <v>1017.5684889798997</v>
      </c>
      <c r="D185" s="55">
        <v>825.31696143259535</v>
      </c>
      <c r="E185" s="117">
        <v>950.67327239914005</v>
      </c>
      <c r="F185" s="117">
        <v>990.99272610221624</v>
      </c>
      <c r="G185" s="931"/>
      <c r="H185" s="172">
        <v>0</v>
      </c>
      <c r="I185" s="170">
        <v>913.91317937576343</v>
      </c>
      <c r="J185" s="170"/>
      <c r="K185" s="170">
        <v>1068.0722728286692</v>
      </c>
    </row>
    <row r="186" spans="1:11" x14ac:dyDescent="0.3">
      <c r="A186" s="38" t="s">
        <v>216</v>
      </c>
      <c r="B186" s="116">
        <v>1127.0383255768209</v>
      </c>
      <c r="C186" s="116">
        <v>960.36072746055083</v>
      </c>
      <c r="D186" s="55">
        <v>970.27129731132686</v>
      </c>
      <c r="E186" s="117">
        <v>980.39337642105966</v>
      </c>
      <c r="F186" s="117">
        <v>1050.8125514630963</v>
      </c>
      <c r="G186" s="883"/>
      <c r="H186" s="172">
        <v>0</v>
      </c>
      <c r="I186" s="170">
        <v>955.17451744875609</v>
      </c>
      <c r="J186" s="170"/>
      <c r="K186" s="170">
        <v>1146.4505854774363</v>
      </c>
    </row>
    <row r="187" spans="1:11" x14ac:dyDescent="0.3">
      <c r="A187" s="38" t="s">
        <v>217</v>
      </c>
      <c r="B187" s="116">
        <v>1236.30193794979</v>
      </c>
      <c r="C187" s="116">
        <v>1051.7002436785051</v>
      </c>
      <c r="D187" s="55">
        <v>946.01015904393671</v>
      </c>
      <c r="E187" s="117">
        <v>924.06663318863832</v>
      </c>
      <c r="F187" s="117">
        <v>891.09365322597876</v>
      </c>
      <c r="G187" s="883"/>
      <c r="H187" s="172">
        <v>-1</v>
      </c>
      <c r="I187" s="170">
        <v>795.64171790250157</v>
      </c>
      <c r="J187" s="170"/>
      <c r="K187" s="170">
        <v>986.54558854945594</v>
      </c>
    </row>
    <row r="188" spans="1:11" ht="15" thickBot="1" x14ac:dyDescent="0.35">
      <c r="A188" s="39" t="s">
        <v>218</v>
      </c>
      <c r="B188" s="346">
        <v>1220.908479549892</v>
      </c>
      <c r="C188" s="346">
        <v>1027.7975305843402</v>
      </c>
      <c r="D188" s="57">
        <v>925.39149827808092</v>
      </c>
      <c r="E188" s="205">
        <v>1001.1735152813286</v>
      </c>
      <c r="F188" s="205">
        <v>1018.359878718795</v>
      </c>
      <c r="G188" s="933"/>
      <c r="H188" s="172">
        <v>0</v>
      </c>
      <c r="I188" s="170">
        <v>939.50512374809693</v>
      </c>
      <c r="J188" s="170"/>
      <c r="K188" s="170">
        <v>1097.2146336894932</v>
      </c>
    </row>
    <row r="189" spans="1:11" ht="15" thickBot="1" x14ac:dyDescent="0.35">
      <c r="A189" s="5"/>
      <c r="B189" s="8"/>
      <c r="C189" s="8"/>
      <c r="D189" s="369"/>
      <c r="E189" s="8"/>
      <c r="F189" s="8"/>
      <c r="G189" s="886"/>
      <c r="H189" s="172"/>
      <c r="J189" s="68"/>
    </row>
    <row r="190" spans="1:11" ht="15" thickBot="1" x14ac:dyDescent="0.35">
      <c r="A190" s="29" t="s">
        <v>27</v>
      </c>
      <c r="B190" s="26"/>
      <c r="C190" s="26"/>
      <c r="D190" s="26"/>
      <c r="E190" s="26"/>
      <c r="F190" s="26"/>
      <c r="G190" s="909"/>
      <c r="H190" s="172"/>
      <c r="J190" s="68"/>
    </row>
    <row r="191" spans="1:11" ht="15" thickBot="1" x14ac:dyDescent="0.35">
      <c r="A191" s="61" t="s">
        <v>28</v>
      </c>
      <c r="B191" s="288">
        <v>2020</v>
      </c>
      <c r="C191" s="288">
        <v>2021</v>
      </c>
      <c r="D191" s="288">
        <v>2022</v>
      </c>
      <c r="E191" s="288">
        <v>2023</v>
      </c>
      <c r="F191" s="1540">
        <v>2024</v>
      </c>
      <c r="G191" s="1541"/>
      <c r="H191" s="173"/>
      <c r="I191" s="68">
        <v>2024</v>
      </c>
      <c r="J191" s="68"/>
      <c r="K191" s="68">
        <v>2024</v>
      </c>
    </row>
    <row r="192" spans="1:11" x14ac:dyDescent="0.3">
      <c r="A192" s="342" t="s">
        <v>0</v>
      </c>
      <c r="B192" s="103">
        <v>222.65484950267603</v>
      </c>
      <c r="C192" s="114">
        <v>225.81351281919012</v>
      </c>
      <c r="D192" s="380">
        <v>228.30970080741841</v>
      </c>
      <c r="E192" s="104">
        <v>233.11411151019996</v>
      </c>
      <c r="F192" s="104">
        <v>235.8737128876086</v>
      </c>
      <c r="G192" s="1156"/>
      <c r="H192" s="172"/>
      <c r="I192" s="170">
        <v>235.2034332233365</v>
      </c>
      <c r="J192" s="170"/>
      <c r="K192" s="170">
        <v>236.54399255188071</v>
      </c>
    </row>
    <row r="193" spans="1:11" x14ac:dyDescent="0.3">
      <c r="A193" s="38" t="s">
        <v>207</v>
      </c>
      <c r="B193" s="105">
        <v>215.43959040588786</v>
      </c>
      <c r="C193" s="116">
        <v>217.41017274894028</v>
      </c>
      <c r="D193" s="53">
        <v>221.42048025109531</v>
      </c>
      <c r="E193" s="106">
        <v>225.4154589427132</v>
      </c>
      <c r="F193" s="106">
        <v>227.08458014199758</v>
      </c>
      <c r="G193" s="883">
        <f>H193</f>
        <v>-1</v>
      </c>
      <c r="H193" s="172">
        <v>-1</v>
      </c>
      <c r="I193" s="170">
        <v>224.84979757322404</v>
      </c>
      <c r="J193" s="170"/>
      <c r="K193" s="170">
        <v>229.31936271077112</v>
      </c>
    </row>
    <row r="194" spans="1:11" ht="15" thickBot="1" x14ac:dyDescent="0.35">
      <c r="A194" s="36" t="s">
        <v>208</v>
      </c>
      <c r="B194" s="107">
        <v>237.55520232580997</v>
      </c>
      <c r="C194" s="118">
        <v>237.96856851791912</v>
      </c>
      <c r="D194" s="54">
        <v>239.30984504691321</v>
      </c>
      <c r="E194" s="108">
        <v>243.42543478967548</v>
      </c>
      <c r="F194" s="108">
        <v>244.36736397426816</v>
      </c>
      <c r="G194" s="883">
        <f>H194</f>
        <v>1</v>
      </c>
      <c r="H194" s="172">
        <v>1</v>
      </c>
      <c r="I194" s="170">
        <v>238.98907430654037</v>
      </c>
      <c r="J194" s="170"/>
      <c r="K194" s="170">
        <v>249.74565364199594</v>
      </c>
    </row>
    <row r="195" spans="1:11" x14ac:dyDescent="0.3">
      <c r="A195" s="37" t="s">
        <v>209</v>
      </c>
      <c r="B195" s="86">
        <v>-3.2405578018642953E-2</v>
      </c>
      <c r="C195" s="131">
        <v>-3.2083615297753602E-2</v>
      </c>
      <c r="D195" s="165">
        <v>-3.0174891964552239E-2</v>
      </c>
      <c r="E195" s="166">
        <v>-3.302525324448196E-2</v>
      </c>
      <c r="F195" s="166">
        <v>-3.7262027370548741E-2</v>
      </c>
      <c r="G195" s="891"/>
      <c r="H195" s="172"/>
      <c r="I195" s="169"/>
      <c r="J195" s="169"/>
      <c r="K195" s="169"/>
    </row>
    <row r="196" spans="1:11" ht="15" thickBot="1" x14ac:dyDescent="0.35">
      <c r="A196" s="39" t="s">
        <v>210</v>
      </c>
      <c r="B196" s="131">
        <v>0.10265342539064588</v>
      </c>
      <c r="C196" s="88">
        <v>9.4560413199796092E-2</v>
      </c>
      <c r="D196" s="52">
        <v>8.0793631987117878E-2</v>
      </c>
      <c r="E196" s="87">
        <v>7.9896808903152067E-2</v>
      </c>
      <c r="F196" s="87">
        <v>7.6107254052492412E-2</v>
      </c>
      <c r="G196" s="933"/>
      <c r="H196" s="172"/>
      <c r="I196" s="169"/>
      <c r="J196" s="169"/>
      <c r="K196" s="169"/>
    </row>
    <row r="197" spans="1:11" x14ac:dyDescent="0.3">
      <c r="A197" s="38" t="s">
        <v>212</v>
      </c>
      <c r="B197" s="103">
        <v>217.03473862479257</v>
      </c>
      <c r="C197" s="116">
        <v>220.20032320521622</v>
      </c>
      <c r="D197" s="380">
        <v>223.23269548089789</v>
      </c>
      <c r="E197" s="104">
        <v>226.28557605394849</v>
      </c>
      <c r="F197" s="104">
        <v>226.81944604352449</v>
      </c>
      <c r="G197" s="885"/>
      <c r="H197" s="172">
        <v>0</v>
      </c>
      <c r="I197" s="170">
        <v>220.32189340894692</v>
      </c>
      <c r="J197" s="170"/>
      <c r="K197" s="170">
        <v>233.31699867810207</v>
      </c>
    </row>
    <row r="198" spans="1:11" x14ac:dyDescent="0.3">
      <c r="A198" s="38" t="s">
        <v>213</v>
      </c>
      <c r="B198" s="105">
        <v>208.02362276797268</v>
      </c>
      <c r="C198" s="116">
        <v>211.76070628326673</v>
      </c>
      <c r="D198" s="53">
        <v>214.68527513290422</v>
      </c>
      <c r="E198" s="106">
        <v>220.94686396167748</v>
      </c>
      <c r="F198" s="106">
        <v>221.39752912187706</v>
      </c>
      <c r="G198" s="885"/>
      <c r="H198" s="172">
        <v>0</v>
      </c>
      <c r="I198" s="170">
        <v>215.51713544829423</v>
      </c>
      <c r="J198" s="170"/>
      <c r="K198" s="170">
        <v>227.27792279545989</v>
      </c>
    </row>
    <row r="199" spans="1:11" x14ac:dyDescent="0.3">
      <c r="A199" s="38" t="s">
        <v>214</v>
      </c>
      <c r="B199" s="105">
        <v>232.68607021407317</v>
      </c>
      <c r="C199" s="116">
        <v>232.79270351052236</v>
      </c>
      <c r="D199" s="53">
        <v>236.71722605778885</v>
      </c>
      <c r="E199" s="106">
        <v>235.45079561973921</v>
      </c>
      <c r="F199" s="106">
        <v>237.47600911194723</v>
      </c>
      <c r="G199" s="863"/>
      <c r="H199" s="172">
        <v>1</v>
      </c>
      <c r="I199" s="170">
        <v>231.69063794295582</v>
      </c>
      <c r="J199" s="170"/>
      <c r="K199" s="170">
        <v>243.26138028093865</v>
      </c>
    </row>
    <row r="200" spans="1:11" x14ac:dyDescent="0.3">
      <c r="A200" s="38" t="s">
        <v>215</v>
      </c>
      <c r="B200" s="105">
        <v>212.09326974481593</v>
      </c>
      <c r="C200" s="116">
        <v>209.91491920478103</v>
      </c>
      <c r="D200" s="53">
        <v>212.87021395834807</v>
      </c>
      <c r="E200" s="106">
        <v>217.12134434208591</v>
      </c>
      <c r="F200" s="106">
        <v>219.65082801040015</v>
      </c>
      <c r="G200" s="912"/>
      <c r="H200" s="172">
        <v>0</v>
      </c>
      <c r="I200" s="170">
        <v>214.31793512337558</v>
      </c>
      <c r="J200" s="170"/>
      <c r="K200" s="170">
        <v>224.98372089742472</v>
      </c>
    </row>
    <row r="201" spans="1:11" x14ac:dyDescent="0.3">
      <c r="A201" s="38" t="s">
        <v>216</v>
      </c>
      <c r="B201" s="105">
        <v>208.63690939546458</v>
      </c>
      <c r="C201" s="116">
        <v>215.31540551286571</v>
      </c>
      <c r="D201" s="53">
        <v>218.94738709397379</v>
      </c>
      <c r="E201" s="106">
        <v>222.37201354066593</v>
      </c>
      <c r="F201" s="106">
        <v>222.00150025703047</v>
      </c>
      <c r="G201" s="931"/>
      <c r="H201" s="172">
        <v>0</v>
      </c>
      <c r="I201" s="170">
        <v>215.81587205223556</v>
      </c>
      <c r="J201" s="170"/>
      <c r="K201" s="170">
        <v>228.18712846182538</v>
      </c>
    </row>
    <row r="202" spans="1:11" x14ac:dyDescent="0.3">
      <c r="A202" s="38" t="s">
        <v>217</v>
      </c>
      <c r="B202" s="105">
        <v>204.62640062534123</v>
      </c>
      <c r="C202" s="116">
        <v>205.50130998093567</v>
      </c>
      <c r="D202" s="53">
        <v>208.67542086599718</v>
      </c>
      <c r="E202" s="106">
        <v>213.41419416206949</v>
      </c>
      <c r="F202" s="106">
        <v>217.112680151192</v>
      </c>
      <c r="G202" s="883"/>
      <c r="H202" s="172">
        <v>-1</v>
      </c>
      <c r="I202" s="170">
        <v>210.93945439647666</v>
      </c>
      <c r="J202" s="170"/>
      <c r="K202" s="170">
        <v>223.28590590590733</v>
      </c>
    </row>
    <row r="203" spans="1:11" ht="15" thickBot="1" x14ac:dyDescent="0.35">
      <c r="A203" s="39" t="s">
        <v>218</v>
      </c>
      <c r="B203" s="145">
        <v>220.72823994406622</v>
      </c>
      <c r="C203" s="346">
        <v>223.35815696028718</v>
      </c>
      <c r="D203" s="365">
        <v>231.05786199661722</v>
      </c>
      <c r="E203" s="168">
        <v>238.85639986757749</v>
      </c>
      <c r="F203" s="168">
        <v>241.53370703926979</v>
      </c>
      <c r="G203" s="933"/>
      <c r="H203" s="172">
        <v>1</v>
      </c>
      <c r="I203" s="170">
        <v>235.83762595215472</v>
      </c>
      <c r="J203" s="170"/>
      <c r="K203" s="170">
        <v>247.22978812638485</v>
      </c>
    </row>
    <row r="204" spans="1:11" ht="15" thickBot="1" x14ac:dyDescent="0.35">
      <c r="A204" s="5"/>
      <c r="B204" s="8"/>
      <c r="C204" s="8"/>
      <c r="D204" s="369"/>
      <c r="E204" s="8"/>
      <c r="F204" s="8"/>
      <c r="G204" s="933"/>
      <c r="H204" s="172"/>
      <c r="J204" s="68"/>
    </row>
    <row r="205" spans="1:11" ht="15" thickBot="1" x14ac:dyDescent="0.35">
      <c r="A205" s="29" t="s">
        <v>29</v>
      </c>
      <c r="B205" s="26"/>
      <c r="C205" s="26"/>
      <c r="D205" s="190"/>
      <c r="E205" s="26"/>
      <c r="F205" s="26"/>
      <c r="G205" s="909"/>
      <c r="H205" s="172"/>
      <c r="J205" s="68"/>
    </row>
    <row r="206" spans="1:11" ht="15" thickBot="1" x14ac:dyDescent="0.35">
      <c r="A206" s="61" t="s">
        <v>28</v>
      </c>
      <c r="B206" s="288">
        <v>2020</v>
      </c>
      <c r="C206" s="288">
        <v>2021</v>
      </c>
      <c r="D206" s="288">
        <v>2022</v>
      </c>
      <c r="E206" s="288">
        <v>2023</v>
      </c>
      <c r="F206" s="1540">
        <v>2024</v>
      </c>
      <c r="G206" s="1541"/>
      <c r="H206" s="173"/>
      <c r="I206" s="68">
        <v>2024</v>
      </c>
      <c r="J206" s="68"/>
      <c r="K206" s="68">
        <v>2024</v>
      </c>
    </row>
    <row r="207" spans="1:11" x14ac:dyDescent="0.3">
      <c r="A207" s="342" t="s">
        <v>0</v>
      </c>
      <c r="B207" s="114">
        <v>164.46556234564423</v>
      </c>
      <c r="C207" s="114">
        <v>167.80432154034898</v>
      </c>
      <c r="D207" s="354">
        <v>171.32678304567443</v>
      </c>
      <c r="E207" s="115">
        <v>175.90020328643277</v>
      </c>
      <c r="F207" s="115">
        <v>178.94659798228903</v>
      </c>
      <c r="G207" s="907"/>
      <c r="H207" s="172"/>
      <c r="I207" s="170">
        <v>178.36294565251976</v>
      </c>
      <c r="J207" s="170"/>
      <c r="K207" s="170">
        <v>179.53025031205831</v>
      </c>
    </row>
    <row r="208" spans="1:11" x14ac:dyDescent="0.3">
      <c r="A208" s="38" t="s">
        <v>207</v>
      </c>
      <c r="B208" s="116">
        <v>174.901532764846</v>
      </c>
      <c r="C208" s="116">
        <v>177.70517169136363</v>
      </c>
      <c r="D208" s="55">
        <v>183.54510266233635</v>
      </c>
      <c r="E208" s="117">
        <v>188.56378674946126</v>
      </c>
      <c r="F208" s="117">
        <v>190.79647814542903</v>
      </c>
      <c r="G208" s="883">
        <f>H208</f>
        <v>1</v>
      </c>
      <c r="H208" s="172">
        <v>1</v>
      </c>
      <c r="I208" s="170">
        <v>188.76972499537354</v>
      </c>
      <c r="J208" s="170"/>
      <c r="K208" s="170">
        <v>192.82323129548453</v>
      </c>
    </row>
    <row r="209" spans="1:11" x14ac:dyDescent="0.3">
      <c r="A209" s="36" t="s">
        <v>208</v>
      </c>
      <c r="B209" s="118">
        <v>192.00567821052084</v>
      </c>
      <c r="C209" s="118">
        <v>193.36149858858687</v>
      </c>
      <c r="D209" s="56">
        <v>198.18900482178321</v>
      </c>
      <c r="E209" s="119">
        <v>201.5374493804735</v>
      </c>
      <c r="F209" s="119">
        <v>203.42808088228446</v>
      </c>
      <c r="G209" s="884">
        <f>H209</f>
        <v>1</v>
      </c>
      <c r="H209" s="172">
        <v>1</v>
      </c>
      <c r="I209" s="170">
        <v>198.60130914091476</v>
      </c>
      <c r="J209" s="170"/>
      <c r="K209" s="170">
        <v>208.25485262365416</v>
      </c>
    </row>
    <row r="210" spans="1:11" x14ac:dyDescent="0.3">
      <c r="A210" s="37" t="s">
        <v>209</v>
      </c>
      <c r="B210" s="86">
        <v>6.3453833558598211E-2</v>
      </c>
      <c r="C210" s="131">
        <v>6.6031280789956848E-2</v>
      </c>
      <c r="D210" s="165">
        <v>7.1315876008741744E-2</v>
      </c>
      <c r="E210" s="166">
        <v>7.1993000726709416E-2</v>
      </c>
      <c r="F210" s="166">
        <v>6.6220203662730848E-2</v>
      </c>
      <c r="G210" s="932"/>
      <c r="H210" s="172"/>
      <c r="I210" s="169"/>
      <c r="J210" s="169"/>
      <c r="K210" s="169"/>
    </row>
    <row r="211" spans="1:11" ht="15" thickBot="1" x14ac:dyDescent="0.35">
      <c r="A211" s="39" t="s">
        <v>210</v>
      </c>
      <c r="B211" s="88">
        <v>9.7792999153822516E-2</v>
      </c>
      <c r="C211" s="88">
        <v>8.8102820802621162E-2</v>
      </c>
      <c r="D211" s="60">
        <v>7.978367140847617E-2</v>
      </c>
      <c r="E211" s="89">
        <v>6.8802514282606878E-2</v>
      </c>
      <c r="F211" s="89">
        <v>6.620459066978876E-2</v>
      </c>
      <c r="G211" s="933"/>
      <c r="H211" s="172"/>
      <c r="I211" s="169"/>
      <c r="J211" s="169"/>
      <c r="K211" s="169"/>
    </row>
    <row r="212" spans="1:11" x14ac:dyDescent="0.3">
      <c r="A212" s="38" t="s">
        <v>212</v>
      </c>
      <c r="B212" s="103">
        <v>170.48391441377115</v>
      </c>
      <c r="C212" s="116">
        <v>173.40760136010647</v>
      </c>
      <c r="D212" s="380">
        <v>176.27086180424928</v>
      </c>
      <c r="E212" s="104">
        <v>182.06885818334814</v>
      </c>
      <c r="F212" s="104">
        <v>185.03733106366883</v>
      </c>
      <c r="G212" s="883"/>
      <c r="H212" s="172">
        <v>0</v>
      </c>
      <c r="I212" s="170">
        <v>179.19933056194168</v>
      </c>
      <c r="J212" s="170"/>
      <c r="K212" s="170">
        <v>190.87533156539598</v>
      </c>
    </row>
    <row r="213" spans="1:11" x14ac:dyDescent="0.3">
      <c r="A213" s="38" t="s">
        <v>213</v>
      </c>
      <c r="B213" s="105">
        <v>164.87831466686995</v>
      </c>
      <c r="C213" s="116">
        <v>172.233972046731</v>
      </c>
      <c r="D213" s="53">
        <v>186.01510697888548</v>
      </c>
      <c r="E213" s="106">
        <v>191.6552978751341</v>
      </c>
      <c r="F213" s="106">
        <v>190.68008443028123</v>
      </c>
      <c r="G213" s="885"/>
      <c r="H213" s="172">
        <v>0</v>
      </c>
      <c r="I213" s="170">
        <v>185.26459841449159</v>
      </c>
      <c r="J213" s="170"/>
      <c r="K213" s="170">
        <v>196.09557044607087</v>
      </c>
    </row>
    <row r="214" spans="1:11" x14ac:dyDescent="0.3">
      <c r="A214" s="38" t="s">
        <v>214</v>
      </c>
      <c r="B214" s="105">
        <v>181.68726902647865</v>
      </c>
      <c r="C214" s="116">
        <v>182.58109464147884</v>
      </c>
      <c r="D214" s="53">
        <v>188.70135191774864</v>
      </c>
      <c r="E214" s="106">
        <v>192.25647588833354</v>
      </c>
      <c r="F214" s="106">
        <v>194.70331673410766</v>
      </c>
      <c r="G214" s="885"/>
      <c r="H214" s="172">
        <v>0</v>
      </c>
      <c r="I214" s="170">
        <v>189.49562085488756</v>
      </c>
      <c r="J214" s="170"/>
      <c r="K214" s="170">
        <v>199.91101261332776</v>
      </c>
    </row>
    <row r="215" spans="1:11" x14ac:dyDescent="0.3">
      <c r="A215" s="38" t="s">
        <v>215</v>
      </c>
      <c r="B215" s="105">
        <v>176.80180798376293</v>
      </c>
      <c r="C215" s="116">
        <v>176.96878922094103</v>
      </c>
      <c r="D215" s="53">
        <v>180.58075539240932</v>
      </c>
      <c r="E215" s="106">
        <v>182.96689009126948</v>
      </c>
      <c r="F215" s="106">
        <v>187.30187659352177</v>
      </c>
      <c r="G215" s="863"/>
      <c r="H215" s="172">
        <v>0</v>
      </c>
      <c r="I215" s="170">
        <v>182.46384389905111</v>
      </c>
      <c r="J215" s="170"/>
      <c r="K215" s="170">
        <v>192.13990928799242</v>
      </c>
    </row>
    <row r="216" spans="1:11" x14ac:dyDescent="0.3">
      <c r="A216" s="38" t="s">
        <v>216</v>
      </c>
      <c r="B216" s="105">
        <v>175.78569939380273</v>
      </c>
      <c r="C216" s="116">
        <v>179.02464246816547</v>
      </c>
      <c r="D216" s="53">
        <v>182.50654836629653</v>
      </c>
      <c r="E216" s="106">
        <v>189.83907612399267</v>
      </c>
      <c r="F216" s="106">
        <v>190.74492148881828</v>
      </c>
      <c r="G216" s="912"/>
      <c r="H216" s="172">
        <v>0</v>
      </c>
      <c r="I216" s="170">
        <v>185.07808507898432</v>
      </c>
      <c r="J216" s="170"/>
      <c r="K216" s="170">
        <v>196.41175789865224</v>
      </c>
    </row>
    <row r="217" spans="1:11" x14ac:dyDescent="0.3">
      <c r="A217" s="38" t="s">
        <v>217</v>
      </c>
      <c r="B217" s="105">
        <v>172.81704220384108</v>
      </c>
      <c r="C217" s="116">
        <v>176.18090512135791</v>
      </c>
      <c r="D217" s="53">
        <v>177.10913350675662</v>
      </c>
      <c r="E217" s="106">
        <v>183.06041947447474</v>
      </c>
      <c r="F217" s="106">
        <v>184.23263899534061</v>
      </c>
      <c r="G217" s="863"/>
      <c r="H217" s="172">
        <v>0</v>
      </c>
      <c r="I217" s="170">
        <v>178.60745063601709</v>
      </c>
      <c r="J217" s="170"/>
      <c r="K217" s="170">
        <v>189.85782735466412</v>
      </c>
    </row>
    <row r="218" spans="1:11" ht="15" thickBot="1" x14ac:dyDescent="0.35">
      <c r="A218" s="39" t="s">
        <v>218</v>
      </c>
      <c r="B218" s="145">
        <v>180.03668246490039</v>
      </c>
      <c r="C218" s="346">
        <v>182.43527087904994</v>
      </c>
      <c r="D218" s="365">
        <v>191.02612772592499</v>
      </c>
      <c r="E218" s="168">
        <v>196.10662839630561</v>
      </c>
      <c r="F218" s="168">
        <v>200.84770499255137</v>
      </c>
      <c r="G218" s="933"/>
      <c r="H218" s="172">
        <v>1</v>
      </c>
      <c r="I218" s="170">
        <v>195.73403969309368</v>
      </c>
      <c r="J218" s="170"/>
      <c r="K218" s="170">
        <v>205.96137029200906</v>
      </c>
    </row>
    <row r="219" spans="1:11" ht="15" thickBot="1" x14ac:dyDescent="0.35">
      <c r="B219" s="8"/>
      <c r="C219" s="8"/>
      <c r="D219" s="8"/>
      <c r="E219" s="8"/>
      <c r="F219" s="8"/>
      <c r="G219" s="933"/>
      <c r="H219" s="172"/>
      <c r="J219" s="68"/>
    </row>
    <row r="220" spans="1:11" ht="15" thickBot="1" x14ac:dyDescent="0.35">
      <c r="A220" s="29" t="s">
        <v>31</v>
      </c>
      <c r="B220" s="26"/>
      <c r="C220" s="26"/>
      <c r="D220" s="26"/>
      <c r="E220" s="26"/>
      <c r="F220" s="26"/>
      <c r="G220" s="812"/>
      <c r="H220" s="172"/>
      <c r="J220" s="68"/>
    </row>
    <row r="221" spans="1:11" ht="16.8" customHeight="1" thickBot="1" x14ac:dyDescent="0.35">
      <c r="A221" s="61" t="s">
        <v>24</v>
      </c>
      <c r="B221" s="132" t="s">
        <v>467</v>
      </c>
      <c r="C221" s="132" t="s">
        <v>525</v>
      </c>
      <c r="D221" s="132" t="s">
        <v>560</v>
      </c>
      <c r="E221" s="132" t="s">
        <v>623</v>
      </c>
      <c r="F221" s="1536" t="s">
        <v>728</v>
      </c>
      <c r="G221" s="1537"/>
      <c r="H221" s="173"/>
      <c r="I221" s="714" t="s">
        <v>731</v>
      </c>
      <c r="J221" s="68"/>
      <c r="K221" s="714" t="s">
        <v>731</v>
      </c>
    </row>
    <row r="222" spans="1:11" x14ac:dyDescent="0.3">
      <c r="A222" s="342" t="s">
        <v>0</v>
      </c>
      <c r="B222" s="117">
        <v>1552.5708543714695</v>
      </c>
      <c r="C222" s="116">
        <v>1306.7715073254979</v>
      </c>
      <c r="D222" s="117">
        <v>1162.4505148129354</v>
      </c>
      <c r="E222" s="117">
        <v>1410.47287446583</v>
      </c>
      <c r="F222" s="117">
        <v>1527.5506842380046</v>
      </c>
      <c r="G222" s="885"/>
      <c r="H222" s="172"/>
      <c r="I222" s="170">
        <v>1517.5741361632624</v>
      </c>
      <c r="J222" s="170"/>
      <c r="K222" s="170">
        <v>1537.5272323127467</v>
      </c>
    </row>
    <row r="223" spans="1:11" x14ac:dyDescent="0.3">
      <c r="A223" s="38" t="s">
        <v>207</v>
      </c>
      <c r="B223" s="117">
        <v>1508.1327098520308</v>
      </c>
      <c r="C223" s="116">
        <v>1223.1446222248933</v>
      </c>
      <c r="D223" s="117">
        <v>1061.1031594428428</v>
      </c>
      <c r="E223" s="117">
        <v>1310.5633815654705</v>
      </c>
      <c r="F223" s="117">
        <v>1419.2936470012</v>
      </c>
      <c r="G223" s="883">
        <f>H223</f>
        <v>-1</v>
      </c>
      <c r="H223" s="172">
        <v>-1</v>
      </c>
      <c r="I223" s="170">
        <v>1385.7437787471135</v>
      </c>
      <c r="J223" s="170"/>
      <c r="K223" s="170">
        <v>1452.8435152552865</v>
      </c>
    </row>
    <row r="224" spans="1:11" x14ac:dyDescent="0.3">
      <c r="A224" s="36" t="s">
        <v>208</v>
      </c>
      <c r="B224" s="119">
        <v>1597.0237723312048</v>
      </c>
      <c r="C224" s="118">
        <v>1313.1742546252131</v>
      </c>
      <c r="D224" s="119">
        <v>1163.031915283063</v>
      </c>
      <c r="E224" s="119">
        <v>1487.945301032519</v>
      </c>
      <c r="F224" s="119">
        <v>1590.9540538996289</v>
      </c>
      <c r="G224" s="883">
        <f>H224</f>
        <v>1</v>
      </c>
      <c r="H224" s="172">
        <v>1</v>
      </c>
      <c r="I224" s="170">
        <v>1507.2868921115382</v>
      </c>
      <c r="J224" s="170"/>
      <c r="K224" s="170">
        <v>1674.6212156877195</v>
      </c>
    </row>
    <row r="225" spans="1:11" x14ac:dyDescent="0.3">
      <c r="A225" s="37" t="s">
        <v>209</v>
      </c>
      <c r="B225" s="166">
        <v>-2.8622297265414501E-2</v>
      </c>
      <c r="C225" s="131">
        <v>-5.9945268942403443E-2</v>
      </c>
      <c r="D225" s="166">
        <v>-8.7184231998384626E-2</v>
      </c>
      <c r="E225" s="166">
        <v>-7.0834040632080167E-2</v>
      </c>
      <c r="F225" s="166">
        <v>-7.0869685931767901E-2</v>
      </c>
      <c r="G225" s="941"/>
      <c r="H225" s="172"/>
      <c r="I225" s="169"/>
      <c r="J225" s="169"/>
      <c r="K225" s="169"/>
    </row>
    <row r="226" spans="1:11" ht="15" thickBot="1" x14ac:dyDescent="0.35">
      <c r="A226" s="39" t="s">
        <v>210</v>
      </c>
      <c r="B226" s="87">
        <v>5.8941140854835976E-2</v>
      </c>
      <c r="C226" s="88">
        <v>7.3605059258288169E-2</v>
      </c>
      <c r="D226" s="87">
        <v>9.6059233198156069E-2</v>
      </c>
      <c r="E226" s="87">
        <v>0.13534783739735301</v>
      </c>
      <c r="F226" s="87">
        <v>0.12094777374726295</v>
      </c>
      <c r="G226" s="933"/>
      <c r="H226" s="172"/>
      <c r="I226" s="169"/>
      <c r="J226" s="169"/>
      <c r="K226" s="169"/>
    </row>
    <row r="227" spans="1:11" x14ac:dyDescent="0.3">
      <c r="A227" s="38" t="s">
        <v>212</v>
      </c>
      <c r="B227" s="115">
        <v>1377.029037974168</v>
      </c>
      <c r="C227" s="116">
        <v>1039.4553904398897</v>
      </c>
      <c r="D227" s="115">
        <v>864.57729638197281</v>
      </c>
      <c r="E227" s="115">
        <v>1148.161655411378</v>
      </c>
      <c r="F227" s="115">
        <v>1241.5849846921353</v>
      </c>
      <c r="G227" s="883"/>
      <c r="H227" s="172">
        <v>-1</v>
      </c>
      <c r="I227" s="170">
        <v>1149.8105558993889</v>
      </c>
      <c r="J227" s="170"/>
      <c r="K227" s="170">
        <v>1333.3594134848818</v>
      </c>
    </row>
    <row r="228" spans="1:11" x14ac:dyDescent="0.3">
      <c r="A228" s="38" t="s">
        <v>213</v>
      </c>
      <c r="B228" s="117">
        <v>1375.6809488607425</v>
      </c>
      <c r="C228" s="116">
        <v>1115.6335488303453</v>
      </c>
      <c r="D228" s="117">
        <v>941.32508401955488</v>
      </c>
      <c r="E228" s="117">
        <v>1223.2509803386756</v>
      </c>
      <c r="F228" s="117">
        <v>1338.6283561139041</v>
      </c>
      <c r="G228" s="883"/>
      <c r="H228" s="172">
        <v>0</v>
      </c>
      <c r="I228" s="170">
        <v>1250.4489909688339</v>
      </c>
      <c r="J228" s="170"/>
      <c r="K228" s="170">
        <v>1426.8077212589744</v>
      </c>
    </row>
    <row r="229" spans="1:11" x14ac:dyDescent="0.3">
      <c r="A229" s="38" t="s">
        <v>214</v>
      </c>
      <c r="B229" s="117">
        <v>1684.4607419083018</v>
      </c>
      <c r="C229" s="116">
        <v>1415.9538210542316</v>
      </c>
      <c r="D229" s="117">
        <v>1193.9660534232546</v>
      </c>
      <c r="E229" s="117">
        <v>1379.8454509790733</v>
      </c>
      <c r="F229" s="117">
        <v>1457.1213614323426</v>
      </c>
      <c r="G229" s="885"/>
      <c r="H229" s="172">
        <v>0</v>
      </c>
      <c r="I229" s="170">
        <v>1372.1686483691328</v>
      </c>
      <c r="J229" s="170"/>
      <c r="K229" s="170">
        <v>1542.0740744955524</v>
      </c>
    </row>
    <row r="230" spans="1:11" x14ac:dyDescent="0.3">
      <c r="A230" s="38" t="s">
        <v>215</v>
      </c>
      <c r="B230" s="117">
        <v>1368.6162440074431</v>
      </c>
      <c r="C230" s="116">
        <v>1192.9955258226576</v>
      </c>
      <c r="D230" s="117">
        <v>1014.3485893390447</v>
      </c>
      <c r="E230" s="117">
        <v>1277.3953050666355</v>
      </c>
      <c r="F230" s="117">
        <v>1365.7294959842686</v>
      </c>
      <c r="G230" s="885"/>
      <c r="H230" s="172">
        <v>0</v>
      </c>
      <c r="I230" s="170">
        <v>1285.4026628652978</v>
      </c>
      <c r="J230" s="170"/>
      <c r="K230" s="170">
        <v>1446.0563291032395</v>
      </c>
    </row>
    <row r="231" spans="1:11" x14ac:dyDescent="0.3">
      <c r="A231" s="38" t="s">
        <v>216</v>
      </c>
      <c r="B231" s="117">
        <v>1556.6175463297425</v>
      </c>
      <c r="C231" s="116">
        <v>1202.0612285643665</v>
      </c>
      <c r="D231" s="117">
        <v>1181.5315533156975</v>
      </c>
      <c r="E231" s="117">
        <v>1385.7068332294036</v>
      </c>
      <c r="F231" s="117">
        <v>1535.941248074548</v>
      </c>
      <c r="G231" s="745"/>
      <c r="H231" s="172">
        <v>0</v>
      </c>
      <c r="I231" s="170">
        <v>1439.5413326342141</v>
      </c>
      <c r="J231" s="170"/>
      <c r="K231" s="170">
        <v>1632.3411635148818</v>
      </c>
    </row>
    <row r="232" spans="1:11" x14ac:dyDescent="0.3">
      <c r="A232" s="38" t="s">
        <v>217</v>
      </c>
      <c r="B232" s="117">
        <v>1585.7123903252798</v>
      </c>
      <c r="C232" s="116">
        <v>1234.1021716569628</v>
      </c>
      <c r="D232" s="117">
        <v>1125.1701415144521</v>
      </c>
      <c r="E232" s="117">
        <v>1390.8549305746767</v>
      </c>
      <c r="F232" s="117">
        <v>1532.8820908515781</v>
      </c>
      <c r="G232" s="912"/>
      <c r="H232" s="172">
        <v>0</v>
      </c>
      <c r="I232" s="170">
        <v>1435.368304973641</v>
      </c>
      <c r="J232" s="170"/>
      <c r="K232" s="170">
        <v>1630.3958767295153</v>
      </c>
    </row>
    <row r="233" spans="1:11" ht="15" thickBot="1" x14ac:dyDescent="0.35">
      <c r="A233" s="39" t="s">
        <v>218</v>
      </c>
      <c r="B233" s="205">
        <v>1587.3811071324315</v>
      </c>
      <c r="C233" s="346">
        <v>1291.9917899105158</v>
      </c>
      <c r="D233" s="205">
        <v>1072.8130406242344</v>
      </c>
      <c r="E233" s="205">
        <v>1345.6251837774944</v>
      </c>
      <c r="F233" s="205">
        <v>1457.917482378771</v>
      </c>
      <c r="G233" s="940"/>
      <c r="H233" s="172">
        <v>0</v>
      </c>
      <c r="I233" s="170">
        <v>1372.8407032886134</v>
      </c>
      <c r="J233" s="170"/>
      <c r="K233" s="170">
        <v>1542.9942614689285</v>
      </c>
    </row>
    <row r="234" spans="1:11" ht="15" thickBot="1" x14ac:dyDescent="0.35">
      <c r="B234" s="8"/>
      <c r="C234" s="8"/>
      <c r="D234" s="8"/>
      <c r="E234" s="8"/>
      <c r="F234" s="8"/>
      <c r="G234" s="947"/>
      <c r="H234" s="172"/>
      <c r="J234" s="68"/>
    </row>
    <row r="235" spans="1:11" ht="15" thickBot="1" x14ac:dyDescent="0.35">
      <c r="A235" s="29" t="s">
        <v>30</v>
      </c>
      <c r="B235" s="26"/>
      <c r="C235" s="26"/>
      <c r="D235" s="26"/>
      <c r="E235" s="26"/>
      <c r="F235" s="26"/>
      <c r="G235" s="812"/>
      <c r="H235" s="172"/>
      <c r="J235" s="68"/>
    </row>
    <row r="236" spans="1:11" ht="16.8" customHeight="1" thickBot="1" x14ac:dyDescent="0.35">
      <c r="A236" s="61" t="s">
        <v>24</v>
      </c>
      <c r="B236" s="132" t="s">
        <v>467</v>
      </c>
      <c r="C236" s="132" t="s">
        <v>525</v>
      </c>
      <c r="D236" s="132" t="s">
        <v>560</v>
      </c>
      <c r="E236" s="132" t="s">
        <v>623</v>
      </c>
      <c r="F236" s="1536" t="s">
        <v>728</v>
      </c>
      <c r="G236" s="1537"/>
      <c r="H236" s="173"/>
      <c r="I236" s="714" t="s">
        <v>731</v>
      </c>
      <c r="J236" s="68"/>
      <c r="K236" s="714" t="s">
        <v>731</v>
      </c>
    </row>
    <row r="237" spans="1:11" x14ac:dyDescent="0.3">
      <c r="A237" s="342" t="s">
        <v>0</v>
      </c>
      <c r="B237" s="117">
        <v>1112.4538958061025</v>
      </c>
      <c r="C237" s="116">
        <v>926.58490753481169</v>
      </c>
      <c r="D237" s="117">
        <v>825.53160766569908</v>
      </c>
      <c r="E237" s="117">
        <v>1034.4135494194063</v>
      </c>
      <c r="F237" s="117">
        <v>1125.0929480475288</v>
      </c>
      <c r="G237" s="885"/>
      <c r="H237" s="172"/>
      <c r="I237" s="170">
        <v>1115.1163999727867</v>
      </c>
      <c r="J237" s="170"/>
      <c r="K237" s="170">
        <v>1135.0694961222709</v>
      </c>
    </row>
    <row r="238" spans="1:11" x14ac:dyDescent="0.3">
      <c r="A238" s="38" t="s">
        <v>207</v>
      </c>
      <c r="B238" s="117">
        <v>1027.7599629933391</v>
      </c>
      <c r="C238" s="116">
        <v>807.6593136943992</v>
      </c>
      <c r="D238" s="117">
        <v>716.45860306281384</v>
      </c>
      <c r="E238" s="117">
        <v>922.8428446959349</v>
      </c>
      <c r="F238" s="117">
        <v>993.34798117337027</v>
      </c>
      <c r="G238" s="883">
        <f>H238</f>
        <v>-1</v>
      </c>
      <c r="H238" s="172">
        <v>-1</v>
      </c>
      <c r="I238" s="170">
        <v>959.79811291928377</v>
      </c>
      <c r="J238" s="170"/>
      <c r="K238" s="170">
        <v>1026.8978494274568</v>
      </c>
    </row>
    <row r="239" spans="1:11" x14ac:dyDescent="0.3">
      <c r="A239" s="36" t="s">
        <v>208</v>
      </c>
      <c r="B239" s="119">
        <v>1146.9926728921878</v>
      </c>
      <c r="C239" s="118">
        <v>936.36394340954564</v>
      </c>
      <c r="D239" s="119">
        <v>840.08977284959815</v>
      </c>
      <c r="E239" s="119">
        <v>1137.0390532901106</v>
      </c>
      <c r="F239" s="119">
        <v>1175.8210745083347</v>
      </c>
      <c r="G239" s="883">
        <f>H239</f>
        <v>1</v>
      </c>
      <c r="H239" s="172">
        <v>1</v>
      </c>
      <c r="I239" s="170">
        <v>1092.1539127202441</v>
      </c>
      <c r="J239" s="170"/>
      <c r="K239" s="170">
        <v>1259.4882362964254</v>
      </c>
    </row>
    <row r="240" spans="1:11" x14ac:dyDescent="0.3">
      <c r="A240" s="37" t="s">
        <v>209</v>
      </c>
      <c r="B240" s="166">
        <v>-7.6132532891525231E-2</v>
      </c>
      <c r="C240" s="131">
        <v>-0.12834829584783031</v>
      </c>
      <c r="D240" s="166">
        <v>-0.13212456505609002</v>
      </c>
      <c r="E240" s="166">
        <v>-0.10785889723321354</v>
      </c>
      <c r="F240" s="166">
        <v>-0.11709696261343294</v>
      </c>
      <c r="G240" s="946"/>
      <c r="H240" s="172"/>
      <c r="I240" s="169"/>
      <c r="J240" s="169"/>
      <c r="K240" s="169"/>
    </row>
    <row r="241" spans="1:11" ht="15" thickBot="1" x14ac:dyDescent="0.35">
      <c r="A241" s="39" t="s">
        <v>210</v>
      </c>
      <c r="B241" s="87">
        <v>0.1160122151008732</v>
      </c>
      <c r="C241" s="88">
        <v>0.1593550987809762</v>
      </c>
      <c r="D241" s="87">
        <v>0.17255870647413418</v>
      </c>
      <c r="E241" s="87">
        <v>0.23210475090669488</v>
      </c>
      <c r="F241" s="87">
        <v>0.18369503617395203</v>
      </c>
      <c r="G241" s="938"/>
      <c r="H241" s="172"/>
      <c r="I241" s="169"/>
      <c r="J241" s="169"/>
      <c r="K241" s="169"/>
    </row>
    <row r="242" spans="1:11" x14ac:dyDescent="0.3">
      <c r="A242" s="38" t="s">
        <v>212</v>
      </c>
      <c r="B242" s="115">
        <v>1016.8012762862895</v>
      </c>
      <c r="C242" s="116">
        <v>738.47143157880043</v>
      </c>
      <c r="D242" s="115">
        <v>599.86750470681181</v>
      </c>
      <c r="E242" s="115">
        <v>787.04784176002238</v>
      </c>
      <c r="F242" s="115">
        <v>863.2725820403225</v>
      </c>
      <c r="G242" s="883"/>
      <c r="H242" s="172">
        <v>-1</v>
      </c>
      <c r="I242" s="170">
        <v>771.49815324757617</v>
      </c>
      <c r="J242" s="170"/>
      <c r="K242" s="170">
        <v>955.04701083306884</v>
      </c>
    </row>
    <row r="243" spans="1:11" x14ac:dyDescent="0.3">
      <c r="A243" s="38" t="s">
        <v>213</v>
      </c>
      <c r="B243" s="117">
        <v>902.40409275118793</v>
      </c>
      <c r="C243" s="116">
        <v>730.07822309742721</v>
      </c>
      <c r="D243" s="117">
        <v>642.78830505075632</v>
      </c>
      <c r="E243" s="117">
        <v>897.67375498814386</v>
      </c>
      <c r="F243" s="117">
        <v>979.63192271623348</v>
      </c>
      <c r="G243" s="883"/>
      <c r="H243" s="172">
        <v>0</v>
      </c>
      <c r="I243" s="170">
        <v>891.4525575711632</v>
      </c>
      <c r="J243" s="170"/>
      <c r="K243" s="170">
        <v>1067.8112878613038</v>
      </c>
    </row>
    <row r="244" spans="1:11" x14ac:dyDescent="0.3">
      <c r="A244" s="38" t="s">
        <v>214</v>
      </c>
      <c r="B244" s="117">
        <v>1156.7533606606999</v>
      </c>
      <c r="C244" s="116">
        <v>897.6586611549933</v>
      </c>
      <c r="D244" s="117">
        <v>781.98563107688574</v>
      </c>
      <c r="E244" s="117">
        <v>932.93297804217787</v>
      </c>
      <c r="F244" s="117">
        <v>992.82588358525436</v>
      </c>
      <c r="G244" s="883"/>
      <c r="H244" s="172">
        <v>0</v>
      </c>
      <c r="I244" s="170">
        <v>907.87317052204469</v>
      </c>
      <c r="J244" s="170"/>
      <c r="K244" s="170">
        <v>1077.7785966484641</v>
      </c>
    </row>
    <row r="245" spans="1:11" x14ac:dyDescent="0.3">
      <c r="A245" s="38" t="s">
        <v>215</v>
      </c>
      <c r="B245" s="117">
        <v>923.40852334419492</v>
      </c>
      <c r="C245" s="116">
        <v>789.63796357601746</v>
      </c>
      <c r="D245" s="117">
        <v>714.7439566352175</v>
      </c>
      <c r="E245" s="117">
        <v>930.49265078380074</v>
      </c>
      <c r="F245" s="117">
        <v>971.35992008686901</v>
      </c>
      <c r="G245" s="885"/>
      <c r="H245" s="172">
        <v>0</v>
      </c>
      <c r="I245" s="170">
        <v>891.03308696789816</v>
      </c>
      <c r="J245" s="170"/>
      <c r="K245" s="170">
        <v>1051.6867532058398</v>
      </c>
    </row>
    <row r="246" spans="1:11" x14ac:dyDescent="0.3">
      <c r="A246" s="38" t="s">
        <v>216</v>
      </c>
      <c r="B246" s="117">
        <v>988.82439109549523</v>
      </c>
      <c r="C246" s="116">
        <v>696.67146409424799</v>
      </c>
      <c r="D246" s="117">
        <v>721.38708559916995</v>
      </c>
      <c r="E246" s="117">
        <v>893.10928864083564</v>
      </c>
      <c r="F246" s="117">
        <v>1015.7478937866892</v>
      </c>
      <c r="G246" s="885"/>
      <c r="H246" s="172">
        <v>0</v>
      </c>
      <c r="I246" s="170">
        <v>919.34797834635538</v>
      </c>
      <c r="J246" s="170"/>
      <c r="K246" s="170">
        <v>1112.1478092270231</v>
      </c>
    </row>
    <row r="247" spans="1:11" x14ac:dyDescent="0.3">
      <c r="A247" s="38" t="s">
        <v>217</v>
      </c>
      <c r="B247" s="117">
        <v>1079.5237436776692</v>
      </c>
      <c r="C247" s="116">
        <v>848.78774599512826</v>
      </c>
      <c r="D247" s="117">
        <v>765.22719950123792</v>
      </c>
      <c r="E247" s="117">
        <v>998.98196098974131</v>
      </c>
      <c r="F247" s="117">
        <v>1080.1200201038712</v>
      </c>
      <c r="G247" s="863"/>
      <c r="H247" s="172">
        <v>0</v>
      </c>
      <c r="I247" s="170">
        <v>982.60623422593414</v>
      </c>
      <c r="J247" s="170"/>
      <c r="K247" s="170">
        <v>1177.6338059818083</v>
      </c>
    </row>
    <row r="248" spans="1:11" ht="15" thickBot="1" x14ac:dyDescent="0.35">
      <c r="A248" s="39" t="s">
        <v>218</v>
      </c>
      <c r="B248" s="205">
        <v>1119.2319246973457</v>
      </c>
      <c r="C248" s="346">
        <v>910.77957778087978</v>
      </c>
      <c r="D248" s="205">
        <v>757.96044950232704</v>
      </c>
      <c r="E248" s="205">
        <v>992.31675889953056</v>
      </c>
      <c r="F248" s="205">
        <v>1040.335890797197</v>
      </c>
      <c r="G248" s="945"/>
      <c r="H248" s="172">
        <v>0</v>
      </c>
      <c r="I248" s="170">
        <v>955.25911170703955</v>
      </c>
      <c r="J248" s="170"/>
      <c r="K248" s="170">
        <v>1125.4126698873542</v>
      </c>
    </row>
    <row r="249" spans="1:11" ht="15" thickBot="1" x14ac:dyDescent="0.35">
      <c r="B249" s="8"/>
      <c r="C249" s="8"/>
      <c r="D249" s="8"/>
      <c r="E249" s="8"/>
      <c r="F249" s="8"/>
      <c r="G249" s="934"/>
      <c r="H249" s="172"/>
      <c r="J249" s="68"/>
    </row>
    <row r="250" spans="1:11" ht="15" thickBot="1" x14ac:dyDescent="0.35">
      <c r="A250" s="29" t="s">
        <v>32</v>
      </c>
      <c r="B250" s="26"/>
      <c r="C250" s="26"/>
      <c r="D250" s="26"/>
      <c r="E250" s="26"/>
      <c r="F250" s="26"/>
      <c r="G250" s="855"/>
      <c r="H250" s="172"/>
      <c r="J250" s="68"/>
    </row>
    <row r="251" spans="1:11" ht="15" thickBot="1" x14ac:dyDescent="0.35">
      <c r="A251" s="61" t="s">
        <v>42</v>
      </c>
      <c r="B251" s="132" t="s">
        <v>444</v>
      </c>
      <c r="C251" s="132" t="s">
        <v>468</v>
      </c>
      <c r="D251" s="132" t="s">
        <v>526</v>
      </c>
      <c r="E251" s="132" t="s">
        <v>561</v>
      </c>
      <c r="F251" s="1536" t="s">
        <v>729</v>
      </c>
      <c r="G251" s="1537"/>
      <c r="H251" s="173"/>
      <c r="I251" s="68" t="s">
        <v>729</v>
      </c>
      <c r="J251" s="68"/>
      <c r="K251" s="68" t="s">
        <v>729</v>
      </c>
    </row>
    <row r="252" spans="1:11" x14ac:dyDescent="0.3">
      <c r="A252" s="342" t="s">
        <v>0</v>
      </c>
      <c r="B252" s="106">
        <v>602.53579409253405</v>
      </c>
      <c r="C252" s="116">
        <v>603.05184080744141</v>
      </c>
      <c r="D252" s="106">
        <v>595.5506197046011</v>
      </c>
      <c r="E252" s="106">
        <v>599.85484141440043</v>
      </c>
      <c r="F252" s="106">
        <v>599.77425655712568</v>
      </c>
      <c r="G252" s="887"/>
      <c r="H252" s="172"/>
      <c r="I252" s="170">
        <v>595.82422625124741</v>
      </c>
      <c r="J252" s="170"/>
      <c r="K252" s="170">
        <v>603.72428686300395</v>
      </c>
    </row>
    <row r="253" spans="1:11" x14ac:dyDescent="0.3">
      <c r="A253" s="38" t="s">
        <v>207</v>
      </c>
      <c r="B253" s="106">
        <v>559.28894435155996</v>
      </c>
      <c r="C253" s="116">
        <v>565.03571120867218</v>
      </c>
      <c r="D253" s="106">
        <v>558.77838334682588</v>
      </c>
      <c r="E253" s="106">
        <v>558.33304501027487</v>
      </c>
      <c r="F253" s="106">
        <v>568.85765660304526</v>
      </c>
      <c r="G253" s="883">
        <f>H253</f>
        <v>-1</v>
      </c>
      <c r="H253" s="172">
        <v>-1</v>
      </c>
      <c r="I253" s="170">
        <v>555.88106987216122</v>
      </c>
      <c r="J253" s="170"/>
      <c r="K253" s="170">
        <v>581.83424333392929</v>
      </c>
    </row>
    <row r="254" spans="1:11" x14ac:dyDescent="0.3">
      <c r="A254" s="36" t="s">
        <v>208</v>
      </c>
      <c r="B254" s="108">
        <v>599.62627125816493</v>
      </c>
      <c r="C254" s="118">
        <v>608.45554857912248</v>
      </c>
      <c r="D254" s="108">
        <v>595.62303602827319</v>
      </c>
      <c r="E254" s="108">
        <v>588.67547050470864</v>
      </c>
      <c r="F254" s="108">
        <v>595.82069481971791</v>
      </c>
      <c r="G254" s="884">
        <f>H254</f>
        <v>0</v>
      </c>
      <c r="H254" s="172">
        <v>0</v>
      </c>
      <c r="I254" s="170">
        <v>565.19800934672378</v>
      </c>
      <c r="J254" s="170"/>
      <c r="K254" s="170">
        <v>626.44338029271205</v>
      </c>
    </row>
    <row r="255" spans="1:11" x14ac:dyDescent="0.3">
      <c r="A255" s="37" t="s">
        <v>209</v>
      </c>
      <c r="B255" s="166">
        <v>-7.1774739633696308E-2</v>
      </c>
      <c r="C255" s="131">
        <v>-6.3039571436957167E-2</v>
      </c>
      <c r="D255" s="166">
        <v>-6.1744938450428638E-2</v>
      </c>
      <c r="E255" s="166">
        <v>-6.3073184094323775E-2</v>
      </c>
      <c r="F255" s="166">
        <v>-5.1547060608353679E-2</v>
      </c>
      <c r="G255" s="865"/>
      <c r="H255" s="172"/>
      <c r="I255" s="169"/>
      <c r="J255" s="169"/>
      <c r="K255" s="169"/>
    </row>
    <row r="256" spans="1:11" ht="15" thickBot="1" x14ac:dyDescent="0.35">
      <c r="A256" s="39" t="s">
        <v>210</v>
      </c>
      <c r="B256" s="87">
        <v>7.2122517911331327E-2</v>
      </c>
      <c r="C256" s="88">
        <v>7.6844412678927124E-2</v>
      </c>
      <c r="D256" s="87">
        <v>6.5937863345329806E-2</v>
      </c>
      <c r="E256" s="87">
        <v>5.4344670740159008E-2</v>
      </c>
      <c r="F256" s="87">
        <v>4.7398567820434112E-2</v>
      </c>
      <c r="G256" s="945"/>
      <c r="H256" s="172"/>
      <c r="I256" s="169"/>
      <c r="J256" s="169"/>
      <c r="K256" s="169"/>
    </row>
    <row r="257" spans="1:11" x14ac:dyDescent="0.3">
      <c r="A257" s="38" t="s">
        <v>212</v>
      </c>
      <c r="B257" s="115">
        <v>530.56678831690488</v>
      </c>
      <c r="C257" s="116">
        <v>541.83928986356682</v>
      </c>
      <c r="D257" s="115">
        <v>537.65484159567268</v>
      </c>
      <c r="E257" s="115">
        <v>551.10846210585612</v>
      </c>
      <c r="F257" s="115">
        <v>555.85352451528843</v>
      </c>
      <c r="G257" s="863"/>
      <c r="H257" s="172">
        <v>0</v>
      </c>
      <c r="I257" s="170">
        <v>518.35048258841994</v>
      </c>
      <c r="J257" s="170"/>
      <c r="K257" s="170">
        <v>593.35656644215692</v>
      </c>
    </row>
    <row r="258" spans="1:11" x14ac:dyDescent="0.3">
      <c r="A258" s="38" t="s">
        <v>213</v>
      </c>
      <c r="B258" s="117">
        <v>522.0012903011617</v>
      </c>
      <c r="C258" s="116">
        <v>531.16740350888506</v>
      </c>
      <c r="D258" s="117">
        <v>533.32438063254335</v>
      </c>
      <c r="E258" s="117">
        <v>539.75720544844376</v>
      </c>
      <c r="F258" s="117">
        <v>557.98550118268292</v>
      </c>
      <c r="G258" s="883"/>
      <c r="H258" s="172">
        <v>0</v>
      </c>
      <c r="I258" s="170">
        <v>523.36782546719564</v>
      </c>
      <c r="J258" s="170"/>
      <c r="K258" s="170">
        <v>592.6031768981702</v>
      </c>
    </row>
    <row r="259" spans="1:11" x14ac:dyDescent="0.3">
      <c r="A259" s="38" t="s">
        <v>214</v>
      </c>
      <c r="B259" s="117">
        <v>591.39558281185225</v>
      </c>
      <c r="C259" s="116">
        <v>577.52601906338816</v>
      </c>
      <c r="D259" s="117">
        <v>583.2212537961633</v>
      </c>
      <c r="E259" s="117">
        <v>571.1375711514512</v>
      </c>
      <c r="F259" s="117">
        <v>580.047930739604</v>
      </c>
      <c r="G259" s="883"/>
      <c r="H259" s="172">
        <v>0</v>
      </c>
      <c r="I259" s="170">
        <v>546.79663168096533</v>
      </c>
      <c r="J259" s="170"/>
      <c r="K259" s="170">
        <v>613.29922979824266</v>
      </c>
    </row>
    <row r="260" spans="1:11" x14ac:dyDescent="0.3">
      <c r="A260" s="38" t="s">
        <v>215</v>
      </c>
      <c r="B260" s="117">
        <v>556.71234561373512</v>
      </c>
      <c r="C260" s="116">
        <v>548.56385696418749</v>
      </c>
      <c r="D260" s="117">
        <v>524.69601078968435</v>
      </c>
      <c r="E260" s="117">
        <v>525.62501731077805</v>
      </c>
      <c r="F260" s="117">
        <v>540.051034507042</v>
      </c>
      <c r="G260" s="883"/>
      <c r="H260" s="172">
        <v>0</v>
      </c>
      <c r="I260" s="170">
        <v>509.71498412339326</v>
      </c>
      <c r="J260" s="170"/>
      <c r="K260" s="170">
        <v>570.38708489069074</v>
      </c>
    </row>
    <row r="261" spans="1:11" x14ac:dyDescent="0.3">
      <c r="A261" s="38" t="s">
        <v>216</v>
      </c>
      <c r="B261" s="117">
        <v>587.46710303469877</v>
      </c>
      <c r="C261" s="116">
        <v>602.63769948603488</v>
      </c>
      <c r="D261" s="117">
        <v>591.93264793231742</v>
      </c>
      <c r="E261" s="117">
        <v>588.40135509023753</v>
      </c>
      <c r="F261" s="117">
        <v>610.92064144479889</v>
      </c>
      <c r="G261" s="885"/>
      <c r="H261" s="172">
        <v>0</v>
      </c>
      <c r="I261" s="170">
        <v>573.63124452102954</v>
      </c>
      <c r="J261" s="170"/>
      <c r="K261" s="170">
        <v>648.21003836856823</v>
      </c>
    </row>
    <row r="262" spans="1:11" x14ac:dyDescent="0.3">
      <c r="A262" s="38" t="s">
        <v>217</v>
      </c>
      <c r="B262" s="117">
        <v>555.01393983191531</v>
      </c>
      <c r="C262" s="116">
        <v>571.76513742085081</v>
      </c>
      <c r="D262" s="117">
        <v>561.02612210086295</v>
      </c>
      <c r="E262" s="117">
        <v>569.75937731331055</v>
      </c>
      <c r="F262" s="117">
        <v>569.55589430877058</v>
      </c>
      <c r="G262" s="885"/>
      <c r="H262" s="172">
        <v>0</v>
      </c>
      <c r="I262" s="170">
        <v>532.63209215784502</v>
      </c>
      <c r="J262" s="170"/>
      <c r="K262" s="170">
        <v>606.47969645969613</v>
      </c>
    </row>
    <row r="263" spans="1:11" ht="15" thickBot="1" x14ac:dyDescent="0.35">
      <c r="A263" s="39" t="s">
        <v>218</v>
      </c>
      <c r="B263" s="205">
        <v>565.63049052360225</v>
      </c>
      <c r="C263" s="346">
        <v>583.03568334486113</v>
      </c>
      <c r="D263" s="205">
        <v>579.62101330009079</v>
      </c>
      <c r="E263" s="205">
        <v>568.75461212783216</v>
      </c>
      <c r="F263" s="205">
        <v>573.82771300969216</v>
      </c>
      <c r="G263" s="863"/>
      <c r="H263" s="172">
        <v>0</v>
      </c>
      <c r="I263" s="170">
        <v>541.77755633743152</v>
      </c>
      <c r="J263" s="170"/>
      <c r="K263" s="170">
        <v>605.8778696819528</v>
      </c>
    </row>
    <row r="264" spans="1:11" ht="15" thickBot="1" x14ac:dyDescent="0.35">
      <c r="B264" s="8"/>
      <c r="C264" s="8"/>
      <c r="D264" s="8"/>
      <c r="E264" s="8"/>
      <c r="F264" s="8"/>
      <c r="G264" s="944"/>
      <c r="H264" s="172"/>
      <c r="J264" s="68"/>
    </row>
    <row r="265" spans="1:11" ht="15" thickBot="1" x14ac:dyDescent="0.35">
      <c r="A265" s="29" t="s">
        <v>484</v>
      </c>
      <c r="B265" s="26"/>
      <c r="C265" s="26"/>
      <c r="D265" s="26"/>
      <c r="E265" s="26"/>
      <c r="F265" s="26"/>
      <c r="G265" s="190"/>
      <c r="H265" s="172"/>
      <c r="J265" s="68"/>
    </row>
    <row r="266" spans="1:11" ht="15" thickBot="1" x14ac:dyDescent="0.35">
      <c r="A266" s="61" t="s">
        <v>18</v>
      </c>
      <c r="B266" s="132">
        <v>2020</v>
      </c>
      <c r="C266" s="132">
        <v>2021</v>
      </c>
      <c r="D266" s="132">
        <v>2022</v>
      </c>
      <c r="E266" s="132">
        <v>2023</v>
      </c>
      <c r="F266" s="1536">
        <v>2024</v>
      </c>
      <c r="G266" s="1537"/>
      <c r="H266" s="173"/>
      <c r="I266" s="68">
        <v>2024</v>
      </c>
      <c r="J266" s="68"/>
      <c r="K266" s="68">
        <v>2024</v>
      </c>
    </row>
    <row r="267" spans="1:11" x14ac:dyDescent="0.3">
      <c r="A267" s="342" t="s">
        <v>0</v>
      </c>
      <c r="B267" s="106">
        <v>100.57258082900594</v>
      </c>
      <c r="C267" s="106">
        <v>112.29202301124546</v>
      </c>
      <c r="D267" s="106">
        <v>39.274090344218877</v>
      </c>
      <c r="E267" s="106">
        <v>19.389954699089618</v>
      </c>
      <c r="F267" s="106">
        <v>13.772876492126754</v>
      </c>
      <c r="G267" s="883"/>
      <c r="H267" s="172"/>
      <c r="I267" s="170">
        <v>12.18478098029863</v>
      </c>
      <c r="J267" s="170"/>
      <c r="K267" s="170">
        <v>15.360972003954878</v>
      </c>
    </row>
    <row r="268" spans="1:11" x14ac:dyDescent="0.3">
      <c r="A268" s="38" t="s">
        <v>207</v>
      </c>
      <c r="B268" s="106">
        <v>92.598733158672303</v>
      </c>
      <c r="C268" s="106">
        <v>151.18362175449346</v>
      </c>
      <c r="D268" s="106">
        <v>30.264158762755738</v>
      </c>
      <c r="E268" s="106">
        <v>14.395310660559744</v>
      </c>
      <c r="F268" s="106">
        <v>16.714846664992695</v>
      </c>
      <c r="G268" s="883">
        <f>H268</f>
        <v>0</v>
      </c>
      <c r="H268" s="571">
        <v>0</v>
      </c>
      <c r="I268" s="170">
        <v>10.833517442429901</v>
      </c>
      <c r="J268" s="170"/>
      <c r="K268" s="170">
        <v>22.596175887555489</v>
      </c>
    </row>
    <row r="269" spans="1:11" x14ac:dyDescent="0.3">
      <c r="A269" s="36" t="s">
        <v>208</v>
      </c>
      <c r="B269" s="108">
        <v>134.84824834047203</v>
      </c>
      <c r="C269" s="108">
        <v>119.79661687628052</v>
      </c>
      <c r="D269" s="108">
        <v>37.877386785096789</v>
      </c>
      <c r="E269" s="108">
        <v>23.659499232156982</v>
      </c>
      <c r="F269" s="108">
        <v>4.1551576839797431</v>
      </c>
      <c r="G269" s="884">
        <f>H269</f>
        <v>0</v>
      </c>
      <c r="H269" s="571">
        <v>0</v>
      </c>
      <c r="I269" s="170">
        <v>-2.7536284693428286</v>
      </c>
      <c r="J269" s="170"/>
      <c r="K269" s="170">
        <v>11.063943837302315</v>
      </c>
    </row>
    <row r="270" spans="1:11" x14ac:dyDescent="0.3">
      <c r="A270" s="37" t="s">
        <v>209</v>
      </c>
      <c r="B270" s="166">
        <v>-7.9284508805544329E-2</v>
      </c>
      <c r="C270" s="166">
        <v>0.36439745482701286</v>
      </c>
      <c r="D270" s="166">
        <v>-0.22941159177705553</v>
      </c>
      <c r="E270" s="166">
        <v>-0.25758925773892488</v>
      </c>
      <c r="F270" s="166">
        <v>0.21360608109335147</v>
      </c>
      <c r="G270" s="888"/>
      <c r="H270" s="621"/>
      <c r="I270" s="169"/>
      <c r="J270" s="169"/>
      <c r="K270" s="169"/>
    </row>
    <row r="271" spans="1:11" ht="15" thickBot="1" x14ac:dyDescent="0.35">
      <c r="A271" s="39" t="s">
        <v>210</v>
      </c>
      <c r="B271" s="87">
        <v>0.45626450536211099</v>
      </c>
      <c r="C271" s="87">
        <v>-0.20760849961103708</v>
      </c>
      <c r="D271" s="87">
        <v>0.25155921504450302</v>
      </c>
      <c r="E271" s="87">
        <v>0.64355600167624383</v>
      </c>
      <c r="F271" s="87">
        <v>-0.751409165321137</v>
      </c>
      <c r="G271" s="864"/>
      <c r="H271" s="621"/>
      <c r="I271" s="169"/>
      <c r="J271" s="169"/>
      <c r="K271" s="169"/>
    </row>
    <row r="272" spans="1:11" x14ac:dyDescent="0.3">
      <c r="A272" s="38" t="s">
        <v>212</v>
      </c>
      <c r="B272" s="104">
        <v>79.946472619581854</v>
      </c>
      <c r="C272" s="104">
        <v>101.71802199794234</v>
      </c>
      <c r="D272" s="104">
        <v>31.19394538957096</v>
      </c>
      <c r="E272" s="104">
        <v>12.917954406955195</v>
      </c>
      <c r="F272" s="104">
        <v>17.700676520781965</v>
      </c>
      <c r="G272" s="912"/>
      <c r="H272" s="571">
        <v>0</v>
      </c>
      <c r="I272" s="170">
        <v>-0.78839460918500848</v>
      </c>
      <c r="J272" s="170"/>
      <c r="K272" s="170">
        <v>36.189747650748942</v>
      </c>
    </row>
    <row r="273" spans="1:11" x14ac:dyDescent="0.3">
      <c r="A273" s="38" t="s">
        <v>213</v>
      </c>
      <c r="B273" s="106">
        <v>59.395917749956162</v>
      </c>
      <c r="C273" s="106">
        <v>142.20783953828868</v>
      </c>
      <c r="D273" s="106">
        <v>18.646646806831257</v>
      </c>
      <c r="E273" s="106">
        <v>5.6062885992282192</v>
      </c>
      <c r="F273" s="106">
        <v>30.86065478768797</v>
      </c>
      <c r="G273" s="863"/>
      <c r="H273" s="571">
        <v>0</v>
      </c>
      <c r="I273" s="170">
        <v>10.730870443465768</v>
      </c>
      <c r="J273" s="170"/>
      <c r="K273" s="170">
        <v>50.990439131910172</v>
      </c>
    </row>
    <row r="274" spans="1:11" x14ac:dyDescent="0.3">
      <c r="A274" s="38" t="s">
        <v>214</v>
      </c>
      <c r="B274" s="106">
        <v>125.19162676632692</v>
      </c>
      <c r="C274" s="106">
        <v>143.78086779990963</v>
      </c>
      <c r="D274" s="106">
        <v>19.194863871090622</v>
      </c>
      <c r="E274" s="106">
        <v>23.739752725460818</v>
      </c>
      <c r="F274" s="106">
        <v>14.390862428845223</v>
      </c>
      <c r="G274" s="883"/>
      <c r="H274" s="571">
        <v>0</v>
      </c>
      <c r="I274" s="170">
        <v>0.74100707451223791</v>
      </c>
      <c r="J274" s="170"/>
      <c r="K274" s="170">
        <v>28.040717783178209</v>
      </c>
    </row>
    <row r="275" spans="1:11" x14ac:dyDescent="0.3">
      <c r="A275" s="38" t="s">
        <v>215</v>
      </c>
      <c r="B275" s="106">
        <v>104.06506978578787</v>
      </c>
      <c r="C275" s="106">
        <v>185.73005837604765</v>
      </c>
      <c r="D275" s="106">
        <v>39.252839706228571</v>
      </c>
      <c r="E275" s="106">
        <v>12.775311404770825</v>
      </c>
      <c r="F275" s="106">
        <v>23.510137831455246</v>
      </c>
      <c r="G275" s="883"/>
      <c r="H275" s="571">
        <v>0</v>
      </c>
      <c r="I275" s="170">
        <v>5.6307328168918396</v>
      </c>
      <c r="J275" s="170"/>
      <c r="K275" s="170">
        <v>41.389542846018657</v>
      </c>
    </row>
    <row r="276" spans="1:11" x14ac:dyDescent="0.3">
      <c r="A276" s="38" t="s">
        <v>216</v>
      </c>
      <c r="B276" s="106">
        <v>96.350835434703953</v>
      </c>
      <c r="C276" s="106">
        <v>178.22171898098679</v>
      </c>
      <c r="D276" s="106">
        <v>38.290142763018132</v>
      </c>
      <c r="E276" s="106">
        <v>20.888341262366154</v>
      </c>
      <c r="F276" s="106">
        <v>18.415021744953801</v>
      </c>
      <c r="G276" s="883"/>
      <c r="H276" s="571">
        <v>0</v>
      </c>
      <c r="I276" s="170">
        <v>1.1511851861506983</v>
      </c>
      <c r="J276" s="170"/>
      <c r="K276" s="170">
        <v>35.678858303756904</v>
      </c>
    </row>
    <row r="277" spans="1:11" x14ac:dyDescent="0.3">
      <c r="A277" s="38" t="s">
        <v>217</v>
      </c>
      <c r="B277" s="106">
        <v>75.34582717407018</v>
      </c>
      <c r="C277" s="106">
        <v>158.7958191784009</v>
      </c>
      <c r="D277" s="106">
        <v>45.32739626718471</v>
      </c>
      <c r="E277" s="106">
        <v>6.287122069571021</v>
      </c>
      <c r="F277" s="106">
        <v>0</v>
      </c>
      <c r="G277" s="885"/>
      <c r="H277" s="571">
        <v>-1</v>
      </c>
      <c r="I277" s="170">
        <v>0</v>
      </c>
      <c r="J277" s="170"/>
      <c r="K277" s="170">
        <v>0</v>
      </c>
    </row>
    <row r="278" spans="1:11" ht="15" thickBot="1" x14ac:dyDescent="0.35">
      <c r="A278" s="39" t="s">
        <v>218</v>
      </c>
      <c r="B278" s="168">
        <v>98.267599569875472</v>
      </c>
      <c r="C278" s="168">
        <v>144.84178119350858</v>
      </c>
      <c r="D278" s="168">
        <v>27.193072011018522</v>
      </c>
      <c r="E278" s="168">
        <v>16.002099160575767</v>
      </c>
      <c r="F278" s="168">
        <v>10.658192694159082</v>
      </c>
      <c r="G278" s="886"/>
      <c r="H278" s="571">
        <v>0</v>
      </c>
      <c r="I278" s="170">
        <v>-0.72041611239028569</v>
      </c>
      <c r="J278" s="170"/>
      <c r="K278" s="170">
        <v>22.036801500708449</v>
      </c>
    </row>
    <row r="279" spans="1:11" ht="15" thickBot="1" x14ac:dyDescent="0.35">
      <c r="B279" s="8"/>
      <c r="C279" s="8"/>
      <c r="D279" s="8"/>
      <c r="E279" s="8"/>
      <c r="F279" s="8"/>
      <c r="G279" s="867"/>
      <c r="H279" s="172"/>
      <c r="J279" s="68"/>
    </row>
    <row r="280" spans="1:11" ht="15" thickBot="1" x14ac:dyDescent="0.35">
      <c r="A280" s="29" t="s">
        <v>33</v>
      </c>
      <c r="B280" s="26"/>
      <c r="C280" s="26"/>
      <c r="D280" s="26"/>
      <c r="E280" s="26"/>
      <c r="F280" s="26"/>
      <c r="G280" s="857"/>
      <c r="H280" s="172"/>
      <c r="J280" s="68"/>
    </row>
    <row r="281" spans="1:11" ht="15" thickBot="1" x14ac:dyDescent="0.35">
      <c r="A281" s="61" t="s">
        <v>24</v>
      </c>
      <c r="B281" s="132" t="s">
        <v>469</v>
      </c>
      <c r="C281" s="132" t="s">
        <v>527</v>
      </c>
      <c r="D281" s="132" t="s">
        <v>562</v>
      </c>
      <c r="E281" s="132" t="s">
        <v>625</v>
      </c>
      <c r="F281" s="1536" t="s">
        <v>724</v>
      </c>
      <c r="G281" s="1537"/>
      <c r="H281" s="173"/>
      <c r="I281" s="68" t="s">
        <v>724</v>
      </c>
      <c r="J281" s="68"/>
      <c r="K281" s="68" t="s">
        <v>724</v>
      </c>
    </row>
    <row r="282" spans="1:11" x14ac:dyDescent="0.3">
      <c r="A282" s="342" t="s">
        <v>0</v>
      </c>
      <c r="B282" s="117">
        <v>14863.522148656168</v>
      </c>
      <c r="C282" s="117">
        <v>18305.670486526051</v>
      </c>
      <c r="D282" s="117">
        <v>20042.373707913102</v>
      </c>
      <c r="E282" s="117">
        <v>20694.937230155603</v>
      </c>
      <c r="F282" s="117">
        <v>20142.375872586308</v>
      </c>
      <c r="G282" s="883"/>
      <c r="H282" s="172"/>
      <c r="I282" s="170">
        <v>20079.983559241784</v>
      </c>
      <c r="J282" s="170"/>
      <c r="K282" s="170">
        <v>20204.768185930832</v>
      </c>
    </row>
    <row r="283" spans="1:11" x14ac:dyDescent="0.3">
      <c r="A283" s="38" t="s">
        <v>207</v>
      </c>
      <c r="B283" s="117">
        <v>13970.358005454513</v>
      </c>
      <c r="C283" s="117">
        <v>17345.941283455657</v>
      </c>
      <c r="D283" s="117">
        <v>20335.181746012764</v>
      </c>
      <c r="E283" s="117">
        <v>20721.722720969166</v>
      </c>
      <c r="F283" s="117">
        <v>19446.475170857877</v>
      </c>
      <c r="G283" s="883">
        <f>H283</f>
        <v>-1</v>
      </c>
      <c r="H283" s="172">
        <v>-1</v>
      </c>
      <c r="I283" s="170">
        <v>19235.404143075761</v>
      </c>
      <c r="J283" s="170"/>
      <c r="K283" s="170">
        <v>19657.546198639993</v>
      </c>
    </row>
    <row r="284" spans="1:11" x14ac:dyDescent="0.3">
      <c r="A284" s="36" t="s">
        <v>208</v>
      </c>
      <c r="B284" s="119">
        <v>15537.45649539742</v>
      </c>
      <c r="C284" s="119">
        <v>18926.7258140985</v>
      </c>
      <c r="D284" s="119">
        <v>21723.039929602353</v>
      </c>
      <c r="E284" s="119">
        <v>22719.581145174106</v>
      </c>
      <c r="F284" s="119">
        <v>20843.140489119436</v>
      </c>
      <c r="G284" s="883">
        <f>H284</f>
        <v>1</v>
      </c>
      <c r="H284" s="172">
        <v>1</v>
      </c>
      <c r="I284" s="170">
        <v>20333.323574998303</v>
      </c>
      <c r="J284" s="170"/>
      <c r="K284" s="170">
        <v>21352.957403240569</v>
      </c>
    </row>
    <row r="285" spans="1:11" x14ac:dyDescent="0.3">
      <c r="A285" s="37" t="s">
        <v>209</v>
      </c>
      <c r="B285" s="166">
        <v>-6.0091015727547943E-2</v>
      </c>
      <c r="C285" s="166">
        <v>-4.8184411650208557E-2</v>
      </c>
      <c r="D285" s="166">
        <v>1.4609449078581725E-2</v>
      </c>
      <c r="E285" s="166">
        <v>1.2943016214870555E-3</v>
      </c>
      <c r="F285" s="166">
        <v>-3.4549087264107173E-2</v>
      </c>
      <c r="G285" s="888"/>
      <c r="H285" s="172"/>
      <c r="I285" s="169"/>
      <c r="J285" s="169"/>
      <c r="K285" s="169"/>
    </row>
    <row r="286" spans="1:11" ht="15" thickBot="1" x14ac:dyDescent="0.35">
      <c r="A286" s="39" t="s">
        <v>210</v>
      </c>
      <c r="B286" s="87">
        <v>0.11217310890179465</v>
      </c>
      <c r="C286" s="87">
        <v>9.1132819188692579E-2</v>
      </c>
      <c r="D286" s="87">
        <v>6.8249116281525968E-2</v>
      </c>
      <c r="E286" s="87">
        <v>9.6413722503063154E-2</v>
      </c>
      <c r="F286" s="87">
        <v>7.1821001286370686E-2</v>
      </c>
      <c r="G286" s="886"/>
      <c r="H286" s="172"/>
      <c r="I286" s="169"/>
      <c r="J286" s="169"/>
      <c r="K286" s="169"/>
    </row>
    <row r="287" spans="1:11" x14ac:dyDescent="0.3">
      <c r="A287" s="38" t="s">
        <v>212</v>
      </c>
      <c r="B287" s="115">
        <v>12157.189851704115</v>
      </c>
      <c r="C287" s="115">
        <v>16355.206281109149</v>
      </c>
      <c r="D287" s="115">
        <v>19906.571013950059</v>
      </c>
      <c r="E287" s="115">
        <v>22672.975037044398</v>
      </c>
      <c r="F287" s="115">
        <v>19936.736198072005</v>
      </c>
      <c r="G287" s="863"/>
      <c r="H287" s="172">
        <v>0</v>
      </c>
      <c r="I287" s="170">
        <v>19317.152940070573</v>
      </c>
      <c r="J287" s="170"/>
      <c r="K287" s="170">
        <v>20556.319456073437</v>
      </c>
    </row>
    <row r="288" spans="1:11" x14ac:dyDescent="0.3">
      <c r="A288" s="38" t="s">
        <v>213</v>
      </c>
      <c r="B288" s="117">
        <v>13976.536529625448</v>
      </c>
      <c r="C288" s="117">
        <v>17511.530141714353</v>
      </c>
      <c r="D288" s="117">
        <v>19249.512498202766</v>
      </c>
      <c r="E288" s="117">
        <v>18586.235291323181</v>
      </c>
      <c r="F288" s="117">
        <v>18729.87014933195</v>
      </c>
      <c r="G288" s="912"/>
      <c r="H288" s="172">
        <v>0</v>
      </c>
      <c r="I288" s="170">
        <v>18176.413666740209</v>
      </c>
      <c r="J288" s="170"/>
      <c r="K288" s="170">
        <v>19283.32663192369</v>
      </c>
    </row>
    <row r="289" spans="1:11" x14ac:dyDescent="0.3">
      <c r="A289" s="38" t="s">
        <v>214</v>
      </c>
      <c r="B289" s="117">
        <v>15327.769368211431</v>
      </c>
      <c r="C289" s="117">
        <v>18712.035380267218</v>
      </c>
      <c r="D289" s="117">
        <v>21352.88579592478</v>
      </c>
      <c r="E289" s="117">
        <v>20581.344095369161</v>
      </c>
      <c r="F289" s="117">
        <v>18695.419805517377</v>
      </c>
      <c r="G289" s="931"/>
      <c r="H289" s="172">
        <v>-1</v>
      </c>
      <c r="I289" s="170">
        <v>18173.941653725207</v>
      </c>
      <c r="J289" s="170"/>
      <c r="K289" s="170">
        <v>19216.897957309546</v>
      </c>
    </row>
    <row r="290" spans="1:11" x14ac:dyDescent="0.3">
      <c r="A290" s="38" t="s">
        <v>215</v>
      </c>
      <c r="B290" s="117">
        <v>13765.337098953913</v>
      </c>
      <c r="C290" s="117">
        <v>16692.807779462644</v>
      </c>
      <c r="D290" s="117">
        <v>16753.117165794738</v>
      </c>
      <c r="E290" s="117">
        <v>17581.9118258821</v>
      </c>
      <c r="F290" s="117">
        <v>15891.659485984046</v>
      </c>
      <c r="G290" s="897"/>
      <c r="H290" s="172">
        <v>-1</v>
      </c>
      <c r="I290" s="170">
        <v>15423.222765958055</v>
      </c>
      <c r="J290" s="170"/>
      <c r="K290" s="170">
        <v>16360.096206010037</v>
      </c>
    </row>
    <row r="291" spans="1:11" x14ac:dyDescent="0.3">
      <c r="A291" s="38" t="s">
        <v>216</v>
      </c>
      <c r="B291" s="117">
        <v>13953.865654320311</v>
      </c>
      <c r="C291" s="117">
        <v>17190.918396910522</v>
      </c>
      <c r="D291" s="117">
        <v>23934.264983448091</v>
      </c>
      <c r="E291" s="117">
        <v>24516.64606822604</v>
      </c>
      <c r="F291" s="117">
        <v>24978.860738145922</v>
      </c>
      <c r="G291" s="898"/>
      <c r="H291" s="172">
        <v>1</v>
      </c>
      <c r="I291" s="170">
        <v>24320.008856358079</v>
      </c>
      <c r="J291" s="170"/>
      <c r="K291" s="170">
        <v>25637.712619933765</v>
      </c>
    </row>
    <row r="292" spans="1:11" x14ac:dyDescent="0.3">
      <c r="A292" s="38" t="s">
        <v>217</v>
      </c>
      <c r="B292" s="117">
        <v>13890.116187709133</v>
      </c>
      <c r="C292" s="117">
        <v>16591.778612888495</v>
      </c>
      <c r="D292" s="117">
        <v>22563.200007175881</v>
      </c>
      <c r="E292" s="117">
        <v>22410.823013874466</v>
      </c>
      <c r="F292" s="117">
        <v>20629.780927283759</v>
      </c>
      <c r="G292" s="898"/>
      <c r="H292" s="172">
        <v>1</v>
      </c>
      <c r="I292" s="170">
        <v>20014.13470523835</v>
      </c>
      <c r="J292" s="170"/>
      <c r="K292" s="170">
        <v>21245.427149329167</v>
      </c>
    </row>
    <row r="293" spans="1:11" ht="15" thickBot="1" x14ac:dyDescent="0.35">
      <c r="A293" s="39" t="s">
        <v>218</v>
      </c>
      <c r="B293" s="205">
        <v>14246.347443860632</v>
      </c>
      <c r="C293" s="205">
        <v>17864.655555625031</v>
      </c>
      <c r="D293" s="205">
        <v>19211.810861182275</v>
      </c>
      <c r="E293" s="205">
        <v>19858.344378851885</v>
      </c>
      <c r="F293" s="205">
        <v>18430.165466552469</v>
      </c>
      <c r="G293" s="886"/>
      <c r="H293" s="172">
        <v>-1</v>
      </c>
      <c r="I293" s="170">
        <v>17915.584912876016</v>
      </c>
      <c r="J293" s="170"/>
      <c r="K293" s="170">
        <v>18944.746020228922</v>
      </c>
    </row>
    <row r="294" spans="1:11" ht="15" thickBot="1" x14ac:dyDescent="0.35">
      <c r="B294" s="8"/>
      <c r="C294" s="8"/>
      <c r="D294" s="8"/>
      <c r="E294" s="8"/>
      <c r="F294" s="8"/>
      <c r="G294" s="929"/>
      <c r="H294" s="172"/>
      <c r="J294" s="68"/>
    </row>
    <row r="295" spans="1:11" ht="15" thickBot="1" x14ac:dyDescent="0.35">
      <c r="A295" s="29" t="s">
        <v>34</v>
      </c>
      <c r="B295" s="26"/>
      <c r="C295" s="26"/>
      <c r="D295" s="26"/>
      <c r="E295" s="26"/>
      <c r="F295" s="26"/>
      <c r="G295" s="910"/>
      <c r="H295" s="172"/>
      <c r="J295" s="68"/>
    </row>
    <row r="296" spans="1:11" ht="15" thickBot="1" x14ac:dyDescent="0.35">
      <c r="A296" s="61" t="s">
        <v>24</v>
      </c>
      <c r="B296" s="132" t="s">
        <v>469</v>
      </c>
      <c r="C296" s="132" t="s">
        <v>527</v>
      </c>
      <c r="D296" s="132" t="s">
        <v>562</v>
      </c>
      <c r="E296" s="132" t="s">
        <v>625</v>
      </c>
      <c r="F296" s="1536" t="s">
        <v>724</v>
      </c>
      <c r="G296" s="1537"/>
      <c r="H296" s="173"/>
      <c r="I296" s="68" t="s">
        <v>724</v>
      </c>
      <c r="J296" s="68"/>
      <c r="K296" s="68" t="s">
        <v>724</v>
      </c>
    </row>
    <row r="297" spans="1:11" x14ac:dyDescent="0.3">
      <c r="A297" s="342" t="s">
        <v>0</v>
      </c>
      <c r="B297" s="117">
        <v>6892.2208746888273</v>
      </c>
      <c r="C297" s="117">
        <v>7754.1577421648153</v>
      </c>
      <c r="D297" s="117">
        <v>7650.5426483883584</v>
      </c>
      <c r="E297" s="117">
        <v>7568.1162865423885</v>
      </c>
      <c r="F297" s="117">
        <v>7493.7068390010218</v>
      </c>
      <c r="G297" s="931"/>
      <c r="H297" s="172"/>
      <c r="I297" s="170">
        <v>7455.6299894906278</v>
      </c>
      <c r="J297" s="170"/>
      <c r="K297" s="170">
        <v>7531.7836885114157</v>
      </c>
    </row>
    <row r="298" spans="1:11" x14ac:dyDescent="0.3">
      <c r="A298" s="38" t="s">
        <v>207</v>
      </c>
      <c r="B298" s="117">
        <v>6808.3225973128483</v>
      </c>
      <c r="C298" s="117">
        <v>7588.5775178384183</v>
      </c>
      <c r="D298" s="117">
        <v>7348.7826454639153</v>
      </c>
      <c r="E298" s="117">
        <v>7016.5435022079164</v>
      </c>
      <c r="F298" s="117">
        <v>6838.6868538028275</v>
      </c>
      <c r="G298" s="883">
        <f>H298</f>
        <v>-1</v>
      </c>
      <c r="H298" s="172">
        <v>-1</v>
      </c>
      <c r="I298" s="170">
        <v>6712.6676451154863</v>
      </c>
      <c r="J298" s="170"/>
      <c r="K298" s="170">
        <v>6964.7060624901687</v>
      </c>
    </row>
    <row r="299" spans="1:11" x14ac:dyDescent="0.3">
      <c r="A299" s="36" t="s">
        <v>208</v>
      </c>
      <c r="B299" s="119">
        <v>7803.7420721935468</v>
      </c>
      <c r="C299" s="119">
        <v>8746.9887261901749</v>
      </c>
      <c r="D299" s="119">
        <v>7906.3256033991383</v>
      </c>
      <c r="E299" s="119">
        <v>7878.3588939179617</v>
      </c>
      <c r="F299" s="119">
        <v>7286.8567759208509</v>
      </c>
      <c r="G299" s="883">
        <f>H299</f>
        <v>1</v>
      </c>
      <c r="H299" s="172">
        <v>1</v>
      </c>
      <c r="I299" s="170">
        <v>6980.686532458275</v>
      </c>
      <c r="J299" s="170"/>
      <c r="K299" s="170">
        <v>7593.0270193834267</v>
      </c>
    </row>
    <row r="300" spans="1:11" x14ac:dyDescent="0.3">
      <c r="A300" s="37" t="s">
        <v>209</v>
      </c>
      <c r="B300" s="166">
        <v>-1.2172894470647221E-2</v>
      </c>
      <c r="C300" s="166">
        <v>-1.6418567674843929E-2</v>
      </c>
      <c r="D300" s="166">
        <v>-3.944295415280262E-2</v>
      </c>
      <c r="E300" s="166">
        <v>-7.2881119085772758E-2</v>
      </c>
      <c r="F300" s="166">
        <v>-8.7409342168169785E-2</v>
      </c>
      <c r="G300" s="932"/>
      <c r="H300" s="172"/>
      <c r="I300" s="169"/>
      <c r="J300" s="169"/>
      <c r="K300" s="169"/>
    </row>
    <row r="301" spans="1:11" ht="15" thickBot="1" x14ac:dyDescent="0.35">
      <c r="A301" s="39" t="s">
        <v>210</v>
      </c>
      <c r="B301" s="87">
        <v>0.14620627337394043</v>
      </c>
      <c r="C301" s="87">
        <v>0.15265195692192471</v>
      </c>
      <c r="D301" s="87">
        <v>7.5868750626251022E-2</v>
      </c>
      <c r="E301" s="87">
        <v>0.12282620230870875</v>
      </c>
      <c r="F301" s="87">
        <v>6.5534499780291439E-2</v>
      </c>
      <c r="G301" s="886"/>
      <c r="H301" s="172"/>
      <c r="I301" s="169"/>
      <c r="J301" s="169"/>
      <c r="K301" s="169"/>
    </row>
    <row r="302" spans="1:11" x14ac:dyDescent="0.3">
      <c r="A302" s="38" t="s">
        <v>212</v>
      </c>
      <c r="B302" s="115">
        <v>5296.1271486623227</v>
      </c>
      <c r="C302" s="115">
        <v>6361.8914301920631</v>
      </c>
      <c r="D302" s="115">
        <v>6078.6362375858862</v>
      </c>
      <c r="E302" s="115">
        <v>6281.1267470855382</v>
      </c>
      <c r="F302" s="115">
        <v>5985.4556643154674</v>
      </c>
      <c r="G302" s="885"/>
      <c r="H302" s="172">
        <v>-1</v>
      </c>
      <c r="I302" s="170">
        <v>5643.4805002414605</v>
      </c>
      <c r="J302" s="170"/>
      <c r="K302" s="170">
        <v>6327.4308283894743</v>
      </c>
    </row>
    <row r="303" spans="1:11" x14ac:dyDescent="0.3">
      <c r="A303" s="38" t="s">
        <v>213</v>
      </c>
      <c r="B303" s="117">
        <v>7145.4731541617293</v>
      </c>
      <c r="C303" s="117">
        <v>8491.4950312142719</v>
      </c>
      <c r="D303" s="117">
        <v>8275.4416309793669</v>
      </c>
      <c r="E303" s="117">
        <v>7274.7665917933837</v>
      </c>
      <c r="F303" s="117">
        <v>7673.0100383295639</v>
      </c>
      <c r="G303" s="863"/>
      <c r="H303" s="172">
        <v>1</v>
      </c>
      <c r="I303" s="170">
        <v>7317.3509579202018</v>
      </c>
      <c r="J303" s="170"/>
      <c r="K303" s="170">
        <v>8028.669118738926</v>
      </c>
    </row>
    <row r="304" spans="1:11" x14ac:dyDescent="0.3">
      <c r="A304" s="38" t="s">
        <v>214</v>
      </c>
      <c r="B304" s="117">
        <v>7759.4675283805636</v>
      </c>
      <c r="C304" s="117">
        <v>8146.3789799180613</v>
      </c>
      <c r="D304" s="117">
        <v>7895.3639629337094</v>
      </c>
      <c r="E304" s="117">
        <v>7101.2340922728454</v>
      </c>
      <c r="F304" s="117">
        <v>6962.3459823324847</v>
      </c>
      <c r="G304" s="912"/>
      <c r="H304" s="172">
        <v>0</v>
      </c>
      <c r="I304" s="170">
        <v>6642.6046064902503</v>
      </c>
      <c r="J304" s="170"/>
      <c r="K304" s="170">
        <v>7282.0873581747192</v>
      </c>
    </row>
    <row r="305" spans="1:11" x14ac:dyDescent="0.3">
      <c r="A305" s="38" t="s">
        <v>215</v>
      </c>
      <c r="B305" s="117">
        <v>6837.7282721798128</v>
      </c>
      <c r="C305" s="117">
        <v>7925.9442066510182</v>
      </c>
      <c r="D305" s="117">
        <v>6832.9698314751595</v>
      </c>
      <c r="E305" s="117">
        <v>7056.2719827335704</v>
      </c>
      <c r="F305" s="117">
        <v>6508.5393668144279</v>
      </c>
      <c r="G305" s="931"/>
      <c r="H305" s="172">
        <v>0</v>
      </c>
      <c r="I305" s="170">
        <v>6207.4442142388298</v>
      </c>
      <c r="J305" s="170"/>
      <c r="K305" s="170">
        <v>6809.6345193900261</v>
      </c>
    </row>
    <row r="306" spans="1:11" x14ac:dyDescent="0.3">
      <c r="A306" s="38" t="s">
        <v>216</v>
      </c>
      <c r="B306" s="117">
        <v>6842.2193545906912</v>
      </c>
      <c r="C306" s="117">
        <v>7103.08272944489</v>
      </c>
      <c r="D306" s="117">
        <v>7629.5774941955169</v>
      </c>
      <c r="E306" s="117">
        <v>7100.0950852285596</v>
      </c>
      <c r="F306" s="117">
        <v>7060.1003266503003</v>
      </c>
      <c r="G306" s="885"/>
      <c r="H306" s="172">
        <v>0</v>
      </c>
      <c r="I306" s="170">
        <v>6703.1414915827427</v>
      </c>
      <c r="J306" s="170"/>
      <c r="K306" s="170">
        <v>7417.0591617178579</v>
      </c>
    </row>
    <row r="307" spans="1:11" x14ac:dyDescent="0.3">
      <c r="A307" s="38" t="s">
        <v>217</v>
      </c>
      <c r="B307" s="117">
        <v>6741.0264304214415</v>
      </c>
      <c r="C307" s="117">
        <v>6637.9118548905735</v>
      </c>
      <c r="D307" s="117">
        <v>7455.1822336051591</v>
      </c>
      <c r="E307" s="117">
        <v>7203.9848475475883</v>
      </c>
      <c r="F307" s="117">
        <v>6694.8943219021176</v>
      </c>
      <c r="G307" s="901"/>
      <c r="H307" s="172">
        <v>0</v>
      </c>
      <c r="I307" s="170">
        <v>6343.3587772545498</v>
      </c>
      <c r="J307" s="170"/>
      <c r="K307" s="170">
        <v>7046.4298665496854</v>
      </c>
    </row>
    <row r="308" spans="1:11" ht="15" thickBot="1" x14ac:dyDescent="0.35">
      <c r="A308" s="39" t="s">
        <v>218</v>
      </c>
      <c r="B308" s="205">
        <v>6648.6580908903261</v>
      </c>
      <c r="C308" s="205">
        <v>7943.9530761791093</v>
      </c>
      <c r="D308" s="205">
        <v>7053.5982234755174</v>
      </c>
      <c r="E308" s="205">
        <v>7035.5787728227424</v>
      </c>
      <c r="F308" s="205">
        <v>6862.8933628763252</v>
      </c>
      <c r="G308" s="943"/>
      <c r="H308" s="172">
        <v>0</v>
      </c>
      <c r="I308" s="170">
        <v>6548.7304427298704</v>
      </c>
      <c r="J308" s="170"/>
      <c r="K308" s="170">
        <v>7177.05628302278</v>
      </c>
    </row>
    <row r="309" spans="1:11" ht="15" thickBot="1" x14ac:dyDescent="0.35">
      <c r="B309" s="8"/>
      <c r="C309" s="8"/>
      <c r="D309" s="8"/>
      <c r="E309" s="8"/>
      <c r="F309" s="8"/>
      <c r="G309" s="929"/>
      <c r="H309" s="172"/>
      <c r="J309" s="68"/>
    </row>
    <row r="310" spans="1:11" ht="15" thickBot="1" x14ac:dyDescent="0.35">
      <c r="A310" s="29" t="s">
        <v>436</v>
      </c>
      <c r="B310" s="26"/>
      <c r="C310" s="26"/>
      <c r="D310" s="26"/>
      <c r="E310" s="26"/>
      <c r="F310" s="26"/>
      <c r="G310" s="909"/>
      <c r="H310" s="172"/>
      <c r="J310" s="68"/>
    </row>
    <row r="311" spans="1:11" ht="15" thickBot="1" x14ac:dyDescent="0.35">
      <c r="A311" s="61" t="s">
        <v>437</v>
      </c>
      <c r="B311" s="132" t="s">
        <v>469</v>
      </c>
      <c r="C311" s="132" t="s">
        <v>527</v>
      </c>
      <c r="D311" s="132" t="s">
        <v>562</v>
      </c>
      <c r="E311" s="132" t="s">
        <v>625</v>
      </c>
      <c r="F311" s="1536" t="s">
        <v>724</v>
      </c>
      <c r="G311" s="1537"/>
      <c r="H311" s="173"/>
      <c r="I311" s="68" t="s">
        <v>724</v>
      </c>
      <c r="J311" s="68"/>
      <c r="K311" s="68" t="s">
        <v>724</v>
      </c>
    </row>
    <row r="312" spans="1:11" x14ac:dyDescent="0.3">
      <c r="A312" s="342" t="s">
        <v>0</v>
      </c>
      <c r="B312" s="116">
        <v>31793.820906233563</v>
      </c>
      <c r="C312" s="55">
        <v>38119.605491042872</v>
      </c>
      <c r="D312" s="117">
        <v>39390.940537913426</v>
      </c>
      <c r="E312" s="117">
        <v>39725.640360821635</v>
      </c>
      <c r="F312" s="117">
        <v>40718.605651913225</v>
      </c>
      <c r="G312" s="912"/>
      <c r="H312" s="172"/>
      <c r="I312" s="170">
        <v>40628.744324612708</v>
      </c>
      <c r="J312" s="170"/>
      <c r="K312" s="170">
        <v>40808.466979213743</v>
      </c>
    </row>
    <row r="313" spans="1:11" x14ac:dyDescent="0.3">
      <c r="A313" s="38" t="s">
        <v>207</v>
      </c>
      <c r="B313" s="116">
        <v>36013.486807705347</v>
      </c>
      <c r="C313" s="55">
        <v>41591.951926778551</v>
      </c>
      <c r="D313" s="117">
        <v>41967.482158064333</v>
      </c>
      <c r="E313" s="117">
        <v>41408.891663141272</v>
      </c>
      <c r="F313" s="117">
        <v>40468.703239049442</v>
      </c>
      <c r="G313" s="883">
        <f>H313</f>
        <v>0</v>
      </c>
      <c r="H313" s="172">
        <v>0</v>
      </c>
      <c r="I313" s="170">
        <v>40151.353521035366</v>
      </c>
      <c r="J313" s="170"/>
      <c r="K313" s="170">
        <v>40786.052957063519</v>
      </c>
    </row>
    <row r="314" spans="1:11" x14ac:dyDescent="0.3">
      <c r="A314" s="36" t="s">
        <v>208</v>
      </c>
      <c r="B314" s="118">
        <v>40258.288152365116</v>
      </c>
      <c r="C314" s="56">
        <v>45928.986278733442</v>
      </c>
      <c r="D314" s="119">
        <v>44952.780161146897</v>
      </c>
      <c r="E314" s="119">
        <v>44374.856735395297</v>
      </c>
      <c r="F314" s="119">
        <v>42294.999381092814</v>
      </c>
      <c r="G314" s="883">
        <f>H314</f>
        <v>1</v>
      </c>
      <c r="H314" s="172">
        <v>1</v>
      </c>
      <c r="I314" s="170">
        <v>41524.198018751667</v>
      </c>
      <c r="J314" s="170"/>
      <c r="K314" s="170">
        <v>43065.80074343396</v>
      </c>
    </row>
    <row r="315" spans="1:11" x14ac:dyDescent="0.3">
      <c r="A315" s="37" t="s">
        <v>209</v>
      </c>
      <c r="B315" s="86">
        <v>0.13271968518399962</v>
      </c>
      <c r="C315" s="86">
        <v>9.1090828223591949E-2</v>
      </c>
      <c r="D315" s="165">
        <v>6.5409497335332953E-2</v>
      </c>
      <c r="E315" s="165">
        <v>4.2371911114105015E-2</v>
      </c>
      <c r="F315" s="165">
        <v>-6.1373028094354925E-3</v>
      </c>
      <c r="G315" s="932"/>
      <c r="H315" s="172"/>
      <c r="I315" s="169"/>
      <c r="J315" s="169"/>
      <c r="K315" s="169"/>
    </row>
    <row r="316" spans="1:11" ht="15" thickBot="1" x14ac:dyDescent="0.35">
      <c r="A316" s="39" t="s">
        <v>210</v>
      </c>
      <c r="B316" s="88">
        <v>0.1178669915336152</v>
      </c>
      <c r="C316" s="60">
        <v>0.10427580700204013</v>
      </c>
      <c r="D316" s="89">
        <v>7.1133597956600764E-2</v>
      </c>
      <c r="E316" s="89">
        <v>7.1626284914408325E-2</v>
      </c>
      <c r="F316" s="89">
        <v>4.5128605462235925E-2</v>
      </c>
      <c r="G316" s="933"/>
      <c r="H316" s="172"/>
      <c r="I316" s="169"/>
      <c r="J316" s="169"/>
      <c r="K316" s="169"/>
    </row>
    <row r="317" spans="1:11" x14ac:dyDescent="0.3">
      <c r="A317" s="38" t="s">
        <v>212</v>
      </c>
      <c r="B317" s="115">
        <v>29630.234677381406</v>
      </c>
      <c r="C317" s="115">
        <v>35656.538100787286</v>
      </c>
      <c r="D317" s="115">
        <v>35064.9649607061</v>
      </c>
      <c r="E317" s="115">
        <v>35529.344773467965</v>
      </c>
      <c r="F317" s="115">
        <v>35768.000873839112</v>
      </c>
      <c r="G317" s="885"/>
      <c r="H317" s="172">
        <v>-1</v>
      </c>
      <c r="I317" s="170">
        <v>34906.64060737846</v>
      </c>
      <c r="J317" s="170"/>
      <c r="K317" s="170">
        <v>36629.361140299763</v>
      </c>
    </row>
    <row r="318" spans="1:11" x14ac:dyDescent="0.3">
      <c r="A318" s="38" t="s">
        <v>213</v>
      </c>
      <c r="B318" s="117">
        <v>36429.984847966269</v>
      </c>
      <c r="C318" s="117">
        <v>45199.1490118535</v>
      </c>
      <c r="D318" s="117">
        <v>43694.044781357632</v>
      </c>
      <c r="E318" s="117">
        <v>43141.610949180562</v>
      </c>
      <c r="F318" s="117">
        <v>43379.878602451587</v>
      </c>
      <c r="G318" s="885"/>
      <c r="H318" s="172">
        <v>1</v>
      </c>
      <c r="I318" s="170">
        <v>42506.432355467383</v>
      </c>
      <c r="J318" s="170"/>
      <c r="K318" s="170">
        <v>44253.32484943579</v>
      </c>
    </row>
    <row r="319" spans="1:11" x14ac:dyDescent="0.3">
      <c r="A319" s="38" t="s">
        <v>214</v>
      </c>
      <c r="B319" s="117">
        <v>36601.961128981427</v>
      </c>
      <c r="C319" s="117">
        <v>41881.219167065705</v>
      </c>
      <c r="D319" s="117">
        <v>41468.149654105393</v>
      </c>
      <c r="E319" s="117">
        <v>40884.518529965258</v>
      </c>
      <c r="F319" s="117">
        <v>38837.241295380874</v>
      </c>
      <c r="G319" s="863"/>
      <c r="H319" s="172">
        <v>-1</v>
      </c>
      <c r="I319" s="170">
        <v>38065.54778486197</v>
      </c>
      <c r="J319" s="170"/>
      <c r="K319" s="170">
        <v>39608.934805899778</v>
      </c>
    </row>
    <row r="320" spans="1:11" x14ac:dyDescent="0.3">
      <c r="A320" s="38" t="s">
        <v>215</v>
      </c>
      <c r="B320" s="117">
        <v>38861.235878616644</v>
      </c>
      <c r="C320" s="117">
        <v>43093.008881838679</v>
      </c>
      <c r="D320" s="117">
        <v>43040.793888496824</v>
      </c>
      <c r="E320" s="117">
        <v>41977.241285533957</v>
      </c>
      <c r="F320" s="117">
        <v>40754.482570472108</v>
      </c>
      <c r="G320" s="912"/>
      <c r="H320" s="172">
        <v>0</v>
      </c>
      <c r="I320" s="170">
        <v>39963.082496921888</v>
      </c>
      <c r="J320" s="170"/>
      <c r="K320" s="170">
        <v>41545.882644022327</v>
      </c>
    </row>
    <row r="321" spans="1:11" x14ac:dyDescent="0.3">
      <c r="A321" s="38" t="s">
        <v>216</v>
      </c>
      <c r="B321" s="117">
        <v>34522.670517668055</v>
      </c>
      <c r="C321" s="117">
        <v>38732.301185829303</v>
      </c>
      <c r="D321" s="117">
        <v>41438.692116288948</v>
      </c>
      <c r="E321" s="117">
        <v>40874.615334503142</v>
      </c>
      <c r="F321" s="117">
        <v>39541.786217251421</v>
      </c>
      <c r="G321" s="931"/>
      <c r="H321" s="172">
        <v>0</v>
      </c>
      <c r="I321" s="170">
        <v>38668.961632350292</v>
      </c>
      <c r="J321" s="170"/>
      <c r="K321" s="170">
        <v>40414.610802152551</v>
      </c>
    </row>
    <row r="322" spans="1:11" x14ac:dyDescent="0.3">
      <c r="A322" s="38" t="s">
        <v>217</v>
      </c>
      <c r="B322" s="117">
        <v>35296.317175623662</v>
      </c>
      <c r="C322" s="117">
        <v>37732.657871538002</v>
      </c>
      <c r="D322" s="117">
        <v>42130.120633388375</v>
      </c>
      <c r="E322" s="117">
        <v>41882.837408224004</v>
      </c>
      <c r="F322" s="117">
        <v>41185.610033126293</v>
      </c>
      <c r="G322" s="883"/>
      <c r="H322" s="172">
        <v>0</v>
      </c>
      <c r="I322" s="170">
        <v>40283.669998029945</v>
      </c>
      <c r="J322" s="170"/>
      <c r="K322" s="170">
        <v>42087.550068222641</v>
      </c>
    </row>
    <row r="323" spans="1:11" ht="15" thickBot="1" x14ac:dyDescent="0.35">
      <c r="A323" s="39" t="s">
        <v>218</v>
      </c>
      <c r="B323" s="205">
        <v>38771.568867071132</v>
      </c>
      <c r="C323" s="205">
        <v>46273.159997276518</v>
      </c>
      <c r="D323" s="205">
        <v>45412.621200879941</v>
      </c>
      <c r="E323" s="205">
        <v>44476.26143730872</v>
      </c>
      <c r="F323" s="205">
        <v>42991.086778827957</v>
      </c>
      <c r="G323" s="943"/>
      <c r="H323" s="172">
        <v>1</v>
      </c>
      <c r="I323" s="170">
        <v>42171.462383921666</v>
      </c>
      <c r="J323" s="170"/>
      <c r="K323" s="170">
        <v>43810.711173734249</v>
      </c>
    </row>
    <row r="324" spans="1:11" ht="15" thickBot="1" x14ac:dyDescent="0.35">
      <c r="B324" s="8"/>
      <c r="C324" s="8"/>
      <c r="D324" s="8"/>
      <c r="E324" s="8"/>
      <c r="F324" s="8"/>
      <c r="G324" s="942"/>
      <c r="H324" s="172"/>
      <c r="J324" s="68"/>
    </row>
    <row r="325" spans="1:11" ht="15" thickBot="1" x14ac:dyDescent="0.35">
      <c r="A325" s="29" t="s">
        <v>35</v>
      </c>
      <c r="B325" s="26"/>
      <c r="C325" s="26"/>
      <c r="D325" s="26"/>
      <c r="E325" s="26"/>
      <c r="F325" s="26"/>
      <c r="G325" s="909"/>
      <c r="H325" s="172"/>
      <c r="J325" s="68"/>
    </row>
    <row r="326" spans="1:11" ht="15" thickBot="1" x14ac:dyDescent="0.35">
      <c r="A326" s="61" t="s">
        <v>24</v>
      </c>
      <c r="B326" s="132" t="s">
        <v>469</v>
      </c>
      <c r="C326" s="132" t="s">
        <v>527</v>
      </c>
      <c r="D326" s="132" t="s">
        <v>562</v>
      </c>
      <c r="E326" s="132" t="s">
        <v>625</v>
      </c>
      <c r="F326" s="1536" t="s">
        <v>724</v>
      </c>
      <c r="G326" s="1537"/>
      <c r="H326" s="173"/>
      <c r="I326" s="68" t="s">
        <v>724</v>
      </c>
      <c r="J326" s="68"/>
      <c r="K326" s="68" t="s">
        <v>724</v>
      </c>
    </row>
    <row r="327" spans="1:11" x14ac:dyDescent="0.3">
      <c r="A327" s="342" t="s">
        <v>0</v>
      </c>
      <c r="B327" s="117">
        <v>1190.2605360932221</v>
      </c>
      <c r="C327" s="117">
        <v>1475.9695231666751</v>
      </c>
      <c r="D327" s="117">
        <v>1758.9069025403926</v>
      </c>
      <c r="E327" s="117">
        <v>1913.2982225696142</v>
      </c>
      <c r="F327" s="117">
        <v>2074.0470828852331</v>
      </c>
      <c r="G327" s="863"/>
      <c r="H327" s="172"/>
      <c r="I327" s="170">
        <v>2053.9876648495824</v>
      </c>
      <c r="J327" s="170"/>
      <c r="K327" s="170">
        <v>2094.1065009208837</v>
      </c>
    </row>
    <row r="328" spans="1:11" x14ac:dyDescent="0.3">
      <c r="A328" s="38" t="s">
        <v>207</v>
      </c>
      <c r="B328" s="117">
        <v>1090.8296506921938</v>
      </c>
      <c r="C328" s="117">
        <v>1316.2039517983039</v>
      </c>
      <c r="D328" s="117">
        <v>1723.6328219026193</v>
      </c>
      <c r="E328" s="117">
        <v>1854.2252096218465</v>
      </c>
      <c r="F328" s="117">
        <v>1925.9444362256986</v>
      </c>
      <c r="G328" s="883">
        <f>H328</f>
        <v>-1</v>
      </c>
      <c r="H328" s="172">
        <v>-1</v>
      </c>
      <c r="I328" s="170">
        <v>1859.0285552898824</v>
      </c>
      <c r="J328" s="170"/>
      <c r="K328" s="170">
        <v>1992.8603171615148</v>
      </c>
    </row>
    <row r="329" spans="1:11" x14ac:dyDescent="0.3">
      <c r="A329" s="36" t="s">
        <v>208</v>
      </c>
      <c r="B329" s="119">
        <v>1215.5142840497715</v>
      </c>
      <c r="C329" s="119">
        <v>1432.6822539730758</v>
      </c>
      <c r="D329" s="119">
        <v>1823.2651321244007</v>
      </c>
      <c r="E329" s="119">
        <v>2201.1789381019394</v>
      </c>
      <c r="F329" s="119">
        <v>2081.3564743488787</v>
      </c>
      <c r="G329" s="883">
        <f>H329</f>
        <v>0</v>
      </c>
      <c r="H329" s="172">
        <v>0</v>
      </c>
      <c r="I329" s="170">
        <v>1918.9909976670235</v>
      </c>
      <c r="J329" s="170"/>
      <c r="K329" s="170">
        <v>2243.7219510307336</v>
      </c>
    </row>
    <row r="330" spans="1:11" x14ac:dyDescent="0.3">
      <c r="A330" s="37" t="s">
        <v>209</v>
      </c>
      <c r="B330" s="166">
        <v>-8.3537076451672562E-2</v>
      </c>
      <c r="C330" s="166">
        <v>-0.10498397162000231</v>
      </c>
      <c r="D330" s="166">
        <v>-2.0054546711271003E-2</v>
      </c>
      <c r="E330" s="166">
        <v>-3.087496358431302E-2</v>
      </c>
      <c r="F330" s="166">
        <v>-7.1407562480937992E-2</v>
      </c>
      <c r="G330" s="888"/>
      <c r="H330" s="172"/>
      <c r="I330" s="169"/>
      <c r="J330" s="169"/>
      <c r="K330" s="169"/>
    </row>
    <row r="331" spans="1:11" ht="15" thickBot="1" x14ac:dyDescent="0.35">
      <c r="A331" s="39" t="s">
        <v>210</v>
      </c>
      <c r="B331" s="87">
        <v>0.11430257078037635</v>
      </c>
      <c r="C331" s="87">
        <v>8.849563323041984E-2</v>
      </c>
      <c r="D331" s="87">
        <v>5.7803674283600025E-2</v>
      </c>
      <c r="E331" s="87">
        <v>0.1871152040645867</v>
      </c>
      <c r="F331" s="87">
        <v>8.0693936543539818E-2</v>
      </c>
      <c r="G331" s="943"/>
      <c r="H331" s="172"/>
      <c r="I331" s="169"/>
      <c r="J331" s="169"/>
      <c r="K331" s="169"/>
    </row>
    <row r="332" spans="1:11" x14ac:dyDescent="0.3">
      <c r="A332" s="38" t="s">
        <v>212</v>
      </c>
      <c r="B332" s="115">
        <v>1285.2588376459316</v>
      </c>
      <c r="C332" s="115">
        <v>1635.841363753497</v>
      </c>
      <c r="D332" s="115">
        <v>2196.6729683605522</v>
      </c>
      <c r="E332" s="115">
        <v>2275.1552910973487</v>
      </c>
      <c r="F332" s="115">
        <v>2269.6361033226522</v>
      </c>
      <c r="G332" s="901"/>
      <c r="H332" s="172">
        <v>1</v>
      </c>
      <c r="I332" s="170">
        <v>2059.169430835801</v>
      </c>
      <c r="J332" s="170"/>
      <c r="K332" s="170">
        <v>2480.1027758095033</v>
      </c>
    </row>
    <row r="333" spans="1:11" x14ac:dyDescent="0.3">
      <c r="A333" s="38" t="s">
        <v>213</v>
      </c>
      <c r="B333" s="117">
        <v>951.07948033884577</v>
      </c>
      <c r="C333" s="117">
        <v>1117.4449284634359</v>
      </c>
      <c r="D333" s="117">
        <v>1286.4698237047355</v>
      </c>
      <c r="E333" s="117">
        <v>1349.1439104139845</v>
      </c>
      <c r="F333" s="117">
        <v>1646.2278155218603</v>
      </c>
      <c r="G333" s="885"/>
      <c r="H333" s="172">
        <v>-1</v>
      </c>
      <c r="I333" s="170">
        <v>1482.0045182116953</v>
      </c>
      <c r="J333" s="170"/>
      <c r="K333" s="170">
        <v>1810.4511128320253</v>
      </c>
    </row>
    <row r="334" spans="1:11" x14ac:dyDescent="0.3">
      <c r="A334" s="38" t="s">
        <v>214</v>
      </c>
      <c r="B334" s="117">
        <v>1289.1952351447694</v>
      </c>
      <c r="C334" s="117">
        <v>1418.1867358040531</v>
      </c>
      <c r="D334" s="117">
        <v>1778.3347677679021</v>
      </c>
      <c r="E334" s="117">
        <v>1994.2460664530142</v>
      </c>
      <c r="F334" s="117">
        <v>2053.2620353595216</v>
      </c>
      <c r="G334" s="885"/>
      <c r="H334" s="172">
        <v>0</v>
      </c>
      <c r="I334" s="170">
        <v>1880.0274260114832</v>
      </c>
      <c r="J334" s="170"/>
      <c r="K334" s="170">
        <v>2226.4966447075603</v>
      </c>
    </row>
    <row r="335" spans="1:11" x14ac:dyDescent="0.3">
      <c r="A335" s="38" t="s">
        <v>215</v>
      </c>
      <c r="B335" s="117">
        <v>933.26176441004975</v>
      </c>
      <c r="C335" s="117">
        <v>1048.3098898659314</v>
      </c>
      <c r="D335" s="117">
        <v>1038.1225756014378</v>
      </c>
      <c r="E335" s="117">
        <v>1310.2950641363311</v>
      </c>
      <c r="F335" s="117">
        <v>1644.9716657284821</v>
      </c>
      <c r="G335" s="863"/>
      <c r="H335" s="172">
        <v>-1</v>
      </c>
      <c r="I335" s="170">
        <v>1493.941712130616</v>
      </c>
      <c r="J335" s="170"/>
      <c r="K335" s="170">
        <v>1796.0016193263482</v>
      </c>
    </row>
    <row r="336" spans="1:11" x14ac:dyDescent="0.3">
      <c r="A336" s="38" t="s">
        <v>216</v>
      </c>
      <c r="B336" s="117">
        <v>1143.9624313713723</v>
      </c>
      <c r="C336" s="117">
        <v>1527.0526574995267</v>
      </c>
      <c r="D336" s="117">
        <v>2249.7782166073498</v>
      </c>
      <c r="E336" s="117">
        <v>2344.7140804212008</v>
      </c>
      <c r="F336" s="117">
        <v>2078.418054325623</v>
      </c>
      <c r="G336" s="912"/>
      <c r="H336" s="172">
        <v>0</v>
      </c>
      <c r="I336" s="170">
        <v>1883.3642493503469</v>
      </c>
      <c r="J336" s="170"/>
      <c r="K336" s="170">
        <v>2273.4718593008993</v>
      </c>
    </row>
    <row r="337" spans="1:11" x14ac:dyDescent="0.3">
      <c r="A337" s="38" t="s">
        <v>217</v>
      </c>
      <c r="B337" s="117">
        <v>1200.3577425927406</v>
      </c>
      <c r="C337" s="117">
        <v>1474.3350445817039</v>
      </c>
      <c r="D337" s="117">
        <v>2236.3736211888104</v>
      </c>
      <c r="E337" s="117">
        <v>2281.9449203492541</v>
      </c>
      <c r="F337" s="117">
        <v>2247.490654474901</v>
      </c>
      <c r="G337" s="931"/>
      <c r="H337" s="172">
        <v>1</v>
      </c>
      <c r="I337" s="170">
        <v>2041.7840867251646</v>
      </c>
      <c r="J337" s="170"/>
      <c r="K337" s="170">
        <v>2453.1972222246372</v>
      </c>
    </row>
    <row r="338" spans="1:11" ht="15" thickBot="1" x14ac:dyDescent="0.35">
      <c r="A338" s="39" t="s">
        <v>218</v>
      </c>
      <c r="B338" s="205">
        <v>875.83958631173402</v>
      </c>
      <c r="C338" s="205">
        <v>1098.7024742074329</v>
      </c>
      <c r="D338" s="205">
        <v>1505.2194558062631</v>
      </c>
      <c r="E338" s="205">
        <v>1620.7832567422852</v>
      </c>
      <c r="F338" s="205">
        <v>1663.6565323976793</v>
      </c>
      <c r="G338" s="886"/>
      <c r="H338" s="172">
        <v>-1</v>
      </c>
      <c r="I338" s="170">
        <v>1509.1111281105514</v>
      </c>
      <c r="J338" s="170"/>
      <c r="K338" s="170">
        <v>1818.2019366848072</v>
      </c>
    </row>
    <row r="339" spans="1:11" ht="15" thickBot="1" x14ac:dyDescent="0.35">
      <c r="B339" s="8"/>
      <c r="C339" s="8"/>
      <c r="D339" s="8"/>
      <c r="E339" s="8"/>
      <c r="F339" s="8"/>
      <c r="G339" s="942"/>
      <c r="H339" s="172"/>
      <c r="J339" s="68"/>
    </row>
    <row r="340" spans="1:11" ht="15" thickBot="1" x14ac:dyDescent="0.35">
      <c r="A340" s="29" t="s">
        <v>36</v>
      </c>
      <c r="B340" s="26"/>
      <c r="C340" s="26"/>
      <c r="D340" s="26"/>
      <c r="E340" s="26"/>
      <c r="F340" s="26"/>
      <c r="G340" s="911"/>
      <c r="H340" s="172"/>
      <c r="J340" s="68"/>
    </row>
    <row r="341" spans="1:11" ht="15" thickBot="1" x14ac:dyDescent="0.35">
      <c r="A341" s="61" t="s">
        <v>24</v>
      </c>
      <c r="B341" s="132" t="s">
        <v>469</v>
      </c>
      <c r="C341" s="132" t="s">
        <v>527</v>
      </c>
      <c r="D341" s="132" t="s">
        <v>562</v>
      </c>
      <c r="E341" s="132" t="s">
        <v>625</v>
      </c>
      <c r="F341" s="1536" t="s">
        <v>724</v>
      </c>
      <c r="G341" s="1537"/>
      <c r="H341" s="173"/>
      <c r="I341" s="68" t="s">
        <v>724</v>
      </c>
      <c r="J341" s="68"/>
      <c r="K341" s="68" t="s">
        <v>724</v>
      </c>
    </row>
    <row r="342" spans="1:11" x14ac:dyDescent="0.3">
      <c r="A342" s="342" t="s">
        <v>0</v>
      </c>
      <c r="B342" s="117">
        <v>5713.9721639909867</v>
      </c>
      <c r="C342" s="117">
        <v>8013.7413657739735</v>
      </c>
      <c r="D342" s="117">
        <v>9590.0245463039464</v>
      </c>
      <c r="E342" s="117">
        <v>10160.604078674691</v>
      </c>
      <c r="F342" s="117">
        <v>9980.8384837411086</v>
      </c>
      <c r="G342" s="885"/>
      <c r="H342" s="172"/>
      <c r="I342" s="170">
        <v>9936.9642014852579</v>
      </c>
      <c r="J342" s="170"/>
      <c r="K342" s="170">
        <v>10024.712765996959</v>
      </c>
    </row>
    <row r="343" spans="1:11" x14ac:dyDescent="0.3">
      <c r="A343" s="38" t="s">
        <v>207</v>
      </c>
      <c r="B343" s="117">
        <v>5052.115691235098</v>
      </c>
      <c r="C343" s="117">
        <v>7471.0104447572139</v>
      </c>
      <c r="D343" s="117">
        <v>10151.498071966605</v>
      </c>
      <c r="E343" s="117">
        <v>10730.031203166376</v>
      </c>
      <c r="F343" s="117">
        <v>10058.613060463471</v>
      </c>
      <c r="G343" s="883">
        <f>H343</f>
        <v>0</v>
      </c>
      <c r="H343" s="172">
        <v>0</v>
      </c>
      <c r="I343" s="170">
        <v>9907.9005673016436</v>
      </c>
      <c r="J343" s="170"/>
      <c r="K343" s="170">
        <v>10209.325553625298</v>
      </c>
    </row>
    <row r="344" spans="1:11" x14ac:dyDescent="0.3">
      <c r="A344" s="36" t="s">
        <v>208</v>
      </c>
      <c r="B344" s="119">
        <v>5579.1952243762871</v>
      </c>
      <c r="C344" s="119">
        <v>7852.6941086396937</v>
      </c>
      <c r="D344" s="119">
        <v>10850.78036994186</v>
      </c>
      <c r="E344" s="119">
        <v>11552.637605764876</v>
      </c>
      <c r="F344" s="119">
        <v>10866.061571409829</v>
      </c>
      <c r="G344" s="883">
        <f>H344</f>
        <v>1</v>
      </c>
      <c r="H344" s="172">
        <v>1</v>
      </c>
      <c r="I344" s="170">
        <v>10502.925263426778</v>
      </c>
      <c r="J344" s="170"/>
      <c r="K344" s="170">
        <v>11229.197879392881</v>
      </c>
    </row>
    <row r="345" spans="1:11" x14ac:dyDescent="0.3">
      <c r="A345" s="37" t="s">
        <v>209</v>
      </c>
      <c r="B345" s="166">
        <v>-0.1158312385431027</v>
      </c>
      <c r="C345" s="166">
        <v>-6.4155715372450892E-2</v>
      </c>
      <c r="D345" s="166">
        <v>5.8547663037948575E-2</v>
      </c>
      <c r="E345" s="166">
        <v>5.60426447170412E-2</v>
      </c>
      <c r="F345" s="166">
        <v>7.7923890712246202E-3</v>
      </c>
      <c r="G345" s="941"/>
      <c r="H345" s="172"/>
      <c r="I345" s="169"/>
      <c r="J345" s="169"/>
      <c r="K345" s="169"/>
    </row>
    <row r="346" spans="1:11" ht="15" thickBot="1" x14ac:dyDescent="0.35">
      <c r="A346" s="39" t="s">
        <v>210</v>
      </c>
      <c r="B346" s="87">
        <v>0.10432847649463332</v>
      </c>
      <c r="C346" s="87">
        <v>5.1088626726566354E-2</v>
      </c>
      <c r="D346" s="87">
        <v>6.8884640771033082E-2</v>
      </c>
      <c r="E346" s="87">
        <v>7.666393387148332E-2</v>
      </c>
      <c r="F346" s="87">
        <v>8.0274338628267466E-2</v>
      </c>
      <c r="G346" s="864"/>
      <c r="H346" s="172"/>
      <c r="I346" s="169"/>
      <c r="J346" s="169"/>
      <c r="K346" s="169"/>
    </row>
    <row r="347" spans="1:11" x14ac:dyDescent="0.3">
      <c r="A347" s="38" t="s">
        <v>212</v>
      </c>
      <c r="B347" s="115">
        <v>4377.8222892050953</v>
      </c>
      <c r="C347" s="115">
        <v>6913.9897557710947</v>
      </c>
      <c r="D347" s="115">
        <v>10344.15123772986</v>
      </c>
      <c r="E347" s="115">
        <v>12402.374483076193</v>
      </c>
      <c r="F347" s="115">
        <v>10859.619106752398</v>
      </c>
      <c r="G347" s="863"/>
      <c r="H347" s="172">
        <v>1</v>
      </c>
      <c r="I347" s="170">
        <v>10404.922709802679</v>
      </c>
      <c r="J347" s="170"/>
      <c r="K347" s="170">
        <v>11314.315503702117</v>
      </c>
    </row>
    <row r="348" spans="1:11" x14ac:dyDescent="0.3">
      <c r="A348" s="38" t="s">
        <v>213</v>
      </c>
      <c r="B348" s="117">
        <v>5132.2560169049357</v>
      </c>
      <c r="C348" s="117">
        <v>7283.1198790354874</v>
      </c>
      <c r="D348" s="117">
        <v>8833.2537415891584</v>
      </c>
      <c r="E348" s="117">
        <v>9200.4644920430692</v>
      </c>
      <c r="F348" s="117">
        <v>8814.059425661284</v>
      </c>
      <c r="G348" s="863"/>
      <c r="H348" s="172">
        <v>-1</v>
      </c>
      <c r="I348" s="170">
        <v>8436.2429456814662</v>
      </c>
      <c r="J348" s="170"/>
      <c r="K348" s="170">
        <v>9191.8759056411018</v>
      </c>
    </row>
    <row r="349" spans="1:11" x14ac:dyDescent="0.3">
      <c r="A349" s="38" t="s">
        <v>214</v>
      </c>
      <c r="B349" s="117">
        <v>5107.453088646811</v>
      </c>
      <c r="C349" s="117">
        <v>8107.2827759576494</v>
      </c>
      <c r="D349" s="117">
        <v>10510.814961536249</v>
      </c>
      <c r="E349" s="117">
        <v>10206.982541452113</v>
      </c>
      <c r="F349" s="117">
        <v>9052.0906490568632</v>
      </c>
      <c r="G349" s="863"/>
      <c r="H349" s="172">
        <v>-1</v>
      </c>
      <c r="I349" s="170">
        <v>8691.2546892674764</v>
      </c>
      <c r="J349" s="170"/>
      <c r="K349" s="170">
        <v>9412.92660884625</v>
      </c>
    </row>
    <row r="350" spans="1:11" x14ac:dyDescent="0.3">
      <c r="A350" s="38" t="s">
        <v>215</v>
      </c>
      <c r="B350" s="117">
        <v>5407.600098450881</v>
      </c>
      <c r="C350" s="117">
        <v>7179.9622664788521</v>
      </c>
      <c r="D350" s="117">
        <v>8364.7976340738587</v>
      </c>
      <c r="E350" s="117">
        <v>8748.0659042824082</v>
      </c>
      <c r="F350" s="117">
        <v>7393.7721997150156</v>
      </c>
      <c r="G350" s="863"/>
      <c r="H350" s="172">
        <v>-1</v>
      </c>
      <c r="I350" s="170">
        <v>7075.738107069923</v>
      </c>
      <c r="J350" s="170"/>
      <c r="K350" s="170">
        <v>7711.8062923601083</v>
      </c>
    </row>
    <row r="351" spans="1:11" x14ac:dyDescent="0.3">
      <c r="A351" s="38" t="s">
        <v>216</v>
      </c>
      <c r="B351" s="117">
        <v>4668.9017255845329</v>
      </c>
      <c r="C351" s="117">
        <v>7200.4915634223771</v>
      </c>
      <c r="D351" s="117">
        <v>12392.534088368271</v>
      </c>
      <c r="E351" s="117">
        <v>13499.596733239872</v>
      </c>
      <c r="F351" s="117">
        <v>14926.203404943102</v>
      </c>
      <c r="G351" s="863"/>
      <c r="H351" s="172">
        <v>1</v>
      </c>
      <c r="I351" s="170">
        <v>14424.240469309356</v>
      </c>
      <c r="J351" s="170"/>
      <c r="K351" s="170">
        <v>15428.166340576849</v>
      </c>
    </row>
    <row r="352" spans="1:11" x14ac:dyDescent="0.3">
      <c r="A352" s="38" t="s">
        <v>217</v>
      </c>
      <c r="B352" s="117">
        <v>4337.0513360913019</v>
      </c>
      <c r="C352" s="117">
        <v>7056.5673733606909</v>
      </c>
      <c r="D352" s="117">
        <v>11071.318997445991</v>
      </c>
      <c r="E352" s="117">
        <v>11310.29926483807</v>
      </c>
      <c r="F352" s="117">
        <v>10874.467100214279</v>
      </c>
      <c r="G352" s="935"/>
      <c r="H352" s="172">
        <v>1</v>
      </c>
      <c r="I352" s="170">
        <v>10429.570515085084</v>
      </c>
      <c r="J352" s="170"/>
      <c r="K352" s="170">
        <v>11319.363685343473</v>
      </c>
    </row>
    <row r="353" spans="1:11" ht="15" thickBot="1" x14ac:dyDescent="0.35">
      <c r="A353" s="39" t="s">
        <v>218</v>
      </c>
      <c r="B353" s="205">
        <v>6025.3545792352352</v>
      </c>
      <c r="C353" s="205">
        <v>8226.2010200544591</v>
      </c>
      <c r="D353" s="205">
        <v>9914.7005870515968</v>
      </c>
      <c r="E353" s="205">
        <v>10510.920349567063</v>
      </c>
      <c r="F353" s="205">
        <v>9523.0257908523217</v>
      </c>
      <c r="G353" s="940"/>
      <c r="H353" s="172">
        <v>-1</v>
      </c>
      <c r="I353" s="170">
        <v>9153.8935327602103</v>
      </c>
      <c r="J353" s="170"/>
      <c r="K353" s="170">
        <v>9892.1580489444332</v>
      </c>
    </row>
    <row r="354" spans="1:11" ht="15" thickBot="1" x14ac:dyDescent="0.35">
      <c r="B354" s="8"/>
      <c r="C354" s="8"/>
      <c r="D354" s="8"/>
      <c r="E354" s="8"/>
      <c r="F354" s="8"/>
      <c r="G354" s="867"/>
      <c r="H354" s="172"/>
      <c r="J354" s="68"/>
    </row>
    <row r="355" spans="1:11" ht="15" thickBot="1" x14ac:dyDescent="0.35">
      <c r="A355" s="29" t="s">
        <v>70</v>
      </c>
      <c r="B355" s="26"/>
      <c r="C355" s="26"/>
      <c r="D355" s="26"/>
      <c r="E355" s="26"/>
      <c r="F355" s="26"/>
      <c r="G355" s="53"/>
      <c r="H355" s="174"/>
      <c r="J355" s="68"/>
    </row>
    <row r="356" spans="1:11" ht="15" thickBot="1" x14ac:dyDescent="0.35">
      <c r="A356" s="61" t="s">
        <v>24</v>
      </c>
      <c r="B356" s="132" t="s">
        <v>470</v>
      </c>
      <c r="C356" s="132" t="s">
        <v>528</v>
      </c>
      <c r="D356" s="132" t="s">
        <v>563</v>
      </c>
      <c r="E356" s="132" t="s">
        <v>626</v>
      </c>
      <c r="F356" s="1536" t="s">
        <v>730</v>
      </c>
      <c r="G356" s="1537"/>
      <c r="H356" s="174"/>
      <c r="I356" s="68" t="s">
        <v>730</v>
      </c>
      <c r="J356" s="68"/>
      <c r="K356" s="68" t="s">
        <v>730</v>
      </c>
    </row>
    <row r="357" spans="1:11" x14ac:dyDescent="0.3">
      <c r="A357" s="38" t="s">
        <v>0</v>
      </c>
      <c r="B357" s="105">
        <v>111.1448479770486</v>
      </c>
      <c r="C357" s="105">
        <v>102.20547243691443</v>
      </c>
      <c r="D357" s="106">
        <v>90.921542876828056</v>
      </c>
      <c r="E357" s="106">
        <v>78.195750301359666</v>
      </c>
      <c r="F357" s="106">
        <v>61.404772085400282</v>
      </c>
      <c r="G357" s="863"/>
      <c r="H357" s="174"/>
      <c r="I357" s="126">
        <v>59.825286139756102</v>
      </c>
      <c r="J357" s="126"/>
      <c r="K357" s="126">
        <v>62.984258031044462</v>
      </c>
    </row>
    <row r="358" spans="1:11" x14ac:dyDescent="0.3">
      <c r="A358" s="38" t="s">
        <v>207</v>
      </c>
      <c r="B358" s="105">
        <v>87.853478885142209</v>
      </c>
      <c r="C358" s="105">
        <v>83.238051416897093</v>
      </c>
      <c r="D358" s="106">
        <v>70.620262494436275</v>
      </c>
      <c r="E358" s="106">
        <v>55.769483006432964</v>
      </c>
      <c r="F358" s="106">
        <v>38.407889245358156</v>
      </c>
      <c r="G358" s="883">
        <f>H358</f>
        <v>-1</v>
      </c>
      <c r="H358" s="174">
        <v>-1</v>
      </c>
      <c r="I358" s="126">
        <v>33.917562684687724</v>
      </c>
      <c r="J358" s="126"/>
      <c r="K358" s="126">
        <v>42.898215806028588</v>
      </c>
    </row>
    <row r="359" spans="1:11" x14ac:dyDescent="0.3">
      <c r="A359" s="36" t="s">
        <v>208</v>
      </c>
      <c r="B359" s="107">
        <v>120.40804126736143</v>
      </c>
      <c r="C359" s="107">
        <v>115.1876178022672</v>
      </c>
      <c r="D359" s="108">
        <v>91.941516040519971</v>
      </c>
      <c r="E359" s="108">
        <v>70.292468361923795</v>
      </c>
      <c r="F359" s="108">
        <v>45.632579799836918</v>
      </c>
      <c r="G359" s="883">
        <f>H359</f>
        <v>0</v>
      </c>
      <c r="H359" s="174">
        <v>0</v>
      </c>
      <c r="I359" s="126">
        <v>19.450455480496757</v>
      </c>
      <c r="J359" s="126"/>
      <c r="K359" s="126">
        <v>47.014518718316381</v>
      </c>
    </row>
    <row r="360" spans="1:11" x14ac:dyDescent="0.3">
      <c r="A360" s="37" t="s">
        <v>209</v>
      </c>
      <c r="B360" s="347">
        <v>-0.20955869314532741</v>
      </c>
      <c r="C360" s="347">
        <v>-0.18558126651901971</v>
      </c>
      <c r="D360" s="435">
        <v>-0.22328350069789338</v>
      </c>
      <c r="E360" s="435">
        <v>-0.28679649736076201</v>
      </c>
      <c r="F360" s="435">
        <v>-0.37451295817951435</v>
      </c>
      <c r="G360" s="937"/>
      <c r="H360" s="174"/>
      <c r="I360" s="126"/>
      <c r="J360" s="126"/>
      <c r="K360" s="126"/>
    </row>
    <row r="361" spans="1:11" ht="15" thickBot="1" x14ac:dyDescent="0.35">
      <c r="A361" s="39" t="s">
        <v>210</v>
      </c>
      <c r="B361" s="348">
        <v>0.37055518797133086</v>
      </c>
      <c r="C361" s="348">
        <v>0.38383366551135328</v>
      </c>
      <c r="D361" s="436">
        <v>0.30191410783503481</v>
      </c>
      <c r="E361" s="436">
        <v>0.26041097339589142</v>
      </c>
      <c r="F361" s="436">
        <v>0.18810433732314288</v>
      </c>
      <c r="G361" s="939"/>
      <c r="H361" s="174"/>
      <c r="I361" s="126"/>
      <c r="J361" s="126"/>
      <c r="K361" s="126"/>
    </row>
    <row r="362" spans="1:11" ht="15" thickBot="1" x14ac:dyDescent="0.35">
      <c r="B362" s="8"/>
      <c r="C362" s="8"/>
      <c r="D362" s="8"/>
      <c r="E362" s="8"/>
      <c r="F362" s="8"/>
      <c r="G362" s="867"/>
      <c r="H362" s="174"/>
      <c r="J362" s="68"/>
    </row>
    <row r="363" spans="1:11" ht="15" thickBot="1" x14ac:dyDescent="0.35">
      <c r="A363" s="29" t="s">
        <v>719</v>
      </c>
      <c r="B363" s="26"/>
      <c r="C363" s="26"/>
      <c r="D363" s="26"/>
      <c r="E363" s="26"/>
      <c r="F363" s="26"/>
      <c r="G363" s="53"/>
      <c r="H363" s="172"/>
      <c r="J363" s="68"/>
    </row>
    <row r="364" spans="1:11" ht="15" thickBot="1" x14ac:dyDescent="0.35">
      <c r="A364" s="61" t="s">
        <v>18</v>
      </c>
      <c r="B364" s="132" t="s">
        <v>466</v>
      </c>
      <c r="C364" s="132" t="s">
        <v>524</v>
      </c>
      <c r="D364" s="132" t="s">
        <v>559</v>
      </c>
      <c r="E364" s="132" t="s">
        <v>622</v>
      </c>
      <c r="F364" s="1536" t="s">
        <v>727</v>
      </c>
      <c r="G364" s="1537"/>
      <c r="H364" s="173"/>
      <c r="I364" s="68" t="s">
        <v>727</v>
      </c>
      <c r="J364" s="68"/>
      <c r="K364" s="68" t="s">
        <v>727</v>
      </c>
    </row>
    <row r="365" spans="1:11" x14ac:dyDescent="0.3">
      <c r="A365" s="342" t="s">
        <v>0</v>
      </c>
      <c r="B365" s="75">
        <v>12.763532915367886</v>
      </c>
      <c r="C365" s="75">
        <v>13.223168910879362</v>
      </c>
      <c r="D365" s="75">
        <v>13.286996005102143</v>
      </c>
      <c r="E365" s="75">
        <v>13.082219331815528</v>
      </c>
      <c r="F365" s="75">
        <v>14.100085127849802</v>
      </c>
      <c r="G365" s="863"/>
      <c r="H365" s="172"/>
      <c r="I365" s="170">
        <v>11.532562267150322</v>
      </c>
      <c r="J365" s="127"/>
      <c r="K365" s="170">
        <v>12.93452829360298</v>
      </c>
    </row>
    <row r="366" spans="1:11" x14ac:dyDescent="0.3">
      <c r="A366" s="38" t="s">
        <v>207</v>
      </c>
      <c r="B366" s="75">
        <v>10.474897708951428</v>
      </c>
      <c r="C366" s="75">
        <v>10.422402138767056</v>
      </c>
      <c r="D366" s="75">
        <v>10.699247666772308</v>
      </c>
      <c r="E366" s="75">
        <v>11.986330573248136</v>
      </c>
      <c r="F366" s="75">
        <v>12.502327270943022</v>
      </c>
      <c r="G366" s="883">
        <f>H366</f>
        <v>0</v>
      </c>
      <c r="H366" s="172">
        <v>0</v>
      </c>
      <c r="I366" s="170">
        <v>8.1537295381307633</v>
      </c>
      <c r="J366" s="127"/>
      <c r="K366" s="170">
        <v>12.764154540571758</v>
      </c>
    </row>
    <row r="367" spans="1:11" x14ac:dyDescent="0.3">
      <c r="A367" s="36" t="s">
        <v>208</v>
      </c>
      <c r="B367" s="77">
        <v>12.983621843018783</v>
      </c>
      <c r="C367" s="77">
        <v>11.862600590398463</v>
      </c>
      <c r="D367" s="77">
        <v>10.608334734101641</v>
      </c>
      <c r="E367" s="77">
        <v>8.9132876587874854</v>
      </c>
      <c r="F367" s="77">
        <v>12.615736903372603</v>
      </c>
      <c r="G367" s="884">
        <f>H367</f>
        <v>0</v>
      </c>
      <c r="H367" s="172">
        <v>0</v>
      </c>
      <c r="I367" s="170">
        <v>4.9839929488899042</v>
      </c>
      <c r="J367" s="127"/>
      <c r="K367" s="170">
        <v>15.949343852449529</v>
      </c>
    </row>
    <row r="368" spans="1:11" x14ac:dyDescent="0.3">
      <c r="A368" s="37" t="s">
        <v>209</v>
      </c>
      <c r="B368" s="166">
        <v>-0.17931047944106723</v>
      </c>
      <c r="C368" s="166">
        <v>-0.21180753199091143</v>
      </c>
      <c r="D368" s="166">
        <v>-0.1947579676652384</v>
      </c>
      <c r="E368" s="166">
        <v>-8.3769330781836598E-2</v>
      </c>
      <c r="F368" s="166">
        <v>-0.1133154759293592</v>
      </c>
      <c r="G368" s="937"/>
      <c r="H368" s="172"/>
      <c r="I368" s="169"/>
      <c r="J368" s="125"/>
      <c r="K368" s="169"/>
    </row>
    <row r="369" spans="1:11" ht="15" thickBot="1" x14ac:dyDescent="0.35">
      <c r="A369" s="39" t="s">
        <v>210</v>
      </c>
      <c r="B369" s="87">
        <v>0.28248137636192222</v>
      </c>
      <c r="C369" s="87">
        <v>0.27394205483924322</v>
      </c>
      <c r="D369" s="87">
        <v>0.26786562292165234</v>
      </c>
      <c r="E369" s="87">
        <v>0.24655535730788306</v>
      </c>
      <c r="F369" s="87">
        <v>0.24110623347187729</v>
      </c>
      <c r="G369" s="938"/>
      <c r="H369" s="172"/>
      <c r="I369" s="169"/>
      <c r="J369" s="125"/>
      <c r="K369" s="169"/>
    </row>
    <row r="370" spans="1:11" x14ac:dyDescent="0.3">
      <c r="A370" s="38" t="s">
        <v>212</v>
      </c>
      <c r="B370" s="72">
        <v>4.8989865443003655</v>
      </c>
      <c r="C370" s="73">
        <v>7.6937706607689211</v>
      </c>
      <c r="D370" s="73">
        <v>5.2114929448997795</v>
      </c>
      <c r="E370" s="73">
        <v>6.5501646764432699</v>
      </c>
      <c r="F370" s="73">
        <v>6.7221790837297704</v>
      </c>
      <c r="G370" s="863"/>
      <c r="H370" s="172">
        <v>0</v>
      </c>
      <c r="I370" s="170">
        <v>0.67930381013735874</v>
      </c>
      <c r="J370" s="127"/>
      <c r="K370" s="170">
        <v>10.323575797353547</v>
      </c>
    </row>
    <row r="371" spans="1:11" x14ac:dyDescent="0.3">
      <c r="A371" s="38" t="s">
        <v>213</v>
      </c>
      <c r="B371" s="74">
        <v>7.4163993249139644</v>
      </c>
      <c r="C371" s="75">
        <v>6.3850245578864273</v>
      </c>
      <c r="D371" s="75">
        <v>9.1797233868281154</v>
      </c>
      <c r="E371" s="75">
        <v>12.646341506808236</v>
      </c>
      <c r="F371" s="75">
        <v>12.862828134686096</v>
      </c>
      <c r="G371" s="863"/>
      <c r="H371" s="172">
        <v>0</v>
      </c>
      <c r="I371" s="170">
        <v>4.8329275640394336</v>
      </c>
      <c r="J371" s="127"/>
      <c r="K371" s="170">
        <v>17.428003669733485</v>
      </c>
    </row>
    <row r="372" spans="1:11" x14ac:dyDescent="0.3">
      <c r="A372" s="38" t="s">
        <v>214</v>
      </c>
      <c r="B372" s="74">
        <v>10.24748307881454</v>
      </c>
      <c r="C372" s="75">
        <v>9.3840702319555263</v>
      </c>
      <c r="D372" s="75">
        <v>13.229121011818771</v>
      </c>
      <c r="E372" s="75">
        <v>11.405011661160323</v>
      </c>
      <c r="F372" s="75">
        <v>12.25179254170094</v>
      </c>
      <c r="G372" s="863"/>
      <c r="H372" s="172">
        <v>0</v>
      </c>
      <c r="I372" s="170">
        <v>4.8248603040468323</v>
      </c>
      <c r="J372" s="127"/>
      <c r="K372" s="170">
        <v>16.318085219583534</v>
      </c>
    </row>
    <row r="373" spans="1:11" x14ac:dyDescent="0.3">
      <c r="A373" s="38" t="s">
        <v>215</v>
      </c>
      <c r="B373" s="74">
        <v>18.470891733861897</v>
      </c>
      <c r="C373" s="75">
        <v>13.915971814138047</v>
      </c>
      <c r="D373" s="75">
        <v>11.245011931943402</v>
      </c>
      <c r="E373" s="75">
        <v>7.6238821376216643</v>
      </c>
      <c r="F373" s="75">
        <v>10.958091641464627</v>
      </c>
      <c r="G373" s="863"/>
      <c r="H373" s="172">
        <v>0</v>
      </c>
      <c r="I373" s="170">
        <v>3.7075796377419779</v>
      </c>
      <c r="J373" s="127"/>
      <c r="K373" s="170">
        <v>14.42023902708886</v>
      </c>
    </row>
    <row r="374" spans="1:11" x14ac:dyDescent="0.3">
      <c r="A374" s="38" t="s">
        <v>216</v>
      </c>
      <c r="B374" s="74">
        <v>9.5879617721645012</v>
      </c>
      <c r="C374" s="75">
        <v>10.578186735189444</v>
      </c>
      <c r="D374" s="75">
        <v>9.3670124055008177</v>
      </c>
      <c r="E374" s="75">
        <v>10.908750974472502</v>
      </c>
      <c r="F374" s="75">
        <v>12.003254466785616</v>
      </c>
      <c r="G374" s="863"/>
      <c r="H374" s="172">
        <v>0</v>
      </c>
      <c r="I374" s="170">
        <v>3.906583970601238</v>
      </c>
      <c r="J374" s="127"/>
      <c r="K374" s="170">
        <v>16.643299921134705</v>
      </c>
    </row>
    <row r="375" spans="1:11" x14ac:dyDescent="0.3">
      <c r="A375" s="38" t="s">
        <v>217</v>
      </c>
      <c r="B375" s="74">
        <v>7.7897093439801823</v>
      </c>
      <c r="C375" s="75">
        <v>10.018192257479113</v>
      </c>
      <c r="D375" s="75">
        <v>10.130771618172265</v>
      </c>
      <c r="E375" s="75">
        <v>13.95417413720582</v>
      </c>
      <c r="F375" s="75">
        <v>16.357495713397178</v>
      </c>
      <c r="G375" s="863"/>
      <c r="H375" s="172">
        <v>0</v>
      </c>
      <c r="I375" s="170">
        <v>6.3052888483114833</v>
      </c>
      <c r="J375" s="127"/>
      <c r="K375" s="170">
        <v>21.22842498185101</v>
      </c>
    </row>
    <row r="376" spans="1:11" ht="15" thickBot="1" x14ac:dyDescent="0.35">
      <c r="A376" s="39" t="s">
        <v>218</v>
      </c>
      <c r="B376" s="79">
        <v>12.416896209640885</v>
      </c>
      <c r="C376" s="80">
        <v>13.496954614165997</v>
      </c>
      <c r="D376" s="80">
        <v>14.387103325487793</v>
      </c>
      <c r="E376" s="80">
        <v>19.687855612278721</v>
      </c>
      <c r="F376" s="80">
        <v>15.351119988362933</v>
      </c>
      <c r="G376" s="936"/>
      <c r="H376" s="172">
        <v>0</v>
      </c>
      <c r="I376" s="170">
        <v>6.1370625805638017</v>
      </c>
      <c r="J376" s="127"/>
      <c r="K376" s="170">
        <v>18.712389176620491</v>
      </c>
    </row>
    <row r="377" spans="1:11" ht="15" thickBot="1" x14ac:dyDescent="0.35">
      <c r="B377" s="8"/>
      <c r="C377" s="8"/>
      <c r="D377" s="8"/>
      <c r="E377" s="8"/>
      <c r="F377" s="8"/>
      <c r="G377" s="934"/>
      <c r="H377" s="172"/>
      <c r="J377" s="68"/>
    </row>
    <row r="378" spans="1:11" ht="15" thickBot="1" x14ac:dyDescent="0.35">
      <c r="A378" s="29" t="s">
        <v>37</v>
      </c>
      <c r="B378" s="26"/>
      <c r="C378" s="26"/>
      <c r="D378" s="26"/>
      <c r="E378" s="26"/>
      <c r="F378" s="26"/>
      <c r="G378" s="812"/>
      <c r="H378" s="172"/>
      <c r="J378" s="68"/>
    </row>
    <row r="379" spans="1:11" ht="15" thickBot="1" x14ac:dyDescent="0.35">
      <c r="A379" s="61" t="s">
        <v>28</v>
      </c>
      <c r="B379" s="132">
        <v>2020</v>
      </c>
      <c r="C379" s="132">
        <v>2021</v>
      </c>
      <c r="D379" s="132">
        <v>2022</v>
      </c>
      <c r="E379" s="132">
        <v>2023</v>
      </c>
      <c r="F379" s="1536">
        <v>2024</v>
      </c>
      <c r="G379" s="1537"/>
      <c r="H379" s="173"/>
      <c r="I379" s="68">
        <v>2024</v>
      </c>
      <c r="J379" s="68"/>
      <c r="K379" s="68">
        <v>2024</v>
      </c>
    </row>
    <row r="380" spans="1:11" x14ac:dyDescent="0.3">
      <c r="A380" s="342" t="s">
        <v>0</v>
      </c>
      <c r="B380" s="106">
        <v>214.35025234851918</v>
      </c>
      <c r="C380" s="106">
        <v>221.0353427671952</v>
      </c>
      <c r="D380" s="106">
        <v>224.74219556627756</v>
      </c>
      <c r="E380" s="106">
        <v>227.99627109147869</v>
      </c>
      <c r="F380" s="106">
        <v>228.36205474436403</v>
      </c>
      <c r="G380" s="883"/>
      <c r="H380" s="172"/>
      <c r="I380" s="170">
        <v>227.70088984369156</v>
      </c>
      <c r="J380" s="170"/>
      <c r="K380" s="170">
        <v>229.02321964503651</v>
      </c>
    </row>
    <row r="381" spans="1:11" x14ac:dyDescent="0.3">
      <c r="A381" s="38" t="s">
        <v>207</v>
      </c>
      <c r="B381" s="106">
        <v>191.47932504325297</v>
      </c>
      <c r="C381" s="106">
        <v>195.14385045248</v>
      </c>
      <c r="D381" s="106">
        <v>197.41533850021034</v>
      </c>
      <c r="E381" s="106">
        <v>199.63285054836601</v>
      </c>
      <c r="F381" s="106">
        <v>199.93462173710222</v>
      </c>
      <c r="G381" s="883">
        <f>H381</f>
        <v>-1</v>
      </c>
      <c r="H381" s="172">
        <v>-1</v>
      </c>
      <c r="I381" s="170">
        <v>197.79721508209732</v>
      </c>
      <c r="J381" s="170"/>
      <c r="K381" s="170">
        <v>202.07202839210711</v>
      </c>
    </row>
    <row r="382" spans="1:11" x14ac:dyDescent="0.3">
      <c r="A382" s="36" t="s">
        <v>208</v>
      </c>
      <c r="B382" s="108">
        <v>227.34641975386327</v>
      </c>
      <c r="C382" s="108">
        <v>230.10381392620093</v>
      </c>
      <c r="D382" s="108">
        <v>229.58690649854233</v>
      </c>
      <c r="E382" s="108">
        <v>231.62519406823051</v>
      </c>
      <c r="F382" s="108">
        <v>233.63636701329457</v>
      </c>
      <c r="G382" s="884">
        <f>H382</f>
        <v>1</v>
      </c>
      <c r="H382" s="172">
        <v>1</v>
      </c>
      <c r="I382" s="170">
        <v>228.22393320393198</v>
      </c>
      <c r="J382" s="170"/>
      <c r="K382" s="170">
        <v>239.04880082265717</v>
      </c>
    </row>
    <row r="383" spans="1:11" x14ac:dyDescent="0.3">
      <c r="A383" s="37" t="s">
        <v>209</v>
      </c>
      <c r="B383" s="166">
        <v>-0.10669885878221225</v>
      </c>
      <c r="C383" s="166">
        <v>-0.11527687100578479</v>
      </c>
      <c r="D383" s="166">
        <v>-0.12159201789949764</v>
      </c>
      <c r="E383" s="166">
        <v>-0.12440300188827412</v>
      </c>
      <c r="F383" s="166">
        <v>-0.12448404810109286</v>
      </c>
      <c r="G383" s="932"/>
      <c r="H383" s="172"/>
      <c r="I383" s="169"/>
      <c r="J383" s="169"/>
      <c r="K383" s="169"/>
    </row>
    <row r="384" spans="1:11" ht="15" thickBot="1" x14ac:dyDescent="0.35">
      <c r="A384" s="39" t="s">
        <v>210</v>
      </c>
      <c r="B384" s="87">
        <v>0.18731575694925987</v>
      </c>
      <c r="C384" s="87">
        <v>0.17914970619191573</v>
      </c>
      <c r="D384" s="87">
        <v>0.16296387222362521</v>
      </c>
      <c r="E384" s="87">
        <v>0.16025590694109518</v>
      </c>
      <c r="F384" s="87">
        <v>0.16856382843241333</v>
      </c>
      <c r="G384" s="933"/>
      <c r="H384" s="172"/>
      <c r="I384" s="169"/>
      <c r="J384" s="169"/>
      <c r="K384" s="169"/>
    </row>
    <row r="385" spans="1:11" x14ac:dyDescent="0.3">
      <c r="A385" s="38" t="s">
        <v>212</v>
      </c>
      <c r="B385" s="104">
        <v>183.49977706647559</v>
      </c>
      <c r="C385" s="104">
        <v>186.66361259587808</v>
      </c>
      <c r="D385" s="104">
        <v>187.85154164246643</v>
      </c>
      <c r="E385" s="104">
        <v>188.59149519170427</v>
      </c>
      <c r="F385" s="104">
        <v>190.77277832720222</v>
      </c>
      <c r="G385" s="863"/>
      <c r="H385" s="172">
        <v>-1</v>
      </c>
      <c r="I385" s="170">
        <v>184.74123566322956</v>
      </c>
      <c r="J385" s="170"/>
      <c r="K385" s="170">
        <v>196.80432099117488</v>
      </c>
    </row>
    <row r="386" spans="1:11" x14ac:dyDescent="0.3">
      <c r="A386" s="38" t="s">
        <v>213</v>
      </c>
      <c r="B386" s="106">
        <v>164.34891455699966</v>
      </c>
      <c r="C386" s="106">
        <v>168.87035590469463</v>
      </c>
      <c r="D386" s="106">
        <v>170.68562489822162</v>
      </c>
      <c r="E386" s="106">
        <v>171.49778719340958</v>
      </c>
      <c r="F386" s="106">
        <v>170.15462828248499</v>
      </c>
      <c r="G386" s="883"/>
      <c r="H386" s="172">
        <v>-1</v>
      </c>
      <c r="I386" s="170">
        <v>164.92726433230234</v>
      </c>
      <c r="J386" s="170"/>
      <c r="K386" s="170">
        <v>175.38199223266764</v>
      </c>
    </row>
    <row r="387" spans="1:11" x14ac:dyDescent="0.3">
      <c r="A387" s="38" t="s">
        <v>214</v>
      </c>
      <c r="B387" s="106">
        <v>212.50239014241447</v>
      </c>
      <c r="C387" s="106">
        <v>215.84855479445636</v>
      </c>
      <c r="D387" s="106">
        <v>219.90973291729316</v>
      </c>
      <c r="E387" s="106">
        <v>220.33674179184732</v>
      </c>
      <c r="F387" s="106">
        <v>217.95657641582486</v>
      </c>
      <c r="G387" s="883"/>
      <c r="H387" s="172">
        <v>1</v>
      </c>
      <c r="I387" s="170">
        <v>212.36208811761958</v>
      </c>
      <c r="J387" s="170"/>
      <c r="K387" s="170">
        <v>223.55106471403013</v>
      </c>
    </row>
    <row r="388" spans="1:11" x14ac:dyDescent="0.3">
      <c r="A388" s="38" t="s">
        <v>215</v>
      </c>
      <c r="B388" s="106">
        <v>176.55689650423423</v>
      </c>
      <c r="C388" s="106">
        <v>179.18879833533433</v>
      </c>
      <c r="D388" s="106">
        <v>178.4407320292639</v>
      </c>
      <c r="E388" s="106">
        <v>182.54588949601214</v>
      </c>
      <c r="F388" s="106">
        <v>181.25421589450806</v>
      </c>
      <c r="G388" s="883"/>
      <c r="H388" s="172">
        <v>-1</v>
      </c>
      <c r="I388" s="170">
        <v>176.24215007436644</v>
      </c>
      <c r="J388" s="170"/>
      <c r="K388" s="170">
        <v>186.26628171464969</v>
      </c>
    </row>
    <row r="389" spans="1:11" x14ac:dyDescent="0.3">
      <c r="A389" s="38" t="s">
        <v>216</v>
      </c>
      <c r="B389" s="106">
        <v>193.86835270351193</v>
      </c>
      <c r="C389" s="106">
        <v>198.63847471801182</v>
      </c>
      <c r="D389" s="106">
        <v>205.86324689583623</v>
      </c>
      <c r="E389" s="106">
        <v>208.18296528158646</v>
      </c>
      <c r="F389" s="106">
        <v>209.97750900525605</v>
      </c>
      <c r="G389" s="885"/>
      <c r="H389" s="172">
        <v>1</v>
      </c>
      <c r="I389" s="170">
        <v>203.83500619318798</v>
      </c>
      <c r="J389" s="170"/>
      <c r="K389" s="170">
        <v>216.12001181732413</v>
      </c>
    </row>
    <row r="390" spans="1:11" x14ac:dyDescent="0.3">
      <c r="A390" s="38" t="s">
        <v>217</v>
      </c>
      <c r="B390" s="106">
        <v>194.60212934302663</v>
      </c>
      <c r="C390" s="106">
        <v>198.71647498614047</v>
      </c>
      <c r="D390" s="106">
        <v>198.39337728116331</v>
      </c>
      <c r="E390" s="106">
        <v>199.9042122278818</v>
      </c>
      <c r="F390" s="106">
        <v>203.11233568518347</v>
      </c>
      <c r="G390" s="885"/>
      <c r="H390" s="172">
        <v>0</v>
      </c>
      <c r="I390" s="170">
        <v>197.03437867670601</v>
      </c>
      <c r="J390" s="170"/>
      <c r="K390" s="170">
        <v>209.19029269366092</v>
      </c>
    </row>
    <row r="391" spans="1:11" ht="15" thickBot="1" x14ac:dyDescent="0.35">
      <c r="A391" s="39" t="s">
        <v>218</v>
      </c>
      <c r="B391" s="168">
        <v>211.3283301659585</v>
      </c>
      <c r="C391" s="168">
        <v>214.5343500968892</v>
      </c>
      <c r="D391" s="168">
        <v>217.0091878779632</v>
      </c>
      <c r="E391" s="168">
        <v>221.94561580794743</v>
      </c>
      <c r="F391" s="168">
        <v>223.16015530585901</v>
      </c>
      <c r="G391" s="864"/>
      <c r="H391" s="172">
        <v>1</v>
      </c>
      <c r="I391" s="170">
        <v>217.54602580721985</v>
      </c>
      <c r="J391" s="170"/>
      <c r="K391" s="170">
        <v>228.77428480449817</v>
      </c>
    </row>
    <row r="392" spans="1:11" ht="15" thickBot="1" x14ac:dyDescent="0.35">
      <c r="B392" s="8"/>
      <c r="C392" s="8"/>
      <c r="D392" s="8"/>
      <c r="E392" s="8"/>
      <c r="F392" s="8"/>
      <c r="G392" s="903"/>
      <c r="H392" s="172"/>
      <c r="J392" s="68"/>
    </row>
    <row r="393" spans="1:11" ht="15" thickBot="1" x14ac:dyDescent="0.35">
      <c r="A393" s="29" t="s">
        <v>39</v>
      </c>
      <c r="B393" s="26"/>
      <c r="C393" s="26"/>
      <c r="D393" s="26"/>
      <c r="E393" s="26"/>
      <c r="F393" s="26"/>
      <c r="G393" s="190"/>
      <c r="H393" s="172"/>
      <c r="J393" s="68"/>
    </row>
    <row r="394" spans="1:11" ht="15" thickBot="1" x14ac:dyDescent="0.35">
      <c r="A394" s="61" t="s">
        <v>24</v>
      </c>
      <c r="B394" s="132" t="s">
        <v>467</v>
      </c>
      <c r="C394" s="132" t="s">
        <v>525</v>
      </c>
      <c r="D394" s="132" t="s">
        <v>560</v>
      </c>
      <c r="E394" s="132" t="s">
        <v>623</v>
      </c>
      <c r="F394" s="1536" t="s">
        <v>728</v>
      </c>
      <c r="G394" s="1537"/>
      <c r="H394" s="173"/>
      <c r="I394" s="68" t="s">
        <v>728</v>
      </c>
      <c r="J394" s="68"/>
      <c r="K394" s="68" t="s">
        <v>728</v>
      </c>
    </row>
    <row r="395" spans="1:11" x14ac:dyDescent="0.3">
      <c r="A395" s="342" t="s">
        <v>0</v>
      </c>
      <c r="B395" s="106">
        <v>609.36239162773552</v>
      </c>
      <c r="C395" s="106">
        <v>566.69437619513974</v>
      </c>
      <c r="D395" s="106">
        <v>517.28716534049624</v>
      </c>
      <c r="E395" s="106">
        <v>525.24311918772503</v>
      </c>
      <c r="F395" s="106">
        <v>504.80834790960614</v>
      </c>
      <c r="G395" s="883"/>
      <c r="H395" s="172"/>
      <c r="I395" s="170">
        <v>499.10863073852238</v>
      </c>
      <c r="J395" s="170"/>
      <c r="K395" s="170">
        <v>510.5080650806899</v>
      </c>
    </row>
    <row r="396" spans="1:11" x14ac:dyDescent="0.3">
      <c r="A396" s="38" t="s">
        <v>207</v>
      </c>
      <c r="B396" s="106">
        <v>452.91915584837017</v>
      </c>
      <c r="C396" s="106">
        <v>411.69040453965096</v>
      </c>
      <c r="D396" s="106">
        <v>379.17424239838641</v>
      </c>
      <c r="E396" s="106">
        <v>361.44798563424939</v>
      </c>
      <c r="F396" s="106">
        <v>328.66211122006979</v>
      </c>
      <c r="G396" s="883">
        <f>H396</f>
        <v>-1</v>
      </c>
      <c r="H396" s="172">
        <v>-1</v>
      </c>
      <c r="I396" s="170">
        <v>312.70635829345883</v>
      </c>
      <c r="J396" s="170"/>
      <c r="K396" s="170">
        <v>344.61786414668074</v>
      </c>
    </row>
    <row r="397" spans="1:11" x14ac:dyDescent="0.3">
      <c r="A397" s="36" t="s">
        <v>208</v>
      </c>
      <c r="B397" s="108">
        <v>718.73684130189099</v>
      </c>
      <c r="C397" s="108">
        <v>664.71460250710004</v>
      </c>
      <c r="D397" s="108">
        <v>604.60396039636828</v>
      </c>
      <c r="E397" s="108">
        <v>552.86157353042051</v>
      </c>
      <c r="F397" s="108">
        <v>458.76337470002187</v>
      </c>
      <c r="G397" s="883">
        <f>H397</f>
        <v>1</v>
      </c>
      <c r="H397" s="172">
        <v>1</v>
      </c>
      <c r="I397" s="170">
        <v>414.14653045938758</v>
      </c>
      <c r="J397" s="170"/>
      <c r="K397" s="170">
        <v>503.38021894065616</v>
      </c>
    </row>
    <row r="398" spans="1:11" x14ac:dyDescent="0.3">
      <c r="A398" s="37" t="s">
        <v>209</v>
      </c>
      <c r="B398" s="166">
        <v>-0.25673267324797067</v>
      </c>
      <c r="C398" s="166">
        <v>-0.2690060115052626</v>
      </c>
      <c r="D398" s="166">
        <v>-0.26699468340993759</v>
      </c>
      <c r="E398" s="166">
        <v>-0.31184631948492841</v>
      </c>
      <c r="F398" s="166">
        <v>-0.34893685379600359</v>
      </c>
      <c r="G398" s="888"/>
      <c r="H398" s="172"/>
      <c r="I398" s="169"/>
      <c r="J398" s="169"/>
      <c r="K398" s="169"/>
    </row>
    <row r="399" spans="1:11" ht="15" thickBot="1" x14ac:dyDescent="0.35">
      <c r="A399" s="39" t="s">
        <v>210</v>
      </c>
      <c r="B399" s="87">
        <v>0.58689874786950313</v>
      </c>
      <c r="C399" s="87">
        <v>0.61459823978744121</v>
      </c>
      <c r="D399" s="87">
        <v>0.59452803695755785</v>
      </c>
      <c r="E399" s="87">
        <v>0.52957436617135634</v>
      </c>
      <c r="F399" s="87">
        <v>0.39585111589828864</v>
      </c>
      <c r="G399" s="864"/>
      <c r="H399" s="172"/>
      <c r="I399" s="169"/>
      <c r="J399" s="169"/>
      <c r="K399" s="169"/>
    </row>
    <row r="400" spans="1:11" x14ac:dyDescent="0.3">
      <c r="A400" s="38" t="s">
        <v>212</v>
      </c>
      <c r="B400" s="104">
        <v>407.62067131119426</v>
      </c>
      <c r="C400" s="104">
        <v>362.19808519004005</v>
      </c>
      <c r="D400" s="104">
        <v>323.69408654993413</v>
      </c>
      <c r="E400" s="104">
        <v>322.69638747855487</v>
      </c>
      <c r="F400" s="104">
        <v>279.35894938567242</v>
      </c>
      <c r="G400" s="930"/>
      <c r="H400" s="172">
        <v>0</v>
      </c>
      <c r="I400" s="170">
        <v>237.39705580449873</v>
      </c>
      <c r="J400" s="170"/>
      <c r="K400" s="170">
        <v>321.3208429668461</v>
      </c>
    </row>
    <row r="401" spans="1:11" x14ac:dyDescent="0.3">
      <c r="A401" s="38" t="s">
        <v>213</v>
      </c>
      <c r="B401" s="106">
        <v>342.87336805957574</v>
      </c>
      <c r="C401" s="106">
        <v>362.15321366343795</v>
      </c>
      <c r="D401" s="106">
        <v>376.76048721236469</v>
      </c>
      <c r="E401" s="106">
        <v>359.5335815568634</v>
      </c>
      <c r="F401" s="106">
        <v>260.95282623261653</v>
      </c>
      <c r="G401" s="931"/>
      <c r="H401" s="172">
        <v>-1</v>
      </c>
      <c r="I401" s="170">
        <v>223.1027287975175</v>
      </c>
      <c r="J401" s="170"/>
      <c r="K401" s="170">
        <v>298.80292366771556</v>
      </c>
    </row>
    <row r="402" spans="1:11" x14ac:dyDescent="0.3">
      <c r="A402" s="38" t="s">
        <v>214</v>
      </c>
      <c r="B402" s="106">
        <v>529.05667371757477</v>
      </c>
      <c r="C402" s="106">
        <v>477.77010389747454</v>
      </c>
      <c r="D402" s="106">
        <v>418.55070927685938</v>
      </c>
      <c r="E402" s="106">
        <v>389.33390124239747</v>
      </c>
      <c r="F402" s="106">
        <v>322.60598837854309</v>
      </c>
      <c r="G402" s="883"/>
      <c r="H402" s="172">
        <v>0</v>
      </c>
      <c r="I402" s="170">
        <v>283.17842958418424</v>
      </c>
      <c r="J402" s="170"/>
      <c r="K402" s="170">
        <v>362.03354717290193</v>
      </c>
    </row>
    <row r="403" spans="1:11" x14ac:dyDescent="0.3">
      <c r="A403" s="38" t="s">
        <v>215</v>
      </c>
      <c r="B403" s="106">
        <v>492.31130476167004</v>
      </c>
      <c r="C403" s="106">
        <v>441.53141013993701</v>
      </c>
      <c r="D403" s="106">
        <v>419.33652889037847</v>
      </c>
      <c r="E403" s="106">
        <v>396.64949924314101</v>
      </c>
      <c r="F403" s="106">
        <v>368.82734372888785</v>
      </c>
      <c r="G403" s="883"/>
      <c r="H403" s="172">
        <v>0</v>
      </c>
      <c r="I403" s="170">
        <v>326.60053831315867</v>
      </c>
      <c r="J403" s="170"/>
      <c r="K403" s="170">
        <v>411.05414914461704</v>
      </c>
    </row>
    <row r="404" spans="1:11" x14ac:dyDescent="0.3">
      <c r="A404" s="38" t="s">
        <v>216</v>
      </c>
      <c r="B404" s="106">
        <v>433.27477509853321</v>
      </c>
      <c r="C404" s="106">
        <v>434.28703757584879</v>
      </c>
      <c r="D404" s="106">
        <v>400.32321308907234</v>
      </c>
      <c r="E404" s="106">
        <v>423.26058886238235</v>
      </c>
      <c r="F404" s="106">
        <v>403.44908444790224</v>
      </c>
      <c r="G404" s="883"/>
      <c r="H404" s="172">
        <v>1</v>
      </c>
      <c r="I404" s="170">
        <v>353.5925662710917</v>
      </c>
      <c r="J404" s="170"/>
      <c r="K404" s="170">
        <v>453.30560262471278</v>
      </c>
    </row>
    <row r="405" spans="1:11" x14ac:dyDescent="0.3">
      <c r="A405" s="38" t="s">
        <v>217</v>
      </c>
      <c r="B405" s="106">
        <v>358.98321561615109</v>
      </c>
      <c r="C405" s="106">
        <v>324.93139359570807</v>
      </c>
      <c r="D405" s="106">
        <v>330.33053911977777</v>
      </c>
      <c r="E405" s="106">
        <v>316.53560141219742</v>
      </c>
      <c r="F405" s="106">
        <v>314.5825519967168</v>
      </c>
      <c r="G405" s="885"/>
      <c r="H405" s="172">
        <v>0</v>
      </c>
      <c r="I405" s="170">
        <v>270.28115583153556</v>
      </c>
      <c r="J405" s="170"/>
      <c r="K405" s="170">
        <v>358.88394816189805</v>
      </c>
    </row>
    <row r="406" spans="1:11" ht="15" thickBot="1" x14ac:dyDescent="0.35">
      <c r="A406" s="39" t="s">
        <v>218</v>
      </c>
      <c r="B406" s="168">
        <v>548.35334206687185</v>
      </c>
      <c r="C406" s="168">
        <v>434.21114184611901</v>
      </c>
      <c r="D406" s="168">
        <v>355.13535482984219</v>
      </c>
      <c r="E406" s="168">
        <v>304.50481272403306</v>
      </c>
      <c r="F406" s="168">
        <v>335.74339371116503</v>
      </c>
      <c r="G406" s="886"/>
      <c r="H406" s="172">
        <v>0</v>
      </c>
      <c r="I406" s="170">
        <v>295.75099328836905</v>
      </c>
      <c r="J406" s="170"/>
      <c r="K406" s="170">
        <v>375.73579413396101</v>
      </c>
    </row>
    <row r="407" spans="1:11" ht="15" thickBot="1" x14ac:dyDescent="0.35">
      <c r="B407" s="8"/>
      <c r="C407" s="8"/>
      <c r="D407" s="8"/>
      <c r="E407" s="8"/>
      <c r="F407" s="8"/>
      <c r="G407" s="867"/>
      <c r="H407" s="172"/>
      <c r="J407" s="68"/>
    </row>
    <row r="408" spans="1:11" ht="15" thickBot="1" x14ac:dyDescent="0.35">
      <c r="A408" s="29" t="s">
        <v>40</v>
      </c>
      <c r="B408" s="26"/>
      <c r="C408" s="26"/>
      <c r="D408" s="26"/>
      <c r="E408" s="26"/>
      <c r="F408" s="26"/>
      <c r="G408" s="858"/>
      <c r="H408" s="172"/>
      <c r="J408" s="68"/>
    </row>
    <row r="409" spans="1:11" ht="15" thickBot="1" x14ac:dyDescent="0.35">
      <c r="A409" s="61" t="s">
        <v>18</v>
      </c>
      <c r="B409" s="132" t="s">
        <v>466</v>
      </c>
      <c r="C409" s="132" t="s">
        <v>524</v>
      </c>
      <c r="D409" s="132" t="s">
        <v>559</v>
      </c>
      <c r="E409" s="132" t="s">
        <v>622</v>
      </c>
      <c r="F409" s="1536" t="s">
        <v>727</v>
      </c>
      <c r="G409" s="1537"/>
      <c r="H409" s="173"/>
      <c r="I409" s="68" t="s">
        <v>727</v>
      </c>
      <c r="J409" s="68"/>
      <c r="K409" s="68" t="s">
        <v>727</v>
      </c>
    </row>
    <row r="410" spans="1:11" x14ac:dyDescent="0.3">
      <c r="A410" s="38" t="s">
        <v>0</v>
      </c>
      <c r="B410" s="75">
        <v>17.584585652714715</v>
      </c>
      <c r="C410" s="75">
        <v>18.210953357475208</v>
      </c>
      <c r="D410" s="75">
        <v>18.545015623582604</v>
      </c>
      <c r="E410" s="75">
        <v>19.042900167935169</v>
      </c>
      <c r="F410" s="75">
        <v>19.587676692576874</v>
      </c>
      <c r="G410" s="883"/>
      <c r="H410" s="172"/>
      <c r="I410" s="170">
        <v>18.719406744405134</v>
      </c>
      <c r="J410" s="170"/>
      <c r="K410" s="170">
        <v>20.455946640748614</v>
      </c>
    </row>
    <row r="411" spans="1:11" x14ac:dyDescent="0.3">
      <c r="A411" s="38" t="s">
        <v>207</v>
      </c>
      <c r="B411" s="75">
        <v>12.006607429947376</v>
      </c>
      <c r="C411" s="75">
        <v>12.449831307225278</v>
      </c>
      <c r="D411" s="75">
        <v>12.685523987408386</v>
      </c>
      <c r="E411" s="75">
        <v>13.379255471338267</v>
      </c>
      <c r="F411" s="75">
        <v>13.062601251722418</v>
      </c>
      <c r="G411" s="883">
        <f>H411</f>
        <v>-1</v>
      </c>
      <c r="H411" s="172">
        <v>-1</v>
      </c>
      <c r="I411" s="170">
        <v>10.616980737903466</v>
      </c>
      <c r="J411" s="170"/>
      <c r="K411" s="170">
        <v>15.50822176554137</v>
      </c>
    </row>
    <row r="412" spans="1:11" x14ac:dyDescent="0.3">
      <c r="A412" s="36" t="s">
        <v>208</v>
      </c>
      <c r="B412" s="77">
        <v>19.108863977013407</v>
      </c>
      <c r="C412" s="77">
        <v>18.017713402015961</v>
      </c>
      <c r="D412" s="77">
        <v>17.868726959528516</v>
      </c>
      <c r="E412" s="77">
        <v>20.107133759126125</v>
      </c>
      <c r="F412" s="77">
        <v>18.698092386794066</v>
      </c>
      <c r="G412" s="884">
        <f>H412</f>
        <v>0</v>
      </c>
      <c r="H412" s="172">
        <v>0</v>
      </c>
      <c r="I412" s="170">
        <v>11.825068688085466</v>
      </c>
      <c r="J412" s="170"/>
      <c r="K412" s="170">
        <v>25.571116085502666</v>
      </c>
    </row>
    <row r="413" spans="1:11" x14ac:dyDescent="0.3">
      <c r="A413" s="37" t="s">
        <v>209</v>
      </c>
      <c r="B413" s="166">
        <v>-0.31720839677028206</v>
      </c>
      <c r="C413" s="166">
        <v>-0.31147206802851818</v>
      </c>
      <c r="D413" s="166">
        <v>-0.31596045833054176</v>
      </c>
      <c r="E413" s="166">
        <v>-0.29741502852246554</v>
      </c>
      <c r="F413" s="166">
        <v>-0.33312145913288732</v>
      </c>
      <c r="G413" s="885"/>
      <c r="H413" s="172"/>
      <c r="I413" s="169"/>
      <c r="J413" s="169"/>
      <c r="K413" s="169"/>
    </row>
    <row r="414" spans="1:11" ht="15" thickBot="1" x14ac:dyDescent="0.35">
      <c r="A414" s="39" t="s">
        <v>210</v>
      </c>
      <c r="B414" s="89">
        <v>0.59152900505027661</v>
      </c>
      <c r="C414" s="89">
        <v>0.44722550510056747</v>
      </c>
      <c r="D414" s="89">
        <v>0.40859194915913305</v>
      </c>
      <c r="E414" s="89">
        <v>0.50285894474477055</v>
      </c>
      <c r="F414" s="89">
        <v>0.43142181457376716</v>
      </c>
      <c r="G414" s="886"/>
      <c r="H414" s="172"/>
      <c r="I414" s="169"/>
      <c r="J414" s="169"/>
      <c r="K414" s="169"/>
    </row>
    <row r="415" spans="1:11" ht="15" thickBot="1" x14ac:dyDescent="0.35">
      <c r="B415" s="8"/>
      <c r="C415" s="8"/>
      <c r="D415" s="8"/>
      <c r="E415" s="8"/>
      <c r="F415" s="8"/>
      <c r="G415" s="867"/>
      <c r="H415" s="172"/>
      <c r="J415" s="68"/>
    </row>
    <row r="416" spans="1:11" ht="15" thickBot="1" x14ac:dyDescent="0.35">
      <c r="A416" s="29" t="s">
        <v>540</v>
      </c>
      <c r="B416" s="26"/>
      <c r="C416" s="26"/>
      <c r="D416" s="26"/>
      <c r="E416" s="26"/>
      <c r="F416" s="26"/>
      <c r="G416" s="858"/>
      <c r="H416" s="172"/>
      <c r="J416" s="68"/>
    </row>
    <row r="417" spans="1:11" ht="15" thickBot="1" x14ac:dyDescent="0.35">
      <c r="A417" s="61" t="s">
        <v>18</v>
      </c>
      <c r="B417" s="132" t="s">
        <v>466</v>
      </c>
      <c r="C417" s="132" t="s">
        <v>524</v>
      </c>
      <c r="D417" s="132" t="s">
        <v>559</v>
      </c>
      <c r="E417" s="132" t="s">
        <v>622</v>
      </c>
      <c r="F417" s="1536" t="s">
        <v>727</v>
      </c>
      <c r="G417" s="1537"/>
      <c r="H417" s="173"/>
      <c r="I417" s="68" t="s">
        <v>727</v>
      </c>
      <c r="J417" s="68"/>
      <c r="K417" s="68" t="s">
        <v>727</v>
      </c>
    </row>
    <row r="418" spans="1:11" x14ac:dyDescent="0.3">
      <c r="A418" s="342" t="s">
        <v>0</v>
      </c>
      <c r="B418" s="106">
        <v>234.0501167017465</v>
      </c>
      <c r="C418" s="106">
        <v>223.55018067540325</v>
      </c>
      <c r="D418" s="106">
        <v>212.00014905398515</v>
      </c>
      <c r="E418" s="106">
        <v>204.07214488558336</v>
      </c>
      <c r="F418" s="106">
        <v>197.76732523400315</v>
      </c>
      <c r="G418" s="883"/>
      <c r="H418" s="172"/>
      <c r="I418" s="170">
        <v>194.10202940290085</v>
      </c>
      <c r="J418" s="170"/>
      <c r="K418" s="170">
        <v>201.43262106510545</v>
      </c>
    </row>
    <row r="419" spans="1:11" x14ac:dyDescent="0.3">
      <c r="A419" s="38" t="s">
        <v>207</v>
      </c>
      <c r="B419" s="106">
        <v>215.67875882822199</v>
      </c>
      <c r="C419" s="106">
        <v>205.10109514472629</v>
      </c>
      <c r="D419" s="106">
        <v>195.666009318036</v>
      </c>
      <c r="E419" s="106">
        <v>189.76700575281771</v>
      </c>
      <c r="F419" s="106">
        <v>184.17133791245104</v>
      </c>
      <c r="G419" s="883">
        <f>H419</f>
        <v>0</v>
      </c>
      <c r="H419" s="172">
        <v>0</v>
      </c>
      <c r="I419" s="170">
        <v>171.84220248841089</v>
      </c>
      <c r="J419" s="170"/>
      <c r="K419" s="170">
        <v>196.50047333649118</v>
      </c>
    </row>
    <row r="420" spans="1:11" x14ac:dyDescent="0.3">
      <c r="A420" s="36" t="s">
        <v>208</v>
      </c>
      <c r="B420" s="108">
        <v>247.11709239213906</v>
      </c>
      <c r="C420" s="108">
        <v>240.9846517482413</v>
      </c>
      <c r="D420" s="108">
        <v>212.3077736605978</v>
      </c>
      <c r="E420" s="108">
        <v>211.54542593322316</v>
      </c>
      <c r="F420" s="108">
        <v>204.92902562860192</v>
      </c>
      <c r="G420" s="884">
        <f>H420</f>
        <v>0</v>
      </c>
      <c r="H420" s="172">
        <v>0</v>
      </c>
      <c r="I420" s="170">
        <v>173.59830208647196</v>
      </c>
      <c r="J420" s="170"/>
      <c r="K420" s="170">
        <v>236.25974917073188</v>
      </c>
    </row>
    <row r="421" spans="1:11" x14ac:dyDescent="0.3">
      <c r="A421" s="37" t="s">
        <v>209</v>
      </c>
      <c r="B421" s="166">
        <v>-7.849326517078993E-2</v>
      </c>
      <c r="C421" s="166">
        <v>-8.2527714694470303E-2</v>
      </c>
      <c r="D421" s="166">
        <v>-7.7047774772034311E-2</v>
      </c>
      <c r="E421" s="166">
        <v>-7.009844063130749E-2</v>
      </c>
      <c r="F421" s="166">
        <v>-6.8747389415642901E-2</v>
      </c>
      <c r="G421" s="888"/>
      <c r="H421" s="172"/>
      <c r="I421" s="169"/>
      <c r="J421" s="169"/>
      <c r="K421" s="169"/>
    </row>
    <row r="422" spans="1:11" ht="15" thickBot="1" x14ac:dyDescent="0.35">
      <c r="A422" s="39" t="s">
        <v>210</v>
      </c>
      <c r="B422" s="87">
        <v>0.14576462575508525</v>
      </c>
      <c r="C422" s="87">
        <v>0.17495546076043311</v>
      </c>
      <c r="D422" s="87">
        <v>8.5051892255400552E-2</v>
      </c>
      <c r="E422" s="87">
        <v>0.11476399753481423</v>
      </c>
      <c r="F422" s="87">
        <v>0.11270856774694443</v>
      </c>
      <c r="G422" s="886"/>
      <c r="H422" s="172"/>
      <c r="I422" s="169"/>
      <c r="J422" s="169"/>
      <c r="K422" s="169"/>
    </row>
    <row r="423" spans="1:11" x14ac:dyDescent="0.3">
      <c r="A423" s="38" t="s">
        <v>212</v>
      </c>
      <c r="B423" s="104">
        <v>191.24963974167571</v>
      </c>
      <c r="C423" s="104">
        <v>199.60196771844221</v>
      </c>
      <c r="D423" s="104">
        <v>184.90424118069441</v>
      </c>
      <c r="E423" s="104">
        <v>178.24692929147866</v>
      </c>
      <c r="F423" s="104">
        <v>165.53116472645431</v>
      </c>
      <c r="G423" s="745"/>
      <c r="H423" s="172">
        <v>0</v>
      </c>
      <c r="I423" s="170">
        <v>131.24670487640276</v>
      </c>
      <c r="J423" s="170"/>
      <c r="K423" s="170">
        <v>199.81562457650585</v>
      </c>
    </row>
    <row r="424" spans="1:11" x14ac:dyDescent="0.3">
      <c r="A424" s="38" t="s">
        <v>213</v>
      </c>
      <c r="B424" s="106">
        <v>193.40057298739166</v>
      </c>
      <c r="C424" s="106">
        <v>178.1294683184465</v>
      </c>
      <c r="D424" s="106">
        <v>182.43313306868799</v>
      </c>
      <c r="E424" s="106">
        <v>164.38687879080064</v>
      </c>
      <c r="F424" s="106">
        <v>172.33709501605293</v>
      </c>
      <c r="G424" s="930"/>
      <c r="H424" s="172">
        <v>0</v>
      </c>
      <c r="I424" s="170">
        <v>140.65619648304954</v>
      </c>
      <c r="J424" s="170"/>
      <c r="K424" s="170">
        <v>204.01799354905631</v>
      </c>
    </row>
    <row r="425" spans="1:11" x14ac:dyDescent="0.3">
      <c r="A425" s="38" t="s">
        <v>214</v>
      </c>
      <c r="B425" s="106">
        <v>219.7954556560781</v>
      </c>
      <c r="C425" s="106">
        <v>213.13367543873494</v>
      </c>
      <c r="D425" s="106">
        <v>211.23527572386143</v>
      </c>
      <c r="E425" s="106">
        <v>205.82710000075534</v>
      </c>
      <c r="F425" s="106">
        <v>192.29105116937316</v>
      </c>
      <c r="G425" s="863"/>
      <c r="H425" s="172">
        <v>0</v>
      </c>
      <c r="I425" s="170">
        <v>160.5567101263961</v>
      </c>
      <c r="J425" s="170"/>
      <c r="K425" s="170">
        <v>224.02539221235023</v>
      </c>
    </row>
    <row r="426" spans="1:11" x14ac:dyDescent="0.3">
      <c r="A426" s="38" t="s">
        <v>215</v>
      </c>
      <c r="B426" s="106">
        <v>215.97455276010493</v>
      </c>
      <c r="C426" s="106">
        <v>213.93270772040137</v>
      </c>
      <c r="D426" s="106">
        <v>191.92179871393503</v>
      </c>
      <c r="E426" s="106">
        <v>192.90799063889426</v>
      </c>
      <c r="F426" s="106">
        <v>187.91426856226215</v>
      </c>
      <c r="G426" s="883"/>
      <c r="H426" s="172">
        <v>0</v>
      </c>
      <c r="I426" s="170">
        <v>157.16408389620904</v>
      </c>
      <c r="J426" s="170"/>
      <c r="K426" s="170">
        <v>218.66445322831527</v>
      </c>
    </row>
    <row r="427" spans="1:11" x14ac:dyDescent="0.3">
      <c r="A427" s="38" t="s">
        <v>216</v>
      </c>
      <c r="B427" s="106">
        <v>212.25353270768821</v>
      </c>
      <c r="C427" s="106">
        <v>191.81841621641576</v>
      </c>
      <c r="D427" s="106">
        <v>177.54120145321031</v>
      </c>
      <c r="E427" s="106">
        <v>184.30457871746964</v>
      </c>
      <c r="F427" s="106">
        <v>173.06667006769592</v>
      </c>
      <c r="G427" s="883"/>
      <c r="H427" s="172">
        <v>0</v>
      </c>
      <c r="I427" s="170">
        <v>140.22610615486454</v>
      </c>
      <c r="J427" s="170"/>
      <c r="K427" s="170">
        <v>205.90723398052731</v>
      </c>
    </row>
    <row r="428" spans="1:11" x14ac:dyDescent="0.3">
      <c r="A428" s="38" t="s">
        <v>217</v>
      </c>
      <c r="B428" s="106">
        <v>230.31618512248673</v>
      </c>
      <c r="C428" s="106">
        <v>207.83734425596091</v>
      </c>
      <c r="D428" s="106">
        <v>191.55290195645998</v>
      </c>
      <c r="E428" s="106">
        <v>182.44560130484641</v>
      </c>
      <c r="F428" s="106">
        <v>174.95393167972779</v>
      </c>
      <c r="G428" s="883"/>
      <c r="H428" s="172">
        <v>0</v>
      </c>
      <c r="I428" s="170">
        <v>141.09290674540887</v>
      </c>
      <c r="J428" s="170"/>
      <c r="K428" s="170">
        <v>208.81495661404671</v>
      </c>
    </row>
    <row r="429" spans="1:11" ht="15" thickBot="1" x14ac:dyDescent="0.35">
      <c r="A429" s="39" t="s">
        <v>218</v>
      </c>
      <c r="B429" s="168">
        <v>242.44925185976336</v>
      </c>
      <c r="C429" s="168">
        <v>226.23170236372604</v>
      </c>
      <c r="D429" s="168">
        <v>220.85286652092179</v>
      </c>
      <c r="E429" s="168">
        <v>212.30119764754028</v>
      </c>
      <c r="F429" s="168">
        <v>214.77634938881693</v>
      </c>
      <c r="G429" s="886"/>
      <c r="H429" s="172">
        <v>0</v>
      </c>
      <c r="I429" s="170">
        <v>181.82420407199623</v>
      </c>
      <c r="J429" s="170"/>
      <c r="K429" s="170">
        <v>247.72849470563762</v>
      </c>
    </row>
    <row r="430" spans="1:11" ht="15" thickBot="1" x14ac:dyDescent="0.35">
      <c r="B430" s="8"/>
      <c r="C430" s="8"/>
      <c r="D430" s="8"/>
      <c r="E430" s="8"/>
      <c r="F430" s="8"/>
      <c r="G430" s="929"/>
      <c r="H430" s="172"/>
      <c r="J430" s="68"/>
    </row>
    <row r="431" spans="1:11" ht="15" thickBot="1" x14ac:dyDescent="0.35">
      <c r="A431" s="29" t="s">
        <v>41</v>
      </c>
      <c r="B431" s="26"/>
      <c r="C431" s="26"/>
      <c r="D431" s="26"/>
      <c r="E431" s="26"/>
      <c r="F431" s="26"/>
      <c r="H431" s="172"/>
      <c r="J431" s="68"/>
    </row>
    <row r="432" spans="1:11" ht="15" thickBot="1" x14ac:dyDescent="0.35">
      <c r="A432" s="61" t="s">
        <v>42</v>
      </c>
      <c r="B432" s="132" t="s">
        <v>444</v>
      </c>
      <c r="C432" s="132" t="s">
        <v>468</v>
      </c>
      <c r="D432" s="132" t="s">
        <v>526</v>
      </c>
      <c r="E432" s="132" t="s">
        <v>561</v>
      </c>
      <c r="F432" s="1536" t="s">
        <v>729</v>
      </c>
      <c r="G432" s="1537"/>
      <c r="H432" s="173"/>
      <c r="I432" s="68" t="s">
        <v>729</v>
      </c>
      <c r="J432" s="68"/>
      <c r="K432" s="68" t="s">
        <v>729</v>
      </c>
    </row>
    <row r="433" spans="1:11" x14ac:dyDescent="0.3">
      <c r="A433" s="342" t="s">
        <v>0</v>
      </c>
      <c r="B433" s="106">
        <v>84.238363805482791</v>
      </c>
      <c r="C433" s="106">
        <v>84.382797501750758</v>
      </c>
      <c r="D433" s="106">
        <v>83.608543376455756</v>
      </c>
      <c r="E433" s="106">
        <v>82.906969791551091</v>
      </c>
      <c r="F433" s="106">
        <v>81.963568515928685</v>
      </c>
      <c r="G433" s="6"/>
      <c r="H433" s="172"/>
      <c r="I433" s="170">
        <v>80.516469655692077</v>
      </c>
      <c r="J433" s="170"/>
      <c r="K433" s="170">
        <v>83.410667376165293</v>
      </c>
    </row>
    <row r="434" spans="1:11" x14ac:dyDescent="0.3">
      <c r="A434" s="38" t="s">
        <v>207</v>
      </c>
      <c r="B434" s="106">
        <v>68.965347931670735</v>
      </c>
      <c r="C434" s="106">
        <v>70.797503562951675</v>
      </c>
      <c r="D434" s="106">
        <v>69.06504692957229</v>
      </c>
      <c r="E434" s="106">
        <v>72.776955391920495</v>
      </c>
      <c r="F434" s="106">
        <v>70.724752463627837</v>
      </c>
      <c r="G434" s="883">
        <f>H434</f>
        <v>-1</v>
      </c>
      <c r="H434" s="172">
        <v>-1</v>
      </c>
      <c r="I434" s="170">
        <v>66.24697472229785</v>
      </c>
      <c r="J434" s="170"/>
      <c r="K434" s="170">
        <v>75.202530204957824</v>
      </c>
    </row>
    <row r="435" spans="1:11" x14ac:dyDescent="0.3">
      <c r="A435" s="36" t="s">
        <v>208</v>
      </c>
      <c r="B435" s="108">
        <v>98.801580732798243</v>
      </c>
      <c r="C435" s="108">
        <v>93.210710193211838</v>
      </c>
      <c r="D435" s="108">
        <v>84.524803000380203</v>
      </c>
      <c r="E435" s="108">
        <v>88.600211156320071</v>
      </c>
      <c r="F435" s="108">
        <v>89.138423124316773</v>
      </c>
      <c r="G435" s="884">
        <f>H435</f>
        <v>1</v>
      </c>
      <c r="H435" s="172">
        <v>1</v>
      </c>
      <c r="I435" s="170">
        <v>77.632257400479844</v>
      </c>
      <c r="J435" s="170"/>
      <c r="K435" s="170">
        <v>100.6445888481537</v>
      </c>
    </row>
    <row r="436" spans="1:11" x14ac:dyDescent="0.3">
      <c r="A436" s="37" t="s">
        <v>209</v>
      </c>
      <c r="B436" s="166">
        <v>-0.18130712876949287</v>
      </c>
      <c r="C436" s="166">
        <v>-0.16099601270646682</v>
      </c>
      <c r="D436" s="166">
        <v>-0.17394749220064668</v>
      </c>
      <c r="E436" s="166">
        <v>-0.11752177036669022</v>
      </c>
      <c r="F436" s="166">
        <v>-0.13711965274079926</v>
      </c>
      <c r="G436" s="919"/>
      <c r="H436" s="172"/>
      <c r="I436" s="169"/>
      <c r="J436" s="169"/>
      <c r="K436" s="169"/>
    </row>
    <row r="437" spans="1:11" ht="15" thickBot="1" x14ac:dyDescent="0.35">
      <c r="A437" s="39" t="s">
        <v>210</v>
      </c>
      <c r="B437" s="87">
        <v>0.43262643771026221</v>
      </c>
      <c r="C437" s="87">
        <v>0.31658187792357401</v>
      </c>
      <c r="D437" s="87">
        <v>0.22384341657760246</v>
      </c>
      <c r="E437" s="87">
        <v>0.21742123834650318</v>
      </c>
      <c r="F437" s="87">
        <v>0.26035680605822803</v>
      </c>
      <c r="G437" s="918"/>
      <c r="H437" s="172"/>
      <c r="I437" s="169"/>
      <c r="J437" s="169"/>
      <c r="K437" s="169"/>
    </row>
    <row r="438" spans="1:11" x14ac:dyDescent="0.3">
      <c r="A438" s="38" t="s">
        <v>212</v>
      </c>
      <c r="B438" s="104">
        <v>60.57543157324713</v>
      </c>
      <c r="C438" s="104">
        <v>66.351659412246306</v>
      </c>
      <c r="D438" s="104">
        <v>64.95307596412168</v>
      </c>
      <c r="E438" s="104">
        <v>66.993493186364859</v>
      </c>
      <c r="F438" s="104">
        <v>65.729972110066043</v>
      </c>
      <c r="G438" s="6"/>
      <c r="H438" s="172">
        <v>0</v>
      </c>
      <c r="I438" s="170">
        <v>52.962400562530952</v>
      </c>
      <c r="J438" s="170"/>
      <c r="K438" s="170">
        <v>78.497543657601128</v>
      </c>
    </row>
    <row r="439" spans="1:11" x14ac:dyDescent="0.3">
      <c r="A439" s="38" t="s">
        <v>213</v>
      </c>
      <c r="B439" s="106">
        <v>56.845680024175799</v>
      </c>
      <c r="C439" s="106">
        <v>57.010462438375015</v>
      </c>
      <c r="D439" s="106">
        <v>51.219520123955242</v>
      </c>
      <c r="E439" s="106">
        <v>62.658471180720234</v>
      </c>
      <c r="F439" s="106">
        <v>62.604588887290909</v>
      </c>
      <c r="G439" s="6"/>
      <c r="H439" s="172">
        <v>0</v>
      </c>
      <c r="I439" s="170">
        <v>51.355228310454962</v>
      </c>
      <c r="J439" s="170"/>
      <c r="K439" s="170">
        <v>73.853949464126856</v>
      </c>
    </row>
    <row r="440" spans="1:11" x14ac:dyDescent="0.3">
      <c r="A440" s="38" t="s">
        <v>214</v>
      </c>
      <c r="B440" s="106">
        <v>66.34760457425719</v>
      </c>
      <c r="C440" s="106">
        <v>65.43917623848543</v>
      </c>
      <c r="D440" s="106">
        <v>71.451385080573502</v>
      </c>
      <c r="E440" s="106">
        <v>78.271405328335462</v>
      </c>
      <c r="F440" s="106">
        <v>84.31316642587278</v>
      </c>
      <c r="G440" s="6"/>
      <c r="H440" s="172">
        <v>0</v>
      </c>
      <c r="I440" s="170">
        <v>71.807003135239384</v>
      </c>
      <c r="J440" s="170"/>
      <c r="K440" s="170">
        <v>96.819329716506175</v>
      </c>
    </row>
    <row r="441" spans="1:11" x14ac:dyDescent="0.3">
      <c r="A441" s="38" t="s">
        <v>215</v>
      </c>
      <c r="B441" s="106">
        <v>76.068661918344333</v>
      </c>
      <c r="C441" s="106">
        <v>70.856300713128263</v>
      </c>
      <c r="D441" s="106">
        <v>68.697317308353661</v>
      </c>
      <c r="E441" s="106">
        <v>67.89765871271068</v>
      </c>
      <c r="F441" s="106">
        <v>63.856706163493747</v>
      </c>
      <c r="G441" s="6"/>
      <c r="H441" s="172">
        <v>0</v>
      </c>
      <c r="I441" s="170">
        <v>53.660954898789448</v>
      </c>
      <c r="J441" s="170"/>
      <c r="K441" s="170">
        <v>74.052457428198039</v>
      </c>
    </row>
    <row r="442" spans="1:11" x14ac:dyDescent="0.3">
      <c r="A442" s="38" t="s">
        <v>216</v>
      </c>
      <c r="B442" s="106">
        <v>62.516379622146687</v>
      </c>
      <c r="C442" s="106">
        <v>69.562725111625113</v>
      </c>
      <c r="D442" s="106">
        <v>63.356138493317609</v>
      </c>
      <c r="E442" s="106">
        <v>62.665879037660169</v>
      </c>
      <c r="F442" s="106">
        <v>61.039573566646915</v>
      </c>
      <c r="G442" s="6"/>
      <c r="H442" s="172">
        <v>0</v>
      </c>
      <c r="I442" s="170">
        <v>49.455620261260634</v>
      </c>
      <c r="J442" s="170"/>
      <c r="K442" s="170">
        <v>72.623526872033196</v>
      </c>
    </row>
    <row r="443" spans="1:11" x14ac:dyDescent="0.3">
      <c r="A443" s="38" t="s">
        <v>217</v>
      </c>
      <c r="B443" s="106">
        <v>79.397277998405926</v>
      </c>
      <c r="C443" s="106">
        <v>81.265224106701581</v>
      </c>
      <c r="D443" s="106">
        <v>78.857979626198684</v>
      </c>
      <c r="E443" s="106">
        <v>77.900040015623802</v>
      </c>
      <c r="F443" s="106">
        <v>63.726528681725682</v>
      </c>
      <c r="G443" s="6"/>
      <c r="H443" s="172">
        <v>0</v>
      </c>
      <c r="I443" s="170">
        <v>51.622479447081453</v>
      </c>
      <c r="J443" s="170"/>
      <c r="K443" s="170">
        <v>75.830577916369904</v>
      </c>
    </row>
    <row r="444" spans="1:11" ht="15" thickBot="1" x14ac:dyDescent="0.35">
      <c r="A444" s="39" t="s">
        <v>218</v>
      </c>
      <c r="B444" s="168">
        <v>80.8345734504869</v>
      </c>
      <c r="C444" s="168">
        <v>86.503124458461642</v>
      </c>
      <c r="D444" s="168">
        <v>85.04433974252116</v>
      </c>
      <c r="E444" s="168">
        <v>90.699944304623401</v>
      </c>
      <c r="F444" s="168">
        <v>87.905536276325989</v>
      </c>
      <c r="G444" s="918"/>
      <c r="H444" s="172">
        <v>1</v>
      </c>
      <c r="I444" s="170">
        <v>75.741589979235542</v>
      </c>
      <c r="J444" s="170"/>
      <c r="K444" s="170">
        <v>100.06948257341644</v>
      </c>
    </row>
    <row r="445" spans="1:11" ht="15" thickBot="1" x14ac:dyDescent="0.35">
      <c r="B445" s="8"/>
      <c r="C445" s="8"/>
      <c r="D445" s="8"/>
      <c r="E445" s="8"/>
      <c r="F445" s="8"/>
      <c r="G445" s="820"/>
      <c r="H445" s="172"/>
      <c r="J445" s="68"/>
    </row>
    <row r="446" spans="1:11" ht="15" thickBot="1" x14ac:dyDescent="0.35">
      <c r="A446" s="29" t="s">
        <v>43</v>
      </c>
      <c r="B446" s="26"/>
      <c r="C446" s="26"/>
      <c r="D446" s="26"/>
      <c r="E446" s="26"/>
      <c r="F446" s="26"/>
      <c r="H446" s="172"/>
      <c r="J446" s="68"/>
    </row>
    <row r="447" spans="1:11" ht="15" thickBot="1" x14ac:dyDescent="0.35">
      <c r="A447" s="61" t="s">
        <v>18</v>
      </c>
      <c r="B447" s="132" t="s">
        <v>466</v>
      </c>
      <c r="C447" s="132" t="s">
        <v>524</v>
      </c>
      <c r="D447" s="132" t="s">
        <v>559</v>
      </c>
      <c r="E447" s="132" t="s">
        <v>622</v>
      </c>
      <c r="F447" s="1536" t="s">
        <v>727</v>
      </c>
      <c r="G447" s="1537"/>
      <c r="H447" s="173"/>
      <c r="I447" s="68" t="s">
        <v>727</v>
      </c>
      <c r="J447" s="68"/>
      <c r="K447" s="68" t="s">
        <v>727</v>
      </c>
    </row>
    <row r="448" spans="1:11" x14ac:dyDescent="0.3">
      <c r="A448" s="38" t="s">
        <v>0</v>
      </c>
      <c r="B448" s="105">
        <v>64.444032023837053</v>
      </c>
      <c r="C448" s="105">
        <v>62.312133905546226</v>
      </c>
      <c r="D448" s="106">
        <v>60.981927277920427</v>
      </c>
      <c r="E448" s="106">
        <v>59.225287063902492</v>
      </c>
      <c r="F448" s="106">
        <v>57.145472536982801</v>
      </c>
      <c r="G448" s="6"/>
      <c r="H448" s="172"/>
      <c r="I448" s="170">
        <v>55.693591138048468</v>
      </c>
      <c r="J448" s="170"/>
      <c r="K448" s="170">
        <v>58.597353935917134</v>
      </c>
    </row>
    <row r="449" spans="1:11" x14ac:dyDescent="0.3">
      <c r="A449" s="38" t="s">
        <v>207</v>
      </c>
      <c r="B449" s="105">
        <v>50.618655956647956</v>
      </c>
      <c r="C449" s="105">
        <v>49.198527770260981</v>
      </c>
      <c r="D449" s="106">
        <v>50.934123892729211</v>
      </c>
      <c r="E449" s="106">
        <v>52.546340597995957</v>
      </c>
      <c r="F449" s="106">
        <v>52.15540806840243</v>
      </c>
      <c r="G449" s="883">
        <f>H449</f>
        <v>0</v>
      </c>
      <c r="H449" s="172">
        <v>0</v>
      </c>
      <c r="I449" s="170">
        <v>47.539855556473753</v>
      </c>
      <c r="J449" s="170"/>
      <c r="K449" s="170">
        <v>56.770960580331106</v>
      </c>
    </row>
    <row r="450" spans="1:11" x14ac:dyDescent="0.3">
      <c r="A450" s="36" t="s">
        <v>208</v>
      </c>
      <c r="B450" s="107">
        <v>62.802236348598932</v>
      </c>
      <c r="C450" s="107">
        <v>67.183274049839653</v>
      </c>
      <c r="D450" s="108">
        <v>55.347667324238969</v>
      </c>
      <c r="E450" s="108">
        <v>63.384628944885058</v>
      </c>
      <c r="F450" s="108">
        <v>59.069977819858202</v>
      </c>
      <c r="G450" s="884">
        <f>H450</f>
        <v>0</v>
      </c>
      <c r="H450" s="172">
        <v>0</v>
      </c>
      <c r="I450" s="170">
        <v>47.719552746158811</v>
      </c>
      <c r="J450" s="170"/>
      <c r="K450" s="170">
        <v>70.420402893557593</v>
      </c>
    </row>
    <row r="451" spans="1:11" x14ac:dyDescent="0.3">
      <c r="A451" s="37" t="s">
        <v>209</v>
      </c>
      <c r="B451" s="86">
        <v>-0.21453307052661233</v>
      </c>
      <c r="C451" s="86">
        <v>-0.21045028172463279</v>
      </c>
      <c r="D451" s="166">
        <v>-0.16476690445349698</v>
      </c>
      <c r="E451" s="166">
        <v>-0.11277187156054019</v>
      </c>
      <c r="F451" s="166">
        <v>-8.732213151883475E-2</v>
      </c>
      <c r="G451" s="6"/>
      <c r="H451" s="172"/>
      <c r="I451" s="169"/>
      <c r="J451" s="169"/>
      <c r="K451" s="169"/>
    </row>
    <row r="452" spans="1:11" ht="15" thickBot="1" x14ac:dyDescent="0.35">
      <c r="A452" s="39" t="s">
        <v>210</v>
      </c>
      <c r="B452" s="88">
        <v>0.24069347875189595</v>
      </c>
      <c r="C452" s="88">
        <v>0.36555456219260907</v>
      </c>
      <c r="D452" s="89">
        <v>8.6651994658924258E-2</v>
      </c>
      <c r="E452" s="89">
        <v>0.20626152503762474</v>
      </c>
      <c r="F452" s="89">
        <v>0.13257627554916707</v>
      </c>
      <c r="G452" s="918"/>
      <c r="H452" s="172"/>
      <c r="I452" s="169"/>
      <c r="J452" s="169"/>
      <c r="K452" s="169"/>
    </row>
    <row r="453" spans="1:11" ht="15" thickBot="1" x14ac:dyDescent="0.35">
      <c r="B453" s="8"/>
      <c r="C453" s="8"/>
      <c r="D453" s="8"/>
      <c r="E453" s="8"/>
      <c r="F453" s="8"/>
      <c r="G453" s="820"/>
      <c r="H453" s="172"/>
      <c r="J453" s="68"/>
    </row>
    <row r="454" spans="1:11" ht="15" thickBot="1" x14ac:dyDescent="0.35">
      <c r="A454" s="29" t="s">
        <v>44</v>
      </c>
      <c r="B454" s="26"/>
      <c r="C454" s="26"/>
      <c r="D454" s="26"/>
      <c r="E454" s="26"/>
      <c r="F454" s="26"/>
      <c r="H454" s="172"/>
      <c r="J454" s="68"/>
    </row>
    <row r="455" spans="1:11" ht="15" thickBot="1" x14ac:dyDescent="0.35">
      <c r="A455" s="61" t="s">
        <v>24</v>
      </c>
      <c r="B455" s="132" t="s">
        <v>467</v>
      </c>
      <c r="C455" s="132" t="s">
        <v>525</v>
      </c>
      <c r="D455" s="132" t="s">
        <v>560</v>
      </c>
      <c r="E455" s="132" t="s">
        <v>623</v>
      </c>
      <c r="F455" s="1536" t="s">
        <v>728</v>
      </c>
      <c r="G455" s="1537"/>
      <c r="H455" s="173"/>
      <c r="I455" s="68" t="s">
        <v>728</v>
      </c>
      <c r="J455" s="68"/>
      <c r="K455" s="68" t="s">
        <v>728</v>
      </c>
    </row>
    <row r="456" spans="1:11" x14ac:dyDescent="0.3">
      <c r="A456" s="342" t="s">
        <v>0</v>
      </c>
      <c r="B456" s="106">
        <v>178.08012969468459</v>
      </c>
      <c r="C456" s="106">
        <v>161.15880628768662</v>
      </c>
      <c r="D456" s="106">
        <v>135.94473377637792</v>
      </c>
      <c r="E456" s="106">
        <v>126.32496841421224</v>
      </c>
      <c r="F456" s="106">
        <v>117.01583511103939</v>
      </c>
      <c r="G456" s="6"/>
      <c r="H456" s="172"/>
      <c r="I456" s="170">
        <v>114.23973997378918</v>
      </c>
      <c r="J456" s="170"/>
      <c r="K456" s="170">
        <v>119.7919302482896</v>
      </c>
    </row>
    <row r="457" spans="1:11" x14ac:dyDescent="0.3">
      <c r="A457" s="38" t="s">
        <v>207</v>
      </c>
      <c r="B457" s="106">
        <v>126.19158470144772</v>
      </c>
      <c r="C457" s="106">
        <v>114.32551063832715</v>
      </c>
      <c r="D457" s="106">
        <v>87.932012437964161</v>
      </c>
      <c r="E457" s="106">
        <v>70.488848956604798</v>
      </c>
      <c r="F457" s="106">
        <v>54.935234872499315</v>
      </c>
      <c r="G457" s="883">
        <f>H457</f>
        <v>-1</v>
      </c>
      <c r="H457" s="172">
        <v>-1</v>
      </c>
      <c r="I457" s="170">
        <v>48.088457946534852</v>
      </c>
      <c r="J457" s="170"/>
      <c r="K457" s="170">
        <v>61.782011798463778</v>
      </c>
    </row>
    <row r="458" spans="1:11" x14ac:dyDescent="0.3">
      <c r="A458" s="36" t="s">
        <v>208</v>
      </c>
      <c r="B458" s="108">
        <v>179.13037570332071</v>
      </c>
      <c r="C458" s="108">
        <v>170.30576803605518</v>
      </c>
      <c r="D458" s="108">
        <v>125.7334400052639</v>
      </c>
      <c r="E458" s="108">
        <v>116.91059958032388</v>
      </c>
      <c r="F458" s="108">
        <v>90.187885648971218</v>
      </c>
      <c r="G458" s="883">
        <f>H458</f>
        <v>1</v>
      </c>
      <c r="H458" s="172">
        <v>1</v>
      </c>
      <c r="I458" s="170">
        <v>69.510470376150693</v>
      </c>
      <c r="J458" s="170"/>
      <c r="K458" s="170">
        <v>110.86530092179174</v>
      </c>
    </row>
    <row r="459" spans="1:11" x14ac:dyDescent="0.3">
      <c r="A459" s="37" t="s">
        <v>209</v>
      </c>
      <c r="B459" s="166">
        <v>-0.29137751124844141</v>
      </c>
      <c r="C459" s="166">
        <v>-0.28899010552050974</v>
      </c>
      <c r="D459" s="166">
        <v>-0.35317823651331876</v>
      </c>
      <c r="E459" s="166">
        <v>-0.44200382678524835</v>
      </c>
      <c r="F459" s="166">
        <v>-0.53053161719206776</v>
      </c>
      <c r="G459" s="919"/>
      <c r="H459" s="172"/>
      <c r="I459" s="169"/>
      <c r="J459" s="169"/>
      <c r="K459" s="169"/>
    </row>
    <row r="460" spans="1:11" ht="15" thickBot="1" x14ac:dyDescent="0.35">
      <c r="A460" s="39" t="s">
        <v>210</v>
      </c>
      <c r="B460" s="87">
        <v>0.41951126239613384</v>
      </c>
      <c r="C460" s="87">
        <v>0.48965674489592781</v>
      </c>
      <c r="D460" s="87">
        <v>0.4298938068086246</v>
      </c>
      <c r="E460" s="87">
        <v>0.65856871421319141</v>
      </c>
      <c r="F460" s="87">
        <v>0.64171293448168087</v>
      </c>
      <c r="G460" s="918"/>
      <c r="H460" s="172"/>
      <c r="I460" s="169"/>
      <c r="J460" s="169"/>
      <c r="K460" s="169"/>
    </row>
    <row r="461" spans="1:11" x14ac:dyDescent="0.3">
      <c r="A461" s="38" t="s">
        <v>212</v>
      </c>
      <c r="B461" s="104">
        <v>82.401060064969528</v>
      </c>
      <c r="C461" s="104">
        <v>81.003641397310119</v>
      </c>
      <c r="D461" s="104">
        <v>61.575034434681776</v>
      </c>
      <c r="E461" s="104">
        <v>51.075674399293717</v>
      </c>
      <c r="F461" s="104">
        <v>28.299661668982029</v>
      </c>
      <c r="G461" s="6"/>
      <c r="H461" s="172">
        <v>-1</v>
      </c>
      <c r="I461" s="170">
        <v>14.110762906388986</v>
      </c>
      <c r="J461" s="170"/>
      <c r="K461" s="170">
        <v>42.488560431575074</v>
      </c>
    </row>
    <row r="462" spans="1:11" x14ac:dyDescent="0.3">
      <c r="A462" s="38" t="s">
        <v>213</v>
      </c>
      <c r="B462" s="106">
        <v>109.54372015069215</v>
      </c>
      <c r="C462" s="106">
        <v>116.61643331304477</v>
      </c>
      <c r="D462" s="106">
        <v>91.02596876616478</v>
      </c>
      <c r="E462" s="106">
        <v>66.210332795177763</v>
      </c>
      <c r="F462" s="106">
        <v>45.103643344912513</v>
      </c>
      <c r="G462" s="6"/>
      <c r="H462" s="172">
        <v>0</v>
      </c>
      <c r="I462" s="170">
        <v>29.047849055923837</v>
      </c>
      <c r="J462" s="170"/>
      <c r="K462" s="170">
        <v>61.159437633901192</v>
      </c>
    </row>
    <row r="463" spans="1:11" x14ac:dyDescent="0.3">
      <c r="A463" s="38" t="s">
        <v>214</v>
      </c>
      <c r="B463" s="106">
        <v>146.84095741254978</v>
      </c>
      <c r="C463" s="106">
        <v>124.86631034512233</v>
      </c>
      <c r="D463" s="106">
        <v>101.44300642598535</v>
      </c>
      <c r="E463" s="106">
        <v>78.034286394764464</v>
      </c>
      <c r="F463" s="106">
        <v>68.038960977968557</v>
      </c>
      <c r="G463" s="6"/>
      <c r="H463" s="172">
        <v>0</v>
      </c>
      <c r="I463" s="170">
        <v>49.104862938678302</v>
      </c>
      <c r="J463" s="170"/>
      <c r="K463" s="170">
        <v>86.973059017258805</v>
      </c>
    </row>
    <row r="464" spans="1:11" x14ac:dyDescent="0.3">
      <c r="A464" s="38" t="s">
        <v>215</v>
      </c>
      <c r="B464" s="106">
        <v>118.96123235389699</v>
      </c>
      <c r="C464" s="106">
        <v>95.134629827742415</v>
      </c>
      <c r="D464" s="106">
        <v>78.068525904178372</v>
      </c>
      <c r="E464" s="106">
        <v>77.553613638764858</v>
      </c>
      <c r="F464" s="106">
        <v>74.908224798216921</v>
      </c>
      <c r="G464" s="6"/>
      <c r="H464" s="172">
        <v>0</v>
      </c>
      <c r="I464" s="170">
        <v>55.01521463581642</v>
      </c>
      <c r="J464" s="170"/>
      <c r="K464" s="170">
        <v>94.801234960617421</v>
      </c>
    </row>
    <row r="465" spans="1:11" x14ac:dyDescent="0.3">
      <c r="A465" s="38" t="s">
        <v>216</v>
      </c>
      <c r="B465" s="106">
        <v>161.46050559732555</v>
      </c>
      <c r="C465" s="106">
        <v>163.11031418913498</v>
      </c>
      <c r="D465" s="106">
        <v>122.57900024097839</v>
      </c>
      <c r="E465" s="106">
        <v>100.61982576753427</v>
      </c>
      <c r="F465" s="106">
        <v>70.334373679182747</v>
      </c>
      <c r="G465" s="6"/>
      <c r="H465" s="172">
        <v>0</v>
      </c>
      <c r="I465" s="170">
        <v>48.25728058222154</v>
      </c>
      <c r="J465" s="170"/>
      <c r="K465" s="170">
        <v>92.411466776143953</v>
      </c>
    </row>
    <row r="466" spans="1:11" x14ac:dyDescent="0.3">
      <c r="A466" s="38" t="s">
        <v>217</v>
      </c>
      <c r="B466" s="106">
        <v>133.9630579852753</v>
      </c>
      <c r="C466" s="106">
        <v>131.43870363701529</v>
      </c>
      <c r="D466" s="106">
        <v>91.788355201971754</v>
      </c>
      <c r="E466" s="106">
        <v>59.250280422629373</v>
      </c>
      <c r="F466" s="106">
        <v>46.595626058962765</v>
      </c>
      <c r="G466" s="6"/>
      <c r="H466" s="172">
        <v>0</v>
      </c>
      <c r="I466" s="170">
        <v>28.475043438473044</v>
      </c>
      <c r="J466" s="170"/>
      <c r="K466" s="170">
        <v>64.716208679452478</v>
      </c>
    </row>
    <row r="467" spans="1:11" ht="15" thickBot="1" x14ac:dyDescent="0.35">
      <c r="A467" s="39" t="s">
        <v>218</v>
      </c>
      <c r="B467" s="168">
        <v>125.07760719896159</v>
      </c>
      <c r="C467" s="168">
        <v>93.626065225509208</v>
      </c>
      <c r="D467" s="168">
        <v>69.989934627712003</v>
      </c>
      <c r="E467" s="168">
        <v>58.729243429937853</v>
      </c>
      <c r="F467" s="168">
        <v>44.404767633683107</v>
      </c>
      <c r="G467" s="918"/>
      <c r="H467" s="172">
        <v>0</v>
      </c>
      <c r="I467" s="170">
        <v>29.342668223572964</v>
      </c>
      <c r="J467" s="170"/>
      <c r="K467" s="170">
        <v>59.466867043793251</v>
      </c>
    </row>
    <row r="468" spans="1:11" ht="15" thickBot="1" x14ac:dyDescent="0.35">
      <c r="B468" s="8"/>
      <c r="C468" s="8"/>
      <c r="D468" s="8"/>
      <c r="E468" s="8"/>
      <c r="F468" s="8"/>
      <c r="G468" s="820"/>
      <c r="H468" s="172"/>
      <c r="J468" s="68"/>
    </row>
    <row r="469" spans="1:11" ht="15" thickBot="1" x14ac:dyDescent="0.35">
      <c r="A469" s="29" t="s">
        <v>45</v>
      </c>
      <c r="B469" s="26"/>
      <c r="C469" s="26"/>
      <c r="D469" s="26"/>
      <c r="E469" s="26"/>
      <c r="F469" s="26"/>
      <c r="H469" s="174"/>
      <c r="J469" s="68"/>
    </row>
    <row r="470" spans="1:11" ht="15" thickBot="1" x14ac:dyDescent="0.35">
      <c r="A470" s="61" t="s">
        <v>18</v>
      </c>
      <c r="B470" s="132" t="s">
        <v>466</v>
      </c>
      <c r="C470" s="132" t="s">
        <v>524</v>
      </c>
      <c r="D470" s="132" t="s">
        <v>559</v>
      </c>
      <c r="E470" s="132" t="s">
        <v>622</v>
      </c>
      <c r="F470" s="1536" t="s">
        <v>727</v>
      </c>
      <c r="G470" s="1537"/>
      <c r="H470" s="174"/>
      <c r="I470" s="68" t="s">
        <v>727</v>
      </c>
      <c r="J470" s="68"/>
      <c r="K470" s="68" t="s">
        <v>727</v>
      </c>
    </row>
    <row r="471" spans="1:11" x14ac:dyDescent="0.3">
      <c r="A471" s="38" t="s">
        <v>0</v>
      </c>
      <c r="B471" s="75">
        <v>9.3004362042194373</v>
      </c>
      <c r="C471" s="75">
        <v>10.269036280648391</v>
      </c>
      <c r="D471" s="75">
        <v>10.429250689334904</v>
      </c>
      <c r="E471" s="75">
        <v>10.191773747991558</v>
      </c>
      <c r="F471" s="75">
        <v>10.862551379229267</v>
      </c>
      <c r="G471" s="6"/>
      <c r="H471" s="172"/>
      <c r="I471" s="126">
        <v>10.212862288635915</v>
      </c>
      <c r="J471" s="126"/>
      <c r="K471" s="126">
        <v>11.512240469822618</v>
      </c>
    </row>
    <row r="472" spans="1:11" x14ac:dyDescent="0.3">
      <c r="A472" s="38" t="s">
        <v>207</v>
      </c>
      <c r="B472" s="75">
        <v>6.0860676246133414</v>
      </c>
      <c r="C472" s="75">
        <v>6.6453685033540637</v>
      </c>
      <c r="D472" s="75">
        <v>6.0121103727564389</v>
      </c>
      <c r="E472" s="75">
        <v>5.6956386403054982</v>
      </c>
      <c r="F472" s="75">
        <v>5.668974254676546</v>
      </c>
      <c r="G472" s="883">
        <f>H472</f>
        <v>-1</v>
      </c>
      <c r="H472" s="172">
        <v>-1</v>
      </c>
      <c r="I472" s="126">
        <v>4.0090587038190346</v>
      </c>
      <c r="J472" s="126"/>
      <c r="K472" s="126">
        <v>7.3288898055340574</v>
      </c>
    </row>
    <row r="473" spans="1:11" x14ac:dyDescent="0.3">
      <c r="A473" s="36" t="s">
        <v>208</v>
      </c>
      <c r="B473" s="77">
        <v>10.247329691488796</v>
      </c>
      <c r="C473" s="77">
        <v>8.5837477891775702</v>
      </c>
      <c r="D473" s="77">
        <v>6.9254724813559516</v>
      </c>
      <c r="E473" s="77">
        <v>5.802458109584534</v>
      </c>
      <c r="F473" s="77">
        <v>8.278767981476884</v>
      </c>
      <c r="G473" s="884">
        <f>H473</f>
        <v>0</v>
      </c>
      <c r="H473" s="172">
        <v>0</v>
      </c>
      <c r="I473" s="126">
        <v>3.6489111377443821</v>
      </c>
      <c r="J473" s="126"/>
      <c r="K473" s="126">
        <v>12.908624825209387</v>
      </c>
    </row>
    <row r="474" spans="1:11" x14ac:dyDescent="0.3">
      <c r="A474" s="37" t="s">
        <v>209</v>
      </c>
      <c r="B474" s="166">
        <v>-0.34561481945844602</v>
      </c>
      <c r="C474" s="87">
        <v>-0.35056544212224833</v>
      </c>
      <c r="D474" s="87">
        <v>-0.42353381351696662</v>
      </c>
      <c r="E474" s="87">
        <v>-0.44115334767631498</v>
      </c>
      <c r="F474" s="87">
        <v>-0.47811761189765917</v>
      </c>
      <c r="G474" s="6"/>
      <c r="H474" s="172"/>
      <c r="I474" s="126"/>
      <c r="J474" s="126"/>
      <c r="K474" s="126"/>
    </row>
    <row r="475" spans="1:11" ht="15" thickBot="1" x14ac:dyDescent="0.35">
      <c r="A475" s="39" t="s">
        <v>210</v>
      </c>
      <c r="B475" s="89">
        <v>0.68373575903863315</v>
      </c>
      <c r="C475" s="89">
        <v>0.29168875809447797</v>
      </c>
      <c r="D475" s="89">
        <v>0.15192038268930738</v>
      </c>
      <c r="E475" s="89">
        <v>1.8754607871911331E-2</v>
      </c>
      <c r="F475" s="89">
        <v>0.46036436391423419</v>
      </c>
      <c r="G475" s="918"/>
      <c r="H475" s="172"/>
      <c r="I475" s="126"/>
      <c r="J475" s="126"/>
      <c r="K475" s="126"/>
    </row>
    <row r="476" spans="1:11" ht="15" thickBot="1" x14ac:dyDescent="0.35">
      <c r="B476" s="8"/>
      <c r="C476" s="8"/>
      <c r="D476" s="8"/>
      <c r="E476" s="8"/>
      <c r="F476" s="8"/>
      <c r="G476" s="820"/>
      <c r="H476" s="174"/>
      <c r="J476" s="68"/>
    </row>
    <row r="477" spans="1:11" ht="15" thickBot="1" x14ac:dyDescent="0.35">
      <c r="A477" s="29" t="s">
        <v>49</v>
      </c>
      <c r="B477" s="26"/>
      <c r="C477" s="26"/>
      <c r="D477" s="26"/>
      <c r="E477" s="26"/>
      <c r="F477" s="26"/>
      <c r="H477" s="174"/>
      <c r="J477" s="68"/>
    </row>
    <row r="478" spans="1:11" ht="15" thickBot="1" x14ac:dyDescent="0.35">
      <c r="A478" s="61" t="s">
        <v>54</v>
      </c>
      <c r="B478" s="132">
        <v>2019</v>
      </c>
      <c r="C478" s="132">
        <v>2020</v>
      </c>
      <c r="D478" s="132">
        <v>2021</v>
      </c>
      <c r="E478" s="132">
        <v>2022</v>
      </c>
      <c r="F478" s="1536">
        <v>2023</v>
      </c>
      <c r="G478" s="1537"/>
      <c r="H478" s="174"/>
      <c r="I478" s="68">
        <v>2023</v>
      </c>
      <c r="J478" s="68"/>
      <c r="K478" s="68">
        <v>2023</v>
      </c>
    </row>
    <row r="479" spans="1:11" x14ac:dyDescent="0.3">
      <c r="A479" s="342" t="s">
        <v>0</v>
      </c>
      <c r="B479" s="211">
        <v>0.12966243938828884</v>
      </c>
      <c r="C479" s="211">
        <v>0.12971528420187098</v>
      </c>
      <c r="D479" s="211">
        <v>0.11081231924501436</v>
      </c>
      <c r="E479" s="211">
        <v>0.10793185379909973</v>
      </c>
      <c r="F479" s="211">
        <v>9.8348467951782675E-2</v>
      </c>
      <c r="G479" s="6"/>
      <c r="H479" s="172"/>
      <c r="I479" s="216">
        <v>9.3869322157004359E-2</v>
      </c>
      <c r="J479" s="129"/>
      <c r="K479" s="216">
        <v>0.10282761374656102</v>
      </c>
    </row>
    <row r="480" spans="1:11" x14ac:dyDescent="0.3">
      <c r="A480" s="38" t="s">
        <v>207</v>
      </c>
      <c r="B480" s="211">
        <v>0.10177664211777605</v>
      </c>
      <c r="C480" s="211">
        <v>9.64133498251485E-2</v>
      </c>
      <c r="D480" s="211">
        <v>9.1531664676926389E-2</v>
      </c>
      <c r="E480" s="211">
        <v>8.3806827419104141E-2</v>
      </c>
      <c r="F480" s="211">
        <v>7.3241790469243812E-2</v>
      </c>
      <c r="G480" s="883">
        <f>H480</f>
        <v>-1</v>
      </c>
      <c r="H480" s="172">
        <v>-1</v>
      </c>
      <c r="I480" s="216">
        <v>6.0850923384622134E-2</v>
      </c>
      <c r="J480" s="129"/>
      <c r="K480" s="216">
        <v>8.5632657553865496E-2</v>
      </c>
    </row>
    <row r="481" spans="1:11" x14ac:dyDescent="0.3">
      <c r="A481" s="36" t="s">
        <v>208</v>
      </c>
      <c r="B481" s="213">
        <v>0.1268209168732953</v>
      </c>
      <c r="C481" s="213">
        <v>0.1425146940304548</v>
      </c>
      <c r="D481" s="213">
        <v>0.11496757506630258</v>
      </c>
      <c r="E481" s="213">
        <v>0.11708639417763513</v>
      </c>
      <c r="F481" s="213">
        <v>0.1128898856939189</v>
      </c>
      <c r="G481" s="884">
        <f>H481</f>
        <v>0</v>
      </c>
      <c r="H481" s="172">
        <v>0</v>
      </c>
      <c r="I481" s="216">
        <v>7.7229028993106283E-2</v>
      </c>
      <c r="J481" s="129"/>
      <c r="K481" s="216">
        <v>0.14855074239473154</v>
      </c>
    </row>
    <row r="482" spans="1:11" x14ac:dyDescent="0.3">
      <c r="A482" s="37" t="s">
        <v>209</v>
      </c>
      <c r="B482" s="87">
        <v>-0.21506457384320535</v>
      </c>
      <c r="C482" s="87">
        <v>-0.25673099805953431</v>
      </c>
      <c r="D482" s="87">
        <v>-0.17399378245533331</v>
      </c>
      <c r="E482" s="87">
        <v>-0.22352091186074685</v>
      </c>
      <c r="F482" s="87">
        <v>-0.25528285295555309</v>
      </c>
      <c r="G482" s="919"/>
      <c r="H482" s="172"/>
      <c r="I482" s="196"/>
      <c r="J482" s="196"/>
      <c r="K482" s="196"/>
    </row>
    <row r="483" spans="1:11" ht="15" thickBot="1" x14ac:dyDescent="0.35">
      <c r="A483" s="39" t="s">
        <v>210</v>
      </c>
      <c r="B483" s="89">
        <v>0.24607094746295505</v>
      </c>
      <c r="C483" s="89">
        <v>0.47816349384098683</v>
      </c>
      <c r="D483" s="89">
        <v>0.25604156192391408</v>
      </c>
      <c r="E483" s="89">
        <v>0.39709851551956921</v>
      </c>
      <c r="F483" s="89">
        <v>0.54133159458088875</v>
      </c>
      <c r="G483" s="918"/>
      <c r="H483" s="172"/>
      <c r="I483" s="196"/>
      <c r="J483" s="196"/>
      <c r="K483" s="196"/>
    </row>
    <row r="484" spans="1:11" x14ac:dyDescent="0.3">
      <c r="A484" s="38" t="s">
        <v>212</v>
      </c>
      <c r="B484" s="209">
        <v>9.1872111209594556E-2</v>
      </c>
      <c r="C484" s="209">
        <v>9.7834813429357584E-2</v>
      </c>
      <c r="D484" s="209">
        <v>4.4535502536444324E-2</v>
      </c>
      <c r="E484" s="209">
        <v>5.745128666965741E-2</v>
      </c>
      <c r="F484" s="209">
        <v>5.9963022572114687E-2</v>
      </c>
      <c r="G484" s="6"/>
      <c r="H484" s="172"/>
      <c r="I484" s="216">
        <v>2.6702390792664839E-2</v>
      </c>
      <c r="J484" s="68"/>
      <c r="K484" s="216">
        <v>9.3223654351564531E-2</v>
      </c>
    </row>
    <row r="485" spans="1:11" x14ac:dyDescent="0.3">
      <c r="A485" s="38" t="s">
        <v>213</v>
      </c>
      <c r="B485" s="211">
        <v>8.6949368802102273E-2</v>
      </c>
      <c r="C485" s="211">
        <v>7.7271172901758417E-2</v>
      </c>
      <c r="D485" s="211">
        <v>6.4262740601556609E-2</v>
      </c>
      <c r="E485" s="211">
        <v>5.9724539019895662E-2</v>
      </c>
      <c r="F485" s="211">
        <v>5.2736709595475224E-2</v>
      </c>
      <c r="G485" s="6"/>
      <c r="H485" s="172"/>
      <c r="I485" s="216">
        <v>2.565434300223398E-2</v>
      </c>
      <c r="J485" s="68"/>
      <c r="K485" s="216">
        <v>7.9819076188716462E-2</v>
      </c>
    </row>
    <row r="486" spans="1:11" x14ac:dyDescent="0.3">
      <c r="A486" s="38" t="s">
        <v>214</v>
      </c>
      <c r="B486" s="211">
        <v>0.10492762174990537</v>
      </c>
      <c r="C486" s="211">
        <v>0.15819666519322625</v>
      </c>
      <c r="D486" s="211">
        <v>0.11621958447886874</v>
      </c>
      <c r="E486" s="211">
        <v>7.5657680332577013E-2</v>
      </c>
      <c r="F486" s="211">
        <v>9.9309388199271528E-2</v>
      </c>
      <c r="G486" s="6"/>
      <c r="H486" s="172"/>
      <c r="I486" s="216">
        <v>6.3874676107302075E-2</v>
      </c>
      <c r="J486" s="68"/>
      <c r="K486" s="216">
        <v>0.13474410029124098</v>
      </c>
    </row>
    <row r="487" spans="1:11" x14ac:dyDescent="0.3">
      <c r="A487" s="38" t="s">
        <v>215</v>
      </c>
      <c r="B487" s="211">
        <v>0.1210003499370296</v>
      </c>
      <c r="C487" s="211">
        <v>9.1647807484552909E-2</v>
      </c>
      <c r="D487" s="211">
        <v>0.13652286471091302</v>
      </c>
      <c r="E487" s="211">
        <v>0.12362935106128808</v>
      </c>
      <c r="F487" s="211">
        <v>6.901784141689711E-2</v>
      </c>
      <c r="G487" s="6"/>
      <c r="H487" s="172"/>
      <c r="I487" s="216">
        <v>4.0078454526101912E-2</v>
      </c>
      <c r="J487" s="68"/>
      <c r="K487" s="216">
        <v>9.7957228307692309E-2</v>
      </c>
    </row>
    <row r="488" spans="1:11" x14ac:dyDescent="0.3">
      <c r="A488" s="38" t="s">
        <v>216</v>
      </c>
      <c r="B488" s="211">
        <v>0.11570144005458316</v>
      </c>
      <c r="C488" s="211">
        <v>0.1141612298297055</v>
      </c>
      <c r="D488" s="211">
        <v>0.10426214047197242</v>
      </c>
      <c r="E488" s="211">
        <v>8.6176930004486119E-2</v>
      </c>
      <c r="F488" s="211">
        <v>8.6417297236282928E-2</v>
      </c>
      <c r="G488" s="6"/>
      <c r="H488" s="172"/>
      <c r="I488" s="216">
        <v>4.7278990935005691E-2</v>
      </c>
      <c r="J488" s="68"/>
      <c r="K488" s="216">
        <v>0.12555560353756021</v>
      </c>
    </row>
    <row r="489" spans="1:11" x14ac:dyDescent="0.3">
      <c r="A489" s="38" t="s">
        <v>217</v>
      </c>
      <c r="B489" s="211">
        <v>8.1705934969188612E-2</v>
      </c>
      <c r="C489" s="211">
        <v>5.5129140900669754E-2</v>
      </c>
      <c r="D489" s="211">
        <v>7.7823201409033191E-2</v>
      </c>
      <c r="E489" s="211">
        <v>5.5545319813318068E-2</v>
      </c>
      <c r="F489" s="211">
        <v>4.6149551403669421E-2</v>
      </c>
      <c r="G489" s="6"/>
      <c r="H489" s="172"/>
      <c r="I489" s="216">
        <v>1.6590953471119559E-2</v>
      </c>
      <c r="J489" s="68"/>
      <c r="K489" s="216">
        <v>7.5708149336219291E-2</v>
      </c>
    </row>
    <row r="490" spans="1:11" ht="15" thickBot="1" x14ac:dyDescent="0.35">
      <c r="A490" s="39" t="s">
        <v>218</v>
      </c>
      <c r="B490" s="578">
        <v>0.10270188431884678</v>
      </c>
      <c r="C490" s="578">
        <v>7.1647980953939025E-2</v>
      </c>
      <c r="D490" s="578">
        <v>8.3842207182498713E-2</v>
      </c>
      <c r="E490" s="578">
        <v>0.11448168479228435</v>
      </c>
      <c r="F490" s="578">
        <v>9.0018017954461405E-2</v>
      </c>
      <c r="G490" s="918"/>
      <c r="H490" s="172"/>
      <c r="I490" s="216">
        <v>5.5424315717224726E-2</v>
      </c>
      <c r="J490" s="68"/>
      <c r="K490" s="216">
        <v>0.12461172019169804</v>
      </c>
    </row>
    <row r="491" spans="1:11" ht="15" thickBot="1" x14ac:dyDescent="0.35">
      <c r="B491" s="8"/>
      <c r="C491" s="8"/>
      <c r="D491" s="8"/>
      <c r="E491" s="8"/>
      <c r="F491" s="8"/>
      <c r="G491" s="820"/>
      <c r="H491" s="174"/>
      <c r="J491" s="68"/>
    </row>
    <row r="492" spans="1:11" ht="15" thickBot="1" x14ac:dyDescent="0.35">
      <c r="A492" s="29" t="s">
        <v>50</v>
      </c>
      <c r="B492" s="26"/>
      <c r="C492" s="26"/>
      <c r="D492" s="26"/>
      <c r="E492" s="26"/>
      <c r="F492" s="26"/>
      <c r="H492" s="174"/>
      <c r="J492" s="68"/>
    </row>
    <row r="493" spans="1:11" ht="15" thickBot="1" x14ac:dyDescent="0.35">
      <c r="A493" s="61" t="s">
        <v>51</v>
      </c>
      <c r="B493" s="132" t="s">
        <v>465</v>
      </c>
      <c r="C493" s="132" t="s">
        <v>523</v>
      </c>
      <c r="D493" s="132" t="s">
        <v>558</v>
      </c>
      <c r="E493" s="132" t="s">
        <v>620</v>
      </c>
      <c r="F493" s="1536" t="s">
        <v>726</v>
      </c>
      <c r="G493" s="1537"/>
      <c r="H493" s="174"/>
      <c r="I493" s="68" t="s">
        <v>726</v>
      </c>
      <c r="J493" s="68"/>
      <c r="K493" s="68" t="s">
        <v>726</v>
      </c>
    </row>
    <row r="494" spans="1:11" x14ac:dyDescent="0.3">
      <c r="A494" s="38" t="s">
        <v>0</v>
      </c>
      <c r="B494" s="576">
        <v>8.1865563193310145</v>
      </c>
      <c r="C494" s="576">
        <v>6.801814898187553</v>
      </c>
      <c r="D494" s="576">
        <v>5.8298825266160401</v>
      </c>
      <c r="E494" s="576">
        <v>5.4599394598241311</v>
      </c>
      <c r="F494" s="576">
        <v>4.9474754320569279</v>
      </c>
      <c r="G494" s="6"/>
      <c r="H494" s="172"/>
      <c r="I494" s="68">
        <v>4.6803743768603265</v>
      </c>
      <c r="J494" s="68"/>
      <c r="K494" s="68">
        <v>5.2297394012276852</v>
      </c>
    </row>
    <row r="495" spans="1:11" x14ac:dyDescent="0.3">
      <c r="A495" s="38" t="s">
        <v>207</v>
      </c>
      <c r="B495" s="576">
        <v>5.4947698736409158</v>
      </c>
      <c r="C495" s="576">
        <v>4.9930498165088162</v>
      </c>
      <c r="D495" s="576">
        <v>3.6276288053335923</v>
      </c>
      <c r="E495" s="576">
        <v>3.5444008046747748</v>
      </c>
      <c r="F495" s="576">
        <v>3.169867611411521</v>
      </c>
      <c r="G495" s="883">
        <f>H495</f>
        <v>-1</v>
      </c>
      <c r="H495" s="172">
        <v>-1</v>
      </c>
      <c r="I495" s="68">
        <v>2.5014250616046896</v>
      </c>
      <c r="J495" s="68"/>
      <c r="K495" s="68">
        <v>4.0162153250045209</v>
      </c>
    </row>
    <row r="496" spans="1:11" x14ac:dyDescent="0.3">
      <c r="A496" s="36" t="s">
        <v>208</v>
      </c>
      <c r="B496" s="577">
        <v>9.5091523636517312</v>
      </c>
      <c r="C496" s="577">
        <v>7.9342192926146007</v>
      </c>
      <c r="D496" s="577">
        <v>4.3744506805682981</v>
      </c>
      <c r="E496" s="577">
        <v>4.5120693192894192</v>
      </c>
      <c r="F496" s="577">
        <v>3.005003082684091</v>
      </c>
      <c r="G496" s="884">
        <f>H496</f>
        <v>0</v>
      </c>
      <c r="H496" s="172">
        <v>0</v>
      </c>
      <c r="I496" s="68">
        <v>1.7570270804488244</v>
      </c>
      <c r="J496" s="68"/>
      <c r="K496" s="68">
        <v>5.1348282239681566</v>
      </c>
    </row>
    <row r="497" spans="1:11" x14ac:dyDescent="0.3">
      <c r="A497" s="37" t="s">
        <v>209</v>
      </c>
      <c r="B497" s="87">
        <v>-0.3288057078815852</v>
      </c>
      <c r="C497" s="87">
        <v>-0.32034697935465917</v>
      </c>
      <c r="D497" s="87">
        <v>-0.37775267532890544</v>
      </c>
      <c r="E497" s="87">
        <v>-0.35083514556241202</v>
      </c>
      <c r="F497" s="87">
        <v>-0.35929593689894507</v>
      </c>
      <c r="G497" s="6"/>
      <c r="H497" s="172"/>
      <c r="J497" s="68"/>
    </row>
    <row r="498" spans="1:11" ht="15" thickBot="1" x14ac:dyDescent="0.35">
      <c r="A498" s="39" t="s">
        <v>210</v>
      </c>
      <c r="B498" s="89">
        <v>0.7305824597438193</v>
      </c>
      <c r="C498" s="89">
        <v>0.58905270009147948</v>
      </c>
      <c r="D498" s="89">
        <v>0.20587053287719964</v>
      </c>
      <c r="E498" s="89">
        <v>0.27301328713681838</v>
      </c>
      <c r="F498" s="89">
        <v>-5.2009909856776913E-2</v>
      </c>
      <c r="G498" s="918"/>
      <c r="H498" s="172"/>
      <c r="J498" s="68"/>
    </row>
    <row r="499" spans="1:11" ht="15" thickBot="1" x14ac:dyDescent="0.35">
      <c r="B499" s="8"/>
      <c r="C499" s="8"/>
      <c r="D499" s="8"/>
      <c r="E499" s="8"/>
      <c r="F499" s="8"/>
      <c r="G499" s="820"/>
      <c r="H499" s="174"/>
      <c r="J499" s="68"/>
    </row>
    <row r="500" spans="1:11" ht="15" thickBot="1" x14ac:dyDescent="0.35">
      <c r="A500" s="29" t="s">
        <v>52</v>
      </c>
      <c r="B500" s="26"/>
      <c r="C500" s="26"/>
      <c r="D500" s="26"/>
      <c r="E500" s="26"/>
      <c r="F500" s="26"/>
      <c r="H500" s="174"/>
      <c r="J500" s="68"/>
    </row>
    <row r="501" spans="1:11" ht="15" thickBot="1" x14ac:dyDescent="0.35">
      <c r="A501" s="61" t="s">
        <v>55</v>
      </c>
      <c r="B501" s="630">
        <v>2019</v>
      </c>
      <c r="C501" s="630">
        <v>2020</v>
      </c>
      <c r="D501" s="630">
        <v>2021</v>
      </c>
      <c r="E501" s="630">
        <v>2022</v>
      </c>
      <c r="F501" s="1557">
        <v>2023</v>
      </c>
      <c r="G501" s="1558"/>
      <c r="H501" s="174"/>
      <c r="I501" s="68">
        <v>2023</v>
      </c>
      <c r="J501" s="68"/>
      <c r="K501" s="68">
        <v>2023</v>
      </c>
    </row>
    <row r="502" spans="1:11" x14ac:dyDescent="0.3">
      <c r="A502" s="38" t="s">
        <v>0</v>
      </c>
      <c r="B502" s="87">
        <v>0.49712496157785224</v>
      </c>
      <c r="C502" s="87">
        <v>0.50142095094917005</v>
      </c>
      <c r="D502" s="87">
        <v>0.50650521379320568</v>
      </c>
      <c r="E502" s="87">
        <v>0.51233769579008703</v>
      </c>
      <c r="F502" s="87">
        <v>0.52306403990554251</v>
      </c>
      <c r="G502" s="6"/>
      <c r="H502" s="172"/>
      <c r="I502" s="216">
        <v>0.51286877857124769</v>
      </c>
      <c r="J502" s="129"/>
      <c r="K502" s="216">
        <v>0.53325930123983734</v>
      </c>
    </row>
    <row r="503" spans="1:11" x14ac:dyDescent="0.3">
      <c r="A503" s="38" t="s">
        <v>207</v>
      </c>
      <c r="B503" s="87">
        <v>0.50465329463388264</v>
      </c>
      <c r="C503" s="87">
        <v>0.49111396368880122</v>
      </c>
      <c r="D503" s="87">
        <v>0.51285443808558706</v>
      </c>
      <c r="E503" s="87">
        <v>0.50725988942588929</v>
      </c>
      <c r="F503" s="87">
        <v>0.51517874190471036</v>
      </c>
      <c r="G503" s="863">
        <f>H503</f>
        <v>0</v>
      </c>
      <c r="H503" s="172">
        <v>0</v>
      </c>
      <c r="I503" s="216">
        <v>0.48268655863039811</v>
      </c>
      <c r="J503" s="129"/>
      <c r="K503" s="216">
        <v>0.54767092517902261</v>
      </c>
    </row>
    <row r="504" spans="1:11" x14ac:dyDescent="0.3">
      <c r="A504" s="36" t="s">
        <v>208</v>
      </c>
      <c r="B504" s="761">
        <v>0.44507001656945211</v>
      </c>
      <c r="C504" s="761">
        <v>0.46548925943743286</v>
      </c>
      <c r="D504" s="761">
        <v>0.41976375589699561</v>
      </c>
      <c r="E504" s="761">
        <v>0.4819626072789599</v>
      </c>
      <c r="F504" s="761">
        <v>0.48476308840913834</v>
      </c>
      <c r="G504" s="863">
        <f>H504</f>
        <v>0</v>
      </c>
      <c r="H504" s="172">
        <v>0</v>
      </c>
      <c r="I504" s="216">
        <v>0.41178104138976734</v>
      </c>
      <c r="J504" s="129"/>
      <c r="K504" s="216">
        <v>0.55774513542850934</v>
      </c>
    </row>
    <row r="505" spans="1:11" x14ac:dyDescent="0.3">
      <c r="A505" s="37" t="s">
        <v>209</v>
      </c>
      <c r="B505" s="87">
        <v>-1.5143743802636283E-2</v>
      </c>
      <c r="C505" s="87">
        <v>2.0555557642452132E-2</v>
      </c>
      <c r="D505" s="87">
        <v>-1.2535358214444016E-2</v>
      </c>
      <c r="E505" s="87">
        <v>9.911053599847168E-3</v>
      </c>
      <c r="F505" s="87">
        <v>1.5075205709526732E-2</v>
      </c>
      <c r="G505" s="919"/>
      <c r="H505" s="172"/>
      <c r="J505" s="68"/>
    </row>
    <row r="506" spans="1:11" ht="15" thickBot="1" x14ac:dyDescent="0.35">
      <c r="A506" s="39" t="s">
        <v>210</v>
      </c>
      <c r="B506" s="89">
        <v>0.11806774809160255</v>
      </c>
      <c r="C506" s="89">
        <v>5.217669654289385E-2</v>
      </c>
      <c r="D506" s="89">
        <v>0.18151482228775437</v>
      </c>
      <c r="E506" s="89">
        <v>4.9870456297186345E-2</v>
      </c>
      <c r="F506" s="89">
        <v>5.9039030576300104E-2</v>
      </c>
      <c r="G506" s="918"/>
      <c r="H506" s="172"/>
      <c r="J506" s="68"/>
    </row>
    <row r="507" spans="1:11" x14ac:dyDescent="0.3">
      <c r="A507" s="342" t="s">
        <v>212</v>
      </c>
      <c r="B507" s="130">
        <v>0.48205781731887204</v>
      </c>
      <c r="C507" s="130">
        <v>0.44650529090229513</v>
      </c>
      <c r="D507" s="130">
        <v>0.47994770903577827</v>
      </c>
      <c r="E507" s="130">
        <v>0.5178194427029269</v>
      </c>
      <c r="F507" s="130">
        <v>0.45684068621856283</v>
      </c>
      <c r="G507" s="6"/>
      <c r="H507" s="172"/>
      <c r="I507" s="216">
        <v>0.36642247302914038</v>
      </c>
      <c r="J507" s="68"/>
      <c r="K507" s="216">
        <v>0.54725889940798533</v>
      </c>
    </row>
    <row r="508" spans="1:11" x14ac:dyDescent="0.3">
      <c r="A508" s="38" t="s">
        <v>213</v>
      </c>
      <c r="B508" s="87">
        <v>0.54663254051111976</v>
      </c>
      <c r="C508" s="87">
        <v>0.5256137049396673</v>
      </c>
      <c r="D508" s="87">
        <v>0.59427731738235978</v>
      </c>
      <c r="E508" s="87">
        <v>0.51687394159026179</v>
      </c>
      <c r="F508" s="87">
        <v>0.60721836337463142</v>
      </c>
      <c r="G508" s="6"/>
      <c r="H508" s="172"/>
      <c r="I508" s="216">
        <v>0.51551159023178628</v>
      </c>
      <c r="J508" s="68"/>
      <c r="K508" s="216">
        <v>0.69892513651747656</v>
      </c>
    </row>
    <row r="509" spans="1:11" x14ac:dyDescent="0.3">
      <c r="A509" s="38" t="s">
        <v>214</v>
      </c>
      <c r="B509" s="87">
        <v>0.433189166631686</v>
      </c>
      <c r="C509" s="87">
        <v>0.42050462335155037</v>
      </c>
      <c r="D509" s="87">
        <v>0.46367829517015879</v>
      </c>
      <c r="E509" s="87">
        <v>0.4608718125382027</v>
      </c>
      <c r="F509" s="87">
        <v>0.50673783353233992</v>
      </c>
      <c r="G509" s="6"/>
      <c r="H509" s="172"/>
      <c r="I509" s="216">
        <v>0.42712337214594015</v>
      </c>
      <c r="J509" s="68"/>
      <c r="K509" s="216">
        <v>0.58635229491873964</v>
      </c>
    </row>
    <row r="510" spans="1:11" x14ac:dyDescent="0.3">
      <c r="A510" s="38" t="s">
        <v>215</v>
      </c>
      <c r="B510" s="87">
        <v>0.63343298238348988</v>
      </c>
      <c r="C510" s="87">
        <v>0.59012321944991053</v>
      </c>
      <c r="D510" s="87">
        <v>0.55224280477395449</v>
      </c>
      <c r="E510" s="87">
        <v>0.54140526342745587</v>
      </c>
      <c r="F510" s="87">
        <v>0.5263599210779093</v>
      </c>
      <c r="G510" s="6"/>
      <c r="H510" s="172"/>
      <c r="I510" s="216">
        <v>0.44711538817568802</v>
      </c>
      <c r="J510" s="68"/>
      <c r="K510" s="216">
        <v>0.60560445398013074</v>
      </c>
    </row>
    <row r="511" spans="1:11" x14ac:dyDescent="0.3">
      <c r="A511" s="38" t="s">
        <v>216</v>
      </c>
      <c r="B511" s="87">
        <v>0.50855457996890352</v>
      </c>
      <c r="C511" s="87">
        <v>0.50485813495617249</v>
      </c>
      <c r="D511" s="87">
        <v>0.49830706737030173</v>
      </c>
      <c r="E511" s="87">
        <v>0.48809839652273673</v>
      </c>
      <c r="F511" s="87">
        <v>0.58865213957025475</v>
      </c>
      <c r="G511" s="6"/>
      <c r="H511" s="172"/>
      <c r="I511" s="216">
        <v>0.4887007631182001</v>
      </c>
      <c r="J511" s="68"/>
      <c r="K511" s="216">
        <v>0.68860351602230929</v>
      </c>
    </row>
    <row r="512" spans="1:11" x14ac:dyDescent="0.3">
      <c r="A512" s="38" t="s">
        <v>217</v>
      </c>
      <c r="B512" s="87">
        <v>0.494195391828605</v>
      </c>
      <c r="C512" s="87">
        <v>0.45902413083413512</v>
      </c>
      <c r="D512" s="87">
        <v>0.53334292194276778</v>
      </c>
      <c r="E512" s="87">
        <v>0.51926687650503156</v>
      </c>
      <c r="F512" s="87">
        <v>0.43852513762317147</v>
      </c>
      <c r="G512" s="6"/>
      <c r="H512" s="172"/>
      <c r="I512" s="216">
        <v>0.34927273290489619</v>
      </c>
      <c r="J512" s="68"/>
      <c r="K512" s="216">
        <v>0.52777754234144669</v>
      </c>
    </row>
    <row r="513" spans="1:11" ht="15" thickBot="1" x14ac:dyDescent="0.35">
      <c r="A513" s="39" t="s">
        <v>218</v>
      </c>
      <c r="B513" s="89">
        <v>0.4157630805424069</v>
      </c>
      <c r="C513" s="89">
        <v>0.45902413083413518</v>
      </c>
      <c r="D513" s="89">
        <v>0.44242844848853313</v>
      </c>
      <c r="E513" s="89">
        <v>0.50975992750248977</v>
      </c>
      <c r="F513" s="89">
        <v>0.46378193086657749</v>
      </c>
      <c r="G513" s="918"/>
      <c r="H513" s="172"/>
      <c r="I513" s="216">
        <v>0.38626366868324369</v>
      </c>
      <c r="J513" s="68"/>
      <c r="K513" s="216">
        <v>0.54130019304991128</v>
      </c>
    </row>
    <row r="514" spans="1:11" ht="15" thickBot="1" x14ac:dyDescent="0.35">
      <c r="B514" s="201"/>
      <c r="C514" s="201"/>
      <c r="D514" s="201"/>
      <c r="E514" s="201"/>
      <c r="F514" s="201"/>
      <c r="G514" s="820"/>
      <c r="H514" s="174"/>
      <c r="J514" s="68"/>
    </row>
    <row r="515" spans="1:11" ht="15" thickBot="1" x14ac:dyDescent="0.35">
      <c r="A515" s="29" t="s">
        <v>53</v>
      </c>
      <c r="B515" s="26"/>
      <c r="C515" s="26"/>
      <c r="D515" s="26"/>
      <c r="E515" s="26"/>
      <c r="F515" s="26"/>
      <c r="H515" s="174"/>
      <c r="J515" s="68"/>
    </row>
    <row r="516" spans="1:11" ht="15" thickBot="1" x14ac:dyDescent="0.35">
      <c r="A516" s="61" t="s">
        <v>56</v>
      </c>
      <c r="B516" s="630" t="s">
        <v>443</v>
      </c>
      <c r="C516" s="630" t="s">
        <v>466</v>
      </c>
      <c r="D516" s="630" t="s">
        <v>524</v>
      </c>
      <c r="E516" s="630" t="s">
        <v>559</v>
      </c>
      <c r="F516" s="630" t="s">
        <v>622</v>
      </c>
      <c r="G516" s="958"/>
      <c r="H516" s="174"/>
      <c r="I516" s="68" t="s">
        <v>622</v>
      </c>
      <c r="J516" s="68"/>
      <c r="K516" s="68" t="s">
        <v>622</v>
      </c>
    </row>
    <row r="517" spans="1:11" x14ac:dyDescent="0.3">
      <c r="A517" s="38" t="s">
        <v>0</v>
      </c>
      <c r="B517" s="211">
        <v>6.2209096366015154E-2</v>
      </c>
      <c r="C517" s="211">
        <v>6.0384145733729834E-2</v>
      </c>
      <c r="D517" s="211">
        <v>5.9552928993554577E-2</v>
      </c>
      <c r="E517" s="211">
        <v>5.9691783442980102E-2</v>
      </c>
      <c r="F517" s="211">
        <v>5.8105611322879808E-2</v>
      </c>
      <c r="G517" s="6"/>
      <c r="H517" s="172"/>
      <c r="I517" s="216">
        <v>5.6618639329415937E-2</v>
      </c>
      <c r="J517" s="129"/>
      <c r="K517" s="216">
        <v>5.9592583316343678E-2</v>
      </c>
    </row>
    <row r="518" spans="1:11" x14ac:dyDescent="0.3">
      <c r="A518" s="38" t="s">
        <v>207</v>
      </c>
      <c r="B518" s="211">
        <v>5.647976902995934E-2</v>
      </c>
      <c r="C518" s="211">
        <v>5.450034139275358E-2</v>
      </c>
      <c r="D518" s="211">
        <v>5.4667016212864905E-2</v>
      </c>
      <c r="E518" s="211">
        <v>5.3485589682885894E-2</v>
      </c>
      <c r="F518" s="211">
        <v>4.8845027465401786E-2</v>
      </c>
      <c r="G518" s="922">
        <f>H518</f>
        <v>-1</v>
      </c>
      <c r="H518" s="172">
        <v>-1</v>
      </c>
      <c r="I518" s="216">
        <v>4.4498560265162308E-2</v>
      </c>
      <c r="J518" s="129"/>
      <c r="K518" s="216">
        <v>5.3191494665641263E-2</v>
      </c>
    </row>
    <row r="519" spans="1:11" x14ac:dyDescent="0.3">
      <c r="A519" s="36" t="s">
        <v>208</v>
      </c>
      <c r="B519" s="213">
        <v>6.2719754687972681E-2</v>
      </c>
      <c r="C519" s="213">
        <v>6.470726197268431E-2</v>
      </c>
      <c r="D519" s="213">
        <v>6.6722190564177997E-2</v>
      </c>
      <c r="E519" s="213">
        <v>6.4966289753972631E-2</v>
      </c>
      <c r="F519" s="213">
        <v>6.5195220078878291E-2</v>
      </c>
      <c r="G519" s="924">
        <f>H519</f>
        <v>1</v>
      </c>
      <c r="H519" s="172">
        <v>1</v>
      </c>
      <c r="I519" s="216">
        <v>5.3824304113749687E-2</v>
      </c>
      <c r="J519" s="129"/>
      <c r="K519" s="216">
        <v>7.6566136044006888E-2</v>
      </c>
    </row>
    <row r="520" spans="1:11" x14ac:dyDescent="0.3">
      <c r="A520" s="37" t="s">
        <v>209</v>
      </c>
      <c r="B520" s="166">
        <v>-9.2097903212523549E-2</v>
      </c>
      <c r="C520" s="166">
        <v>-9.7439555854967302E-2</v>
      </c>
      <c r="D520" s="166">
        <v>-8.2043198601003745E-2</v>
      </c>
      <c r="E520" s="166">
        <v>-0.10397065395143713</v>
      </c>
      <c r="F520" s="166">
        <v>-0.15937503533039246</v>
      </c>
      <c r="G520" s="6"/>
      <c r="H520" s="172"/>
      <c r="J520" s="68"/>
    </row>
    <row r="521" spans="1:11" ht="15" thickBot="1" x14ac:dyDescent="0.35">
      <c r="A521" s="39" t="s">
        <v>210</v>
      </c>
      <c r="B521" s="89">
        <v>0.11048178427754159</v>
      </c>
      <c r="C521" s="89">
        <v>0.18728177327138454</v>
      </c>
      <c r="D521" s="89">
        <v>0.22052007200049309</v>
      </c>
      <c r="E521" s="89">
        <v>0.21465034113217016</v>
      </c>
      <c r="F521" s="89">
        <v>0.33473607165146496</v>
      </c>
      <c r="G521" s="918"/>
      <c r="H521" s="172"/>
      <c r="J521" s="68"/>
    </row>
    <row r="522" spans="1:11" x14ac:dyDescent="0.3">
      <c r="A522" s="37" t="s">
        <v>212</v>
      </c>
      <c r="B522" s="209">
        <v>5.4351298968498205E-2</v>
      </c>
      <c r="C522" s="209">
        <v>5.0734439285888402E-2</v>
      </c>
      <c r="D522" s="209">
        <v>5.3394675293504251E-2</v>
      </c>
      <c r="E522" s="209">
        <v>4.3457398388637596E-2</v>
      </c>
      <c r="F522" s="209">
        <v>3.5002449474924376E-2</v>
      </c>
      <c r="G522" s="927"/>
      <c r="H522" s="172"/>
      <c r="I522" s="216">
        <v>2.419841885931294E-2</v>
      </c>
      <c r="J522" s="68"/>
      <c r="K522" s="216">
        <v>4.5806480090535812E-2</v>
      </c>
    </row>
    <row r="523" spans="1:11" x14ac:dyDescent="0.3">
      <c r="A523" s="38" t="s">
        <v>213</v>
      </c>
      <c r="B523" s="211">
        <v>5.897993984350626E-2</v>
      </c>
      <c r="C523" s="211">
        <v>5.5208011444218885E-2</v>
      </c>
      <c r="D523" s="211">
        <v>5.4636445975458706E-2</v>
      </c>
      <c r="E523" s="211">
        <v>5.3258644380805277E-2</v>
      </c>
      <c r="F523" s="211">
        <v>4.6642764441577396E-2</v>
      </c>
      <c r="G523" s="6"/>
      <c r="H523" s="172"/>
      <c r="I523" s="216">
        <v>3.5819975851145672E-2</v>
      </c>
      <c r="J523" s="68"/>
      <c r="K523" s="216">
        <v>5.7465553032009127E-2</v>
      </c>
    </row>
    <row r="524" spans="1:11" x14ac:dyDescent="0.3">
      <c r="A524" s="38" t="s">
        <v>214</v>
      </c>
      <c r="B524" s="211">
        <v>6.1066751014080801E-2</v>
      </c>
      <c r="C524" s="211">
        <v>6.1902492951285498E-2</v>
      </c>
      <c r="D524" s="211">
        <v>6.336052894477931E-2</v>
      </c>
      <c r="E524" s="211">
        <v>6.588866399214402E-2</v>
      </c>
      <c r="F524" s="211">
        <v>6.2536637857218691E-2</v>
      </c>
      <c r="G524" s="6"/>
      <c r="H524" s="172"/>
      <c r="I524" s="216">
        <v>5.0047722495038187E-2</v>
      </c>
      <c r="J524" s="68"/>
      <c r="K524" s="216">
        <v>7.5025553219399188E-2</v>
      </c>
    </row>
    <row r="525" spans="1:11" x14ac:dyDescent="0.3">
      <c r="A525" s="38" t="s">
        <v>215</v>
      </c>
      <c r="B525" s="211">
        <v>5.7393455626515905E-2</v>
      </c>
      <c r="C525" s="211">
        <v>5.6925385228858968E-2</v>
      </c>
      <c r="D525" s="211">
        <v>6.0013376504337912E-2</v>
      </c>
      <c r="E525" s="211">
        <v>6.5047258876552119E-2</v>
      </c>
      <c r="F525" s="211">
        <v>5.8441121153557721E-2</v>
      </c>
      <c r="G525" s="6"/>
      <c r="H525" s="172"/>
      <c r="I525" s="216">
        <v>4.7021919819032185E-2</v>
      </c>
      <c r="J525" s="68"/>
      <c r="K525" s="216">
        <v>6.9860322488083243E-2</v>
      </c>
    </row>
    <row r="526" spans="1:11" x14ac:dyDescent="0.3">
      <c r="A526" s="38" t="s">
        <v>216</v>
      </c>
      <c r="B526" s="211">
        <v>4.4533016154413387E-2</v>
      </c>
      <c r="C526" s="211">
        <v>3.9815759154570356E-2</v>
      </c>
      <c r="D526" s="211">
        <v>3.9955646888134189E-2</v>
      </c>
      <c r="E526" s="211">
        <v>3.0997162045227625E-2</v>
      </c>
      <c r="F526" s="211">
        <v>3.2933811230051104E-2</v>
      </c>
      <c r="G526" s="6"/>
      <c r="H526" s="172"/>
      <c r="I526" s="216">
        <v>2.2761962827016594E-2</v>
      </c>
      <c r="J526" s="68"/>
      <c r="K526" s="216">
        <v>4.3105659633085616E-2</v>
      </c>
    </row>
    <row r="527" spans="1:11" x14ac:dyDescent="0.3">
      <c r="A527" s="38" t="s">
        <v>217</v>
      </c>
      <c r="B527" s="211">
        <v>5.2108746464194923E-2</v>
      </c>
      <c r="C527" s="211">
        <v>6.0863572997784429E-2</v>
      </c>
      <c r="D527" s="211">
        <v>6.4131438267486934E-2</v>
      </c>
      <c r="E527" s="211">
        <v>6.5331377714176034E-2</v>
      </c>
      <c r="F527" s="211">
        <v>5.6216367418998811E-2</v>
      </c>
      <c r="G527" s="6"/>
      <c r="H527" s="172"/>
      <c r="I527" s="216">
        <v>4.2458399737229979E-2</v>
      </c>
      <c r="J527" s="68"/>
      <c r="K527" s="216">
        <v>6.9974335100767643E-2</v>
      </c>
    </row>
    <row r="528" spans="1:11" ht="15" thickBot="1" x14ac:dyDescent="0.35">
      <c r="A528" s="39" t="s">
        <v>218</v>
      </c>
      <c r="B528" s="578">
        <v>5.748326590157319E-2</v>
      </c>
      <c r="C528" s="578">
        <v>5.1107946223693662E-2</v>
      </c>
      <c r="D528" s="578">
        <v>4.607240660226216E-2</v>
      </c>
      <c r="E528" s="578">
        <v>4.4489807356026964E-2</v>
      </c>
      <c r="F528" s="578">
        <v>4.2752650055353794E-2</v>
      </c>
      <c r="G528" s="918"/>
      <c r="H528" s="172"/>
      <c r="I528" s="216">
        <v>3.2456653593541648E-2</v>
      </c>
      <c r="J528" s="68"/>
      <c r="K528" s="216">
        <v>5.304864651716594E-2</v>
      </c>
    </row>
    <row r="529" spans="1:11" ht="15" thickBot="1" x14ac:dyDescent="0.35">
      <c r="B529" s="8"/>
      <c r="C529" s="8"/>
      <c r="D529" s="8"/>
      <c r="E529" s="8"/>
      <c r="F529" s="8"/>
      <c r="G529" s="820"/>
      <c r="H529" s="174"/>
      <c r="J529" s="68"/>
    </row>
    <row r="530" spans="1:11" ht="15" thickBot="1" x14ac:dyDescent="0.35">
      <c r="A530" s="29" t="s">
        <v>433</v>
      </c>
      <c r="B530" s="51"/>
      <c r="C530" s="51"/>
      <c r="D530" s="51"/>
      <c r="E530" s="51"/>
      <c r="F530" s="51"/>
      <c r="H530" s="139"/>
      <c r="I530" s="121"/>
      <c r="J530" s="121"/>
      <c r="K530" s="121"/>
    </row>
    <row r="531" spans="1:11" ht="15" thickBot="1" x14ac:dyDescent="0.35">
      <c r="A531" s="61" t="s">
        <v>56</v>
      </c>
      <c r="B531" s="630">
        <v>2019</v>
      </c>
      <c r="C531" s="630">
        <v>2020</v>
      </c>
      <c r="D531" s="630">
        <v>2021</v>
      </c>
      <c r="E531" s="630">
        <v>2022</v>
      </c>
      <c r="F531" s="1557">
        <v>2023</v>
      </c>
      <c r="G531" s="1558"/>
      <c r="H531" s="143"/>
      <c r="I531" s="124">
        <v>2023</v>
      </c>
      <c r="J531" s="121"/>
      <c r="K531" s="124">
        <v>2023</v>
      </c>
    </row>
    <row r="532" spans="1:11" x14ac:dyDescent="0.3">
      <c r="A532" s="38" t="s">
        <v>0</v>
      </c>
      <c r="B532" s="211">
        <v>0.10269827546980967</v>
      </c>
      <c r="C532" s="211">
        <v>0.11275066212637104</v>
      </c>
      <c r="D532" s="211">
        <v>0.10683701337777245</v>
      </c>
      <c r="E532" s="211">
        <v>0.10947316349245588</v>
      </c>
      <c r="F532" s="211">
        <v>0.11632600258732338</v>
      </c>
      <c r="G532" s="6"/>
      <c r="H532" s="139"/>
      <c r="I532" s="129">
        <v>0.11151731301471626</v>
      </c>
      <c r="J532" s="129"/>
      <c r="K532" s="129">
        <v>0.1211346921599305</v>
      </c>
    </row>
    <row r="533" spans="1:11" x14ac:dyDescent="0.3">
      <c r="A533" s="38" t="s">
        <v>207</v>
      </c>
      <c r="B533" s="211">
        <v>8.2779622842397371E-2</v>
      </c>
      <c r="C533" s="211">
        <v>0.11329690616995765</v>
      </c>
      <c r="D533" s="211">
        <v>8.6692399176513613E-2</v>
      </c>
      <c r="E533" s="211">
        <v>0.10343719599091944</v>
      </c>
      <c r="F533" s="211">
        <v>0.10161758171814668</v>
      </c>
      <c r="G533" s="883">
        <f>H533</f>
        <v>0</v>
      </c>
      <c r="H533" s="139">
        <v>0</v>
      </c>
      <c r="I533" s="195">
        <v>9.279350606572459E-2</v>
      </c>
      <c r="J533" s="195"/>
      <c r="K533" s="195">
        <v>0.12779144230836678</v>
      </c>
    </row>
    <row r="534" spans="1:11" x14ac:dyDescent="0.3">
      <c r="A534" s="36" t="s">
        <v>208</v>
      </c>
      <c r="B534" s="213">
        <v>0.10381162096396943</v>
      </c>
      <c r="C534" s="213">
        <v>0.12908002047309916</v>
      </c>
      <c r="D534" s="213">
        <v>9.333469813980505E-2</v>
      </c>
      <c r="E534" s="213">
        <v>0.11344356445646311</v>
      </c>
      <c r="F534" s="213">
        <v>0.14147862206062417</v>
      </c>
      <c r="G534" s="883">
        <f>H534</f>
        <v>0</v>
      </c>
      <c r="H534" s="139">
        <v>0</v>
      </c>
      <c r="I534" s="195">
        <v>0.11128571575191182</v>
      </c>
      <c r="J534" s="195"/>
      <c r="K534" s="195">
        <v>0.20593588214964392</v>
      </c>
    </row>
    <row r="535" spans="1:11" x14ac:dyDescent="0.3">
      <c r="A535" s="37" t="s">
        <v>209</v>
      </c>
      <c r="B535" s="87">
        <v>-0.19395313637245842</v>
      </c>
      <c r="C535" s="87">
        <v>4.8447080778503725E-3</v>
      </c>
      <c r="D535" s="87">
        <v>-0.18855463630406896</v>
      </c>
      <c r="E535" s="87">
        <v>-5.5136503860623312E-2</v>
      </c>
      <c r="F535" s="87">
        <v>-0.12644138491852167</v>
      </c>
      <c r="G535" s="919"/>
      <c r="H535" s="139"/>
      <c r="I535" s="125"/>
      <c r="J535" s="125"/>
      <c r="K535" s="125"/>
    </row>
    <row r="536" spans="1:11" ht="15" thickBot="1" x14ac:dyDescent="0.35">
      <c r="A536" s="39" t="s">
        <v>210</v>
      </c>
      <c r="B536" s="89">
        <v>0.25407216654773235</v>
      </c>
      <c r="C536" s="89">
        <v>0.13930754895870792</v>
      </c>
      <c r="D536" s="89">
        <v>7.6619161845632083E-2</v>
      </c>
      <c r="E536" s="89">
        <v>9.6738589727646096E-2</v>
      </c>
      <c r="F536" s="89">
        <v>0.39226519337016635</v>
      </c>
      <c r="G536" s="918"/>
      <c r="H536" s="139"/>
      <c r="I536" s="125"/>
      <c r="J536" s="125"/>
      <c r="K536" s="125"/>
    </row>
    <row r="537" spans="1:11" x14ac:dyDescent="0.3">
      <c r="A537" s="342" t="s">
        <v>212</v>
      </c>
      <c r="B537" s="209">
        <v>6.0572873720604499E-2</v>
      </c>
      <c r="C537" s="209">
        <v>0.10941470144988658</v>
      </c>
      <c r="D537" s="209">
        <v>5.9257604095569856E-2</v>
      </c>
      <c r="E537" s="209">
        <v>9.4586954622712438E-2</v>
      </c>
      <c r="F537" s="209">
        <v>7.3540867902799706E-2</v>
      </c>
      <c r="G537" s="6"/>
      <c r="H537" s="172"/>
      <c r="I537" s="216">
        <v>3.7263674264265356E-2</v>
      </c>
      <c r="J537" s="68"/>
      <c r="K537" s="216">
        <v>0.10981806154133403</v>
      </c>
    </row>
    <row r="538" spans="1:11" x14ac:dyDescent="0.3">
      <c r="A538" s="38" t="s">
        <v>213</v>
      </c>
      <c r="B538" s="211">
        <v>6.4531978491866288E-2</v>
      </c>
      <c r="C538" s="211">
        <v>0.10087708501135088</v>
      </c>
      <c r="D538" s="211">
        <v>0.10373975826546958</v>
      </c>
      <c r="E538" s="211">
        <v>0.1062940733556566</v>
      </c>
      <c r="F538" s="211">
        <v>6.8300024443059965E-2</v>
      </c>
      <c r="G538" s="6"/>
      <c r="H538" s="172"/>
      <c r="I538" s="216">
        <v>3.7543647965517804E-2</v>
      </c>
      <c r="J538" s="68"/>
      <c r="K538" s="216">
        <v>9.9056400920602125E-2</v>
      </c>
    </row>
    <row r="539" spans="1:11" x14ac:dyDescent="0.3">
      <c r="A539" s="38" t="s">
        <v>214</v>
      </c>
      <c r="B539" s="211">
        <v>0.1272622265465469</v>
      </c>
      <c r="C539" s="211">
        <v>9.4919591428747743E-2</v>
      </c>
      <c r="D539" s="211">
        <v>8.6947658357011223E-2</v>
      </c>
      <c r="E539" s="211">
        <v>0.14093386122435284</v>
      </c>
      <c r="F539" s="211">
        <v>0.14392634908589449</v>
      </c>
      <c r="G539" s="6"/>
      <c r="H539" s="172"/>
      <c r="I539" s="216">
        <v>0.10149701404074581</v>
      </c>
      <c r="J539" s="68"/>
      <c r="K539" s="216">
        <v>0.18635568413104314</v>
      </c>
    </row>
    <row r="540" spans="1:11" x14ac:dyDescent="0.3">
      <c r="A540" s="38" t="s">
        <v>215</v>
      </c>
      <c r="B540" s="211">
        <v>7.5278426878207891E-2</v>
      </c>
      <c r="C540" s="211">
        <v>9.2363374666630041E-2</v>
      </c>
      <c r="D540" s="211">
        <v>0.10155904262625549</v>
      </c>
      <c r="E540" s="211">
        <v>0.114721958372435</v>
      </c>
      <c r="F540" s="211">
        <v>0.13073932071608835</v>
      </c>
      <c r="G540" s="6"/>
      <c r="H540" s="172"/>
      <c r="I540" s="216">
        <v>9.124571462073322E-2</v>
      </c>
      <c r="J540" s="68"/>
      <c r="K540" s="216">
        <v>0.17023292681144347</v>
      </c>
    </row>
    <row r="541" spans="1:11" x14ac:dyDescent="0.3">
      <c r="A541" s="38" t="s">
        <v>216</v>
      </c>
      <c r="B541" s="211">
        <v>7.8060946153426375E-2</v>
      </c>
      <c r="C541" s="211">
        <v>0.14308076343446705</v>
      </c>
      <c r="D541" s="211">
        <v>8.3220340413101099E-2</v>
      </c>
      <c r="E541" s="211">
        <v>5.5354022940458589E-2</v>
      </c>
      <c r="F541" s="211">
        <v>9.2990643607921988E-2</v>
      </c>
      <c r="G541" s="6"/>
      <c r="H541" s="172"/>
      <c r="I541" s="216">
        <v>5.326464550880744E-2</v>
      </c>
      <c r="J541" s="68"/>
      <c r="K541" s="216">
        <v>0.13271664170703654</v>
      </c>
    </row>
    <row r="542" spans="1:11" x14ac:dyDescent="0.3">
      <c r="A542" s="38" t="s">
        <v>217</v>
      </c>
      <c r="B542" s="211">
        <v>8.0142571384184402E-2</v>
      </c>
      <c r="C542" s="211">
        <v>0.16692755734021156</v>
      </c>
      <c r="D542" s="211">
        <v>5.3525446364352018E-2</v>
      </c>
      <c r="E542" s="211">
        <v>9.395590748290189E-2</v>
      </c>
      <c r="F542" s="211">
        <v>8.9579429043410291E-2</v>
      </c>
      <c r="G542" s="6"/>
      <c r="H542" s="172"/>
      <c r="I542" s="216">
        <v>4.9240663914573594E-2</v>
      </c>
      <c r="J542" s="68"/>
      <c r="K542" s="216">
        <v>0.12991819417224698</v>
      </c>
    </row>
    <row r="543" spans="1:11" ht="15" thickBot="1" x14ac:dyDescent="0.35">
      <c r="A543" s="39" t="s">
        <v>218</v>
      </c>
      <c r="B543" s="578">
        <v>8.7242288668969506E-2</v>
      </c>
      <c r="C543" s="578">
        <v>0.10661824630116738</v>
      </c>
      <c r="D543" s="578">
        <v>0.10559971767030979</v>
      </c>
      <c r="E543" s="578">
        <v>0.10188236949600488</v>
      </c>
      <c r="F543" s="578">
        <v>9.5840356879777669E-2</v>
      </c>
      <c r="G543" s="918"/>
      <c r="H543" s="172"/>
      <c r="I543" s="216">
        <v>6.0601882162026013E-2</v>
      </c>
      <c r="J543" s="68"/>
      <c r="K543" s="216">
        <v>0.13107883159752931</v>
      </c>
    </row>
    <row r="544" spans="1:11" ht="15" thickBot="1" x14ac:dyDescent="0.35">
      <c r="A544" s="766"/>
      <c r="B544" s="192"/>
      <c r="C544" s="192"/>
      <c r="D544" s="192"/>
      <c r="E544" s="192"/>
      <c r="F544" s="192"/>
      <c r="G544" s="820"/>
      <c r="H544" s="174"/>
      <c r="J544" s="68"/>
    </row>
    <row r="545" spans="1:11" ht="15" thickBot="1" x14ac:dyDescent="0.35">
      <c r="A545" s="1538" t="s">
        <v>57</v>
      </c>
      <c r="B545" s="1539"/>
      <c r="C545" s="1539"/>
      <c r="D545" s="1539"/>
      <c r="E545" s="1539"/>
      <c r="F545" s="1539"/>
      <c r="H545" s="139"/>
      <c r="J545" s="68"/>
    </row>
    <row r="546" spans="1:11" ht="15" thickBot="1" x14ac:dyDescent="0.35">
      <c r="A546" s="61" t="s">
        <v>58</v>
      </c>
      <c r="B546" s="1187" t="s">
        <v>469</v>
      </c>
      <c r="C546" s="132" t="s">
        <v>527</v>
      </c>
      <c r="D546" s="132" t="s">
        <v>562</v>
      </c>
      <c r="E546" s="132" t="s">
        <v>625</v>
      </c>
      <c r="F546" s="1536" t="s">
        <v>724</v>
      </c>
      <c r="G546" s="1537"/>
      <c r="H546" s="139"/>
      <c r="I546" s="561" t="s">
        <v>724</v>
      </c>
      <c r="J546" s="561"/>
      <c r="K546" s="561" t="s">
        <v>724</v>
      </c>
    </row>
    <row r="547" spans="1:11" x14ac:dyDescent="0.3">
      <c r="A547" s="38" t="s">
        <v>0</v>
      </c>
      <c r="B547" s="74"/>
      <c r="C547" s="607">
        <v>6.0715655652364121E-2</v>
      </c>
      <c r="D547" s="1210">
        <v>5.1300718307124578E-2</v>
      </c>
      <c r="E547" s="1210">
        <v>5.6774693600736184E-2</v>
      </c>
      <c r="F547" s="197">
        <v>6.3043898665635298E-2</v>
      </c>
      <c r="G547" s="6"/>
      <c r="H547" s="139"/>
      <c r="I547" s="216">
        <v>5.9622116506375458E-2</v>
      </c>
      <c r="J547" s="68"/>
      <c r="K547" s="216">
        <v>6.6465680824895124E-2</v>
      </c>
    </row>
    <row r="548" spans="1:11" x14ac:dyDescent="0.3">
      <c r="A548" s="38" t="s">
        <v>207</v>
      </c>
      <c r="B548" s="74"/>
      <c r="C548" s="607">
        <v>4.9351608299406914E-2</v>
      </c>
      <c r="D548" s="1210">
        <v>5.0366622753846541E-2</v>
      </c>
      <c r="E548" s="1210">
        <v>5.4227854837636744E-2</v>
      </c>
      <c r="F548" s="197">
        <v>4.8462025819439841E-2</v>
      </c>
      <c r="G548" s="883">
        <f>H548</f>
        <v>-1</v>
      </c>
      <c r="H548" s="139">
        <v>-1</v>
      </c>
      <c r="I548" s="216">
        <v>3.8746896396854712E-2</v>
      </c>
      <c r="J548" s="68"/>
      <c r="K548" s="216">
        <v>5.8177155242024964E-2</v>
      </c>
    </row>
    <row r="549" spans="1:11" x14ac:dyDescent="0.3">
      <c r="A549" s="36" t="s">
        <v>208</v>
      </c>
      <c r="B549" s="76"/>
      <c r="C549" s="609">
        <v>5.59571788493574E-2</v>
      </c>
      <c r="D549" s="1211">
        <v>5.267822101407274E-2</v>
      </c>
      <c r="E549" s="1211">
        <v>8.1530053134783204E-2</v>
      </c>
      <c r="F549" s="197">
        <v>5.2255963342308434E-2</v>
      </c>
      <c r="G549" s="883">
        <f>H549</f>
        <v>0</v>
      </c>
      <c r="H549" s="139">
        <v>0</v>
      </c>
      <c r="I549" s="216">
        <v>2.9428363660830934E-2</v>
      </c>
      <c r="J549" s="68"/>
      <c r="K549" s="216">
        <v>7.5083563023785924E-2</v>
      </c>
    </row>
    <row r="550" spans="1:11" x14ac:dyDescent="0.3">
      <c r="A550" s="37" t="s">
        <v>209</v>
      </c>
      <c r="B550" s="78"/>
      <c r="C550" s="834">
        <v>-0.18716832142970885</v>
      </c>
      <c r="D550" s="902">
        <v>-1.8208235363993165E-2</v>
      </c>
      <c r="E550" s="902">
        <v>-4.4858696746298533E-2</v>
      </c>
      <c r="F550" s="902">
        <v>-0.23129713033029656</v>
      </c>
      <c r="G550" s="919"/>
      <c r="H550" s="139"/>
      <c r="J550" s="68"/>
    </row>
    <row r="551" spans="1:11" ht="15" thickBot="1" x14ac:dyDescent="0.35">
      <c r="A551" s="38" t="s">
        <v>210</v>
      </c>
      <c r="B551" s="79"/>
      <c r="C551" s="846">
        <v>5.59571788493574E-2</v>
      </c>
      <c r="D551" s="740">
        <v>5.267822101407274E-2</v>
      </c>
      <c r="E551" s="740">
        <v>8.1530053134783204E-2</v>
      </c>
      <c r="F551" s="740">
        <v>5.2255963342308434E-2</v>
      </c>
      <c r="G551" s="918"/>
      <c r="H551" s="139"/>
      <c r="J551" s="68"/>
    </row>
    <row r="552" spans="1:11" ht="15" thickBot="1" x14ac:dyDescent="0.35">
      <c r="A552" s="191"/>
      <c r="B552" s="881"/>
      <c r="C552" s="881"/>
      <c r="D552" s="192"/>
      <c r="E552" s="192"/>
      <c r="F552" s="192"/>
      <c r="G552" s="820"/>
      <c r="H552" s="139"/>
      <c r="J552" s="68"/>
    </row>
    <row r="553" spans="1:11" ht="15" thickBot="1" x14ac:dyDescent="0.35">
      <c r="A553" s="1538" t="s">
        <v>59</v>
      </c>
      <c r="B553" s="1539"/>
      <c r="C553" s="1539"/>
      <c r="D553" s="1539"/>
      <c r="E553" s="1539"/>
      <c r="F553" s="1539"/>
      <c r="H553" s="139"/>
      <c r="J553" s="68"/>
    </row>
    <row r="554" spans="1:11" ht="15" thickBot="1" x14ac:dyDescent="0.35">
      <c r="A554" s="61" t="s">
        <v>58</v>
      </c>
      <c r="B554" s="71" t="s">
        <v>469</v>
      </c>
      <c r="C554" s="132" t="s">
        <v>527</v>
      </c>
      <c r="D554" s="132" t="s">
        <v>562</v>
      </c>
      <c r="E554" s="132" t="s">
        <v>625</v>
      </c>
      <c r="F554" s="1536" t="s">
        <v>724</v>
      </c>
      <c r="G554" s="1537"/>
      <c r="H554" s="139"/>
      <c r="I554" s="561" t="s">
        <v>724</v>
      </c>
      <c r="J554" s="561"/>
      <c r="K554" s="561" t="s">
        <v>724</v>
      </c>
    </row>
    <row r="555" spans="1:11" x14ac:dyDescent="0.3">
      <c r="A555" s="38" t="s">
        <v>0</v>
      </c>
      <c r="B555" s="1121"/>
      <c r="C555" s="847">
        <v>0.21628582388076006</v>
      </c>
      <c r="D555" s="445">
        <v>0.20369831100757166</v>
      </c>
      <c r="E555" s="764">
        <v>0.2118878070047947</v>
      </c>
      <c r="F555" s="764">
        <v>0.23167665828659911</v>
      </c>
      <c r="G555" s="927"/>
      <c r="H555" s="139"/>
      <c r="I555" s="216">
        <v>0.22511713970571554</v>
      </c>
      <c r="J555" s="68"/>
      <c r="K555" s="216">
        <v>0.23823617686748266</v>
      </c>
    </row>
    <row r="556" spans="1:11" x14ac:dyDescent="0.3">
      <c r="A556" s="38" t="s">
        <v>207</v>
      </c>
      <c r="B556" s="1122"/>
      <c r="C556" s="381">
        <v>0.19463200350364629</v>
      </c>
      <c r="D556" s="201">
        <v>0.19832943533823952</v>
      </c>
      <c r="E556" s="382">
        <v>0.20836831385300841</v>
      </c>
      <c r="F556" s="382">
        <v>0.21821433454550598</v>
      </c>
      <c r="G556" s="883">
        <f>H556</f>
        <v>-1</v>
      </c>
      <c r="H556" s="139">
        <v>-1</v>
      </c>
      <c r="I556" s="216">
        <v>0.19759904465190908</v>
      </c>
      <c r="J556" s="68"/>
      <c r="K556" s="216">
        <v>0.2388296244391028</v>
      </c>
    </row>
    <row r="557" spans="1:11" x14ac:dyDescent="0.3">
      <c r="A557" s="36" t="s">
        <v>208</v>
      </c>
      <c r="B557" s="1123"/>
      <c r="C557" s="840">
        <v>0.17617121319796919</v>
      </c>
      <c r="D557" s="201">
        <v>0.22092877213248385</v>
      </c>
      <c r="E557" s="752">
        <v>0.21428702304020833</v>
      </c>
      <c r="F557" s="752">
        <v>0.23495456521037567</v>
      </c>
      <c r="G557" s="884">
        <f>H557</f>
        <v>0</v>
      </c>
      <c r="H557" s="139">
        <v>0</v>
      </c>
      <c r="I557" s="216">
        <v>0.18655022969163226</v>
      </c>
      <c r="J557" s="68"/>
      <c r="K557" s="216">
        <v>0.28335890072911907</v>
      </c>
    </row>
    <row r="558" spans="1:11" x14ac:dyDescent="0.3">
      <c r="A558" s="37" t="s">
        <v>209</v>
      </c>
      <c r="B558" s="1124"/>
      <c r="C558" s="349">
        <v>-0.10011668813325317</v>
      </c>
      <c r="D558" s="207">
        <v>-2.6356996495334583E-2</v>
      </c>
      <c r="E558" s="207">
        <v>-1.6610173098382437E-2</v>
      </c>
      <c r="F558" s="207">
        <v>-5.8108243793983591E-2</v>
      </c>
      <c r="G558" s="919"/>
      <c r="H558" s="139"/>
      <c r="J558" s="68"/>
    </row>
    <row r="559" spans="1:11" ht="15" thickBot="1" x14ac:dyDescent="0.35">
      <c r="A559" s="38" t="s">
        <v>210</v>
      </c>
      <c r="B559" s="1125"/>
      <c r="C559" s="350">
        <v>0.17617121319796919</v>
      </c>
      <c r="D559" s="208">
        <v>0.22092877213248385</v>
      </c>
      <c r="E559" s="208">
        <v>0.21428702304020833</v>
      </c>
      <c r="F559" s="208">
        <v>0.23495456521037567</v>
      </c>
      <c r="G559" s="918"/>
      <c r="H559" s="139"/>
      <c r="J559" s="68"/>
    </row>
    <row r="560" spans="1:11" ht="15" thickBot="1" x14ac:dyDescent="0.35">
      <c r="A560" s="191"/>
      <c r="B560" s="881"/>
      <c r="C560" s="881"/>
      <c r="D560" s="192"/>
      <c r="E560" s="192"/>
      <c r="F560" s="192"/>
      <c r="G560" s="820"/>
      <c r="H560" s="139"/>
      <c r="J560" s="68"/>
    </row>
    <row r="561" spans="1:11" ht="15" thickBot="1" x14ac:dyDescent="0.35">
      <c r="A561" s="1538" t="s">
        <v>60</v>
      </c>
      <c r="B561" s="1539"/>
      <c r="C561" s="1539"/>
      <c r="D561" s="1539"/>
      <c r="E561" s="1539"/>
      <c r="F561" s="1539"/>
      <c r="H561" s="139"/>
      <c r="J561" s="68"/>
    </row>
    <row r="562" spans="1:11" ht="15" thickBot="1" x14ac:dyDescent="0.35">
      <c r="A562" s="61" t="s">
        <v>58</v>
      </c>
      <c r="B562" s="71" t="s">
        <v>469</v>
      </c>
      <c r="C562" s="132" t="s">
        <v>527</v>
      </c>
      <c r="D562" s="132" t="s">
        <v>562</v>
      </c>
      <c r="E562" s="132" t="s">
        <v>625</v>
      </c>
      <c r="F562" s="1536" t="s">
        <v>724</v>
      </c>
      <c r="G562" s="1537"/>
      <c r="H562" s="139"/>
      <c r="I562" s="561" t="s">
        <v>724</v>
      </c>
      <c r="J562" s="561"/>
      <c r="K562" s="561" t="s">
        <v>724</v>
      </c>
    </row>
    <row r="563" spans="1:11" x14ac:dyDescent="0.3">
      <c r="A563" s="38" t="s">
        <v>0</v>
      </c>
      <c r="B563" s="843"/>
      <c r="C563" s="843"/>
      <c r="D563" s="738">
        <v>5.6419396472251283E-2</v>
      </c>
      <c r="E563" s="624">
        <v>5.846279640228922E-2</v>
      </c>
      <c r="F563" s="624">
        <v>5.974710852759646E-2</v>
      </c>
      <c r="G563" s="927"/>
      <c r="H563" s="139"/>
      <c r="I563" s="216">
        <v>5.6038445248164412E-2</v>
      </c>
      <c r="J563" s="68"/>
      <c r="K563" s="216">
        <v>6.3455771807028494E-2</v>
      </c>
    </row>
    <row r="564" spans="1:11" x14ac:dyDescent="0.3">
      <c r="A564" s="38" t="s">
        <v>207</v>
      </c>
      <c r="B564" s="635"/>
      <c r="C564" s="635"/>
      <c r="D564" s="197">
        <v>5.3192069388855998E-2</v>
      </c>
      <c r="E564" s="607">
        <v>5.7477817201466934E-2</v>
      </c>
      <c r="F564" s="607">
        <v>6.5121733556520789E-2</v>
      </c>
      <c r="G564" s="883">
        <f>H564</f>
        <v>0</v>
      </c>
      <c r="H564" s="139">
        <v>0</v>
      </c>
      <c r="I564" s="216">
        <v>5.3340206259881437E-2</v>
      </c>
      <c r="J564" s="68"/>
      <c r="K564" s="216">
        <v>7.6903260853160127E-2</v>
      </c>
    </row>
    <row r="565" spans="1:11" x14ac:dyDescent="0.3">
      <c r="A565" s="36" t="s">
        <v>208</v>
      </c>
      <c r="B565" s="836"/>
      <c r="C565" s="836"/>
      <c r="D565" s="197">
        <v>5.7516907850470748E-2</v>
      </c>
      <c r="E565" s="609">
        <v>5.1579898978203254E-2</v>
      </c>
      <c r="F565" s="609">
        <v>6.6953949723866382E-2</v>
      </c>
      <c r="G565" s="884">
        <f>H565</f>
        <v>0</v>
      </c>
      <c r="H565" s="139">
        <v>0</v>
      </c>
      <c r="I565" s="216">
        <v>3.8359650266214601E-2</v>
      </c>
      <c r="J565" s="68"/>
      <c r="K565" s="216">
        <v>9.5548249181518177E-2</v>
      </c>
    </row>
    <row r="566" spans="1:11" x14ac:dyDescent="0.3">
      <c r="A566" s="37" t="s">
        <v>209</v>
      </c>
      <c r="B566" s="835"/>
      <c r="C566" s="835"/>
      <c r="D566" s="902">
        <v>-5.720243896941684E-2</v>
      </c>
      <c r="E566" s="902">
        <v>-1.6847965910568682E-2</v>
      </c>
      <c r="F566" s="902">
        <v>8.995623656736218E-2</v>
      </c>
      <c r="G566" s="919"/>
      <c r="H566" s="139"/>
      <c r="J566" s="68"/>
    </row>
    <row r="567" spans="1:11" ht="15" thickBot="1" x14ac:dyDescent="0.35">
      <c r="A567" s="38" t="s">
        <v>210</v>
      </c>
      <c r="B567" s="845"/>
      <c r="C567" s="845"/>
      <c r="D567" s="740">
        <v>5.7516907850470748E-2</v>
      </c>
      <c r="E567" s="740">
        <v>5.1579898978203254E-2</v>
      </c>
      <c r="F567" s="740">
        <v>6.6953949723866382E-2</v>
      </c>
      <c r="G567" s="918"/>
      <c r="H567" s="139"/>
      <c r="J567" s="68"/>
    </row>
    <row r="568" spans="1:11" ht="15" thickBot="1" x14ac:dyDescent="0.35">
      <c r="A568" s="191"/>
      <c r="B568" s="881"/>
      <c r="C568" s="881"/>
      <c r="D568" s="192"/>
      <c r="E568" s="192"/>
      <c r="F568" s="192"/>
      <c r="G568" s="820"/>
      <c r="H568" s="139"/>
      <c r="J568" s="68"/>
    </row>
    <row r="569" spans="1:11" ht="15" thickBot="1" x14ac:dyDescent="0.35">
      <c r="A569" s="1538" t="s">
        <v>61</v>
      </c>
      <c r="B569" s="1539"/>
      <c r="C569" s="1539"/>
      <c r="D569" s="1539"/>
      <c r="E569" s="1539"/>
      <c r="F569" s="1539"/>
      <c r="H569" s="139"/>
      <c r="J569" s="68"/>
    </row>
    <row r="570" spans="1:11" ht="15" thickBot="1" x14ac:dyDescent="0.35">
      <c r="A570" s="61" t="s">
        <v>58</v>
      </c>
      <c r="B570" s="71" t="s">
        <v>469</v>
      </c>
      <c r="C570" s="132" t="s">
        <v>527</v>
      </c>
      <c r="D570" s="132" t="s">
        <v>562</v>
      </c>
      <c r="E570" s="132" t="s">
        <v>625</v>
      </c>
      <c r="F570" s="1536" t="s">
        <v>724</v>
      </c>
      <c r="G570" s="1537"/>
      <c r="H570" s="139"/>
      <c r="I570" s="561" t="s">
        <v>724</v>
      </c>
      <c r="J570" s="561"/>
      <c r="K570" s="561" t="s">
        <v>724</v>
      </c>
    </row>
    <row r="571" spans="1:11" x14ac:dyDescent="0.3">
      <c r="A571" s="38" t="s">
        <v>0</v>
      </c>
      <c r="B571" s="847"/>
      <c r="C571" s="847"/>
      <c r="D571" s="445">
        <v>0.26027902403048297</v>
      </c>
      <c r="E571" s="764">
        <v>0.26620721878285269</v>
      </c>
      <c r="F571" s="764">
        <v>0.26457721579672794</v>
      </c>
      <c r="G571" s="927"/>
      <c r="H571" s="139"/>
      <c r="I571" s="216">
        <v>0.25677289380927976</v>
      </c>
      <c r="J571" s="68"/>
      <c r="K571" s="216">
        <v>0.27238153778417618</v>
      </c>
    </row>
    <row r="572" spans="1:11" x14ac:dyDescent="0.3">
      <c r="A572" s="38" t="s">
        <v>207</v>
      </c>
      <c r="B572" s="381"/>
      <c r="C572" s="381"/>
      <c r="D572" s="201">
        <v>0.2267689664071702</v>
      </c>
      <c r="E572" s="382">
        <v>0.25643923636990218</v>
      </c>
      <c r="F572" s="382">
        <v>0.26423066854464505</v>
      </c>
      <c r="G572" s="883">
        <f>H572</f>
        <v>0</v>
      </c>
      <c r="H572" s="139">
        <v>0</v>
      </c>
      <c r="I572" s="216">
        <v>0.2404988931666352</v>
      </c>
      <c r="J572" s="68"/>
      <c r="K572" s="216">
        <v>0.28796244392265474</v>
      </c>
    </row>
    <row r="573" spans="1:11" x14ac:dyDescent="0.3">
      <c r="A573" s="36" t="s">
        <v>208</v>
      </c>
      <c r="B573" s="840"/>
      <c r="C573" s="840"/>
      <c r="D573" s="201">
        <v>0.24389572333881485</v>
      </c>
      <c r="E573" s="752">
        <v>0.26663637305674581</v>
      </c>
      <c r="F573" s="752">
        <v>0.27407329721508167</v>
      </c>
      <c r="G573" s="884">
        <f>H573</f>
        <v>0</v>
      </c>
      <c r="H573" s="139">
        <v>0</v>
      </c>
      <c r="I573" s="216">
        <v>0.21622045201020207</v>
      </c>
      <c r="J573" s="68"/>
      <c r="K573" s="216">
        <v>0.33192614241996121</v>
      </c>
    </row>
    <row r="574" spans="1:11" x14ac:dyDescent="0.3">
      <c r="A574" s="37" t="s">
        <v>209</v>
      </c>
      <c r="B574" s="349"/>
      <c r="C574" s="349"/>
      <c r="D574" s="207">
        <v>-0.12874667003280368</v>
      </c>
      <c r="E574" s="207">
        <v>-3.669315376799881E-2</v>
      </c>
      <c r="F574" s="207">
        <v>-1.3098151745202949E-3</v>
      </c>
      <c r="G574" s="919"/>
      <c r="H574" s="139"/>
      <c r="J574" s="68"/>
    </row>
    <row r="575" spans="1:11" ht="15" thickBot="1" x14ac:dyDescent="0.35">
      <c r="A575" s="38" t="s">
        <v>210</v>
      </c>
      <c r="B575" s="350"/>
      <c r="C575" s="350"/>
      <c r="D575" s="208">
        <v>0.24389572333881485</v>
      </c>
      <c r="E575" s="208">
        <v>0.26663637305674581</v>
      </c>
      <c r="F575" s="208">
        <v>0.27407329721508167</v>
      </c>
      <c r="G575" s="918"/>
      <c r="H575" s="139"/>
      <c r="J575" s="68"/>
    </row>
    <row r="576" spans="1:11" ht="15" thickBot="1" x14ac:dyDescent="0.35">
      <c r="A576" s="766"/>
      <c r="B576" s="192"/>
      <c r="C576" s="192"/>
      <c r="D576" s="192"/>
      <c r="E576" s="192"/>
      <c r="F576" s="192"/>
      <c r="G576" s="820"/>
      <c r="H576" s="174"/>
      <c r="J576" s="68"/>
    </row>
    <row r="577" spans="1:11" ht="15" thickBot="1" x14ac:dyDescent="0.35">
      <c r="A577" s="189" t="s">
        <v>594</v>
      </c>
      <c r="B577" s="190"/>
      <c r="C577" s="190"/>
      <c r="D577" s="190"/>
      <c r="E577" s="190"/>
      <c r="F577" s="190"/>
      <c r="H577" s="386"/>
      <c r="I577" s="121"/>
      <c r="J577" s="121"/>
      <c r="K577" s="121"/>
    </row>
    <row r="578" spans="1:11" ht="15" thickBot="1" x14ac:dyDescent="0.35">
      <c r="A578" s="61" t="s">
        <v>567</v>
      </c>
      <c r="B578" s="71" t="s">
        <v>469</v>
      </c>
      <c r="C578" s="132" t="s">
        <v>527</v>
      </c>
      <c r="D578" s="132" t="s">
        <v>562</v>
      </c>
      <c r="E578" s="132" t="s">
        <v>625</v>
      </c>
      <c r="F578" s="1536" t="s">
        <v>724</v>
      </c>
      <c r="G578" s="1537"/>
      <c r="H578" s="139"/>
      <c r="I578" s="561" t="s">
        <v>724</v>
      </c>
      <c r="J578" s="561"/>
      <c r="K578" s="561" t="s">
        <v>724</v>
      </c>
    </row>
    <row r="579" spans="1:11" x14ac:dyDescent="0.3">
      <c r="A579" s="38" t="s">
        <v>0</v>
      </c>
      <c r="B579" s="424">
        <v>13132.518509931853</v>
      </c>
      <c r="C579" s="400">
        <v>24797.030429282662</v>
      </c>
      <c r="D579" s="424">
        <v>35776.735329024916</v>
      </c>
      <c r="E579" s="424">
        <v>33663.260899506873</v>
      </c>
      <c r="F579" s="424">
        <v>30922.232485146713</v>
      </c>
      <c r="H579" s="571"/>
      <c r="I579" s="123">
        <v>30843.548159251182</v>
      </c>
      <c r="J579" s="170"/>
      <c r="K579" s="123">
        <v>31000.916811042243</v>
      </c>
    </row>
    <row r="580" spans="1:11" x14ac:dyDescent="0.3">
      <c r="A580" s="38" t="s">
        <v>207</v>
      </c>
      <c r="B580" s="424">
        <v>14434.913699987852</v>
      </c>
      <c r="C580" s="400">
        <v>25713.252959017515</v>
      </c>
      <c r="D580" s="424">
        <v>36354.006086392248</v>
      </c>
      <c r="E580" s="424">
        <v>35843.291913399109</v>
      </c>
      <c r="F580" s="424">
        <v>33465.504995609808</v>
      </c>
      <c r="G580" s="812">
        <f>H580</f>
        <v>1</v>
      </c>
      <c r="H580" s="571">
        <v>1</v>
      </c>
      <c r="I580" s="123">
        <v>33175.437949091924</v>
      </c>
      <c r="J580" s="170"/>
      <c r="K580" s="123">
        <v>33755.572042127693</v>
      </c>
    </row>
    <row r="581" spans="1:11" x14ac:dyDescent="0.3">
      <c r="A581" s="36" t="s">
        <v>208</v>
      </c>
      <c r="B581" s="423">
        <v>15473.07421635764</v>
      </c>
      <c r="C581" s="422">
        <v>28497.780338791865</v>
      </c>
      <c r="D581" s="423">
        <v>38906.730373974038</v>
      </c>
      <c r="E581" s="423">
        <v>38804.658896502406</v>
      </c>
      <c r="F581" s="423">
        <v>35920.93240037033</v>
      </c>
      <c r="G581" s="812">
        <f>H581</f>
        <v>1</v>
      </c>
      <c r="H581" s="571">
        <v>1</v>
      </c>
      <c r="I581" s="123">
        <v>35206.287735632672</v>
      </c>
      <c r="J581" s="170"/>
      <c r="K581" s="123">
        <v>36635.577065107987</v>
      </c>
    </row>
    <row r="582" spans="1:11" x14ac:dyDescent="0.3">
      <c r="A582" s="37" t="s">
        <v>209</v>
      </c>
      <c r="B582" s="166">
        <v>9.9173299399580056E-2</v>
      </c>
      <c r="C582" s="86">
        <v>3.6948881131060381E-2</v>
      </c>
      <c r="D582" s="166">
        <v>1.6135367077470725E-2</v>
      </c>
      <c r="E582" s="166">
        <v>6.4759947659264669E-2</v>
      </c>
      <c r="F582" s="166">
        <v>8.2247376921596435E-2</v>
      </c>
      <c r="G582" s="955"/>
      <c r="H582" s="572"/>
      <c r="I582" s="125"/>
      <c r="J582" s="169"/>
      <c r="K582" s="125"/>
    </row>
    <row r="583" spans="1:11" ht="15" thickBot="1" x14ac:dyDescent="0.35">
      <c r="A583" s="39" t="s">
        <v>210</v>
      </c>
      <c r="B583" s="87">
        <v>7.1920105512696023E-2</v>
      </c>
      <c r="C583" s="131">
        <v>0.10829152516067905</v>
      </c>
      <c r="D583" s="87">
        <v>7.0218514061846579E-2</v>
      </c>
      <c r="E583" s="87">
        <v>8.2619838330091122E-2</v>
      </c>
      <c r="F583" s="87">
        <v>7.3371891596515221E-2</v>
      </c>
      <c r="G583" s="956"/>
      <c r="H583" s="572"/>
      <c r="I583" s="125"/>
      <c r="J583" s="169"/>
      <c r="K583" s="125"/>
    </row>
    <row r="584" spans="1:11" x14ac:dyDescent="0.3">
      <c r="A584" s="37" t="s">
        <v>212</v>
      </c>
      <c r="B584" s="460">
        <v>15826.58329275162</v>
      </c>
      <c r="C584" s="421">
        <v>28801.516467492529</v>
      </c>
      <c r="D584" s="460">
        <v>40312.91689228858</v>
      </c>
      <c r="E584" s="460">
        <v>39150.217595897368</v>
      </c>
      <c r="F584" s="460">
        <v>35328.802064922478</v>
      </c>
      <c r="H584" s="571">
        <v>1</v>
      </c>
      <c r="I584" s="123">
        <v>34472.035486017259</v>
      </c>
      <c r="J584" s="170"/>
      <c r="K584" s="123">
        <v>36185.568643827697</v>
      </c>
    </row>
    <row r="585" spans="1:11" x14ac:dyDescent="0.3">
      <c r="A585" s="38" t="s">
        <v>213</v>
      </c>
      <c r="B585" s="424">
        <v>15803.44839461174</v>
      </c>
      <c r="C585" s="400">
        <v>27059.752156474446</v>
      </c>
      <c r="D585" s="424">
        <v>35458.623242444279</v>
      </c>
      <c r="E585" s="424">
        <v>33948.77556079426</v>
      </c>
      <c r="F585" s="424">
        <v>34851.880761965476</v>
      </c>
      <c r="H585" s="571">
        <v>1</v>
      </c>
      <c r="I585" s="123">
        <v>34069.939791530574</v>
      </c>
      <c r="J585" s="170"/>
      <c r="K585" s="123">
        <v>35633.821732400378</v>
      </c>
    </row>
    <row r="586" spans="1:11" x14ac:dyDescent="0.3">
      <c r="A586" s="38" t="s">
        <v>214</v>
      </c>
      <c r="B586" s="424">
        <v>13436.483947415354</v>
      </c>
      <c r="C586" s="400">
        <v>24094.686962159944</v>
      </c>
      <c r="D586" s="424">
        <v>33985.000673892901</v>
      </c>
      <c r="E586" s="424">
        <v>37571.725890664893</v>
      </c>
      <c r="F586" s="424">
        <v>36107.467661110328</v>
      </c>
      <c r="H586" s="571">
        <v>1</v>
      </c>
      <c r="I586" s="123">
        <v>35359.785722369241</v>
      </c>
      <c r="J586" s="170"/>
      <c r="K586" s="123">
        <v>36855.149599851415</v>
      </c>
    </row>
    <row r="587" spans="1:11" x14ac:dyDescent="0.3">
      <c r="A587" s="38" t="s">
        <v>215</v>
      </c>
      <c r="B587" s="424">
        <v>13295.683248913825</v>
      </c>
      <c r="C587" s="400">
        <v>26315.165213983044</v>
      </c>
      <c r="D587" s="424">
        <v>36959.447411551562</v>
      </c>
      <c r="E587" s="424">
        <v>34182.431731238525</v>
      </c>
      <c r="F587" s="424">
        <v>32340.088439791132</v>
      </c>
      <c r="H587" s="571">
        <v>-1</v>
      </c>
      <c r="I587" s="123">
        <v>31629.709064017487</v>
      </c>
      <c r="J587" s="170"/>
      <c r="K587" s="123">
        <v>33050.467815564778</v>
      </c>
    </row>
    <row r="588" spans="1:11" x14ac:dyDescent="0.3">
      <c r="A588" s="38" t="s">
        <v>216</v>
      </c>
      <c r="B588" s="424">
        <v>14124.292313693641</v>
      </c>
      <c r="C588" s="400">
        <v>23457.285086113443</v>
      </c>
      <c r="D588" s="424">
        <v>34235.783684056019</v>
      </c>
      <c r="E588" s="424">
        <v>33450.165267871147</v>
      </c>
      <c r="F588" s="424">
        <v>28691.977341360453</v>
      </c>
      <c r="H588" s="571">
        <v>-1</v>
      </c>
      <c r="I588" s="123">
        <v>27936.383848733443</v>
      </c>
      <c r="J588" s="170"/>
      <c r="K588" s="123">
        <v>29447.570833987462</v>
      </c>
    </row>
    <row r="589" spans="1:11" x14ac:dyDescent="0.3">
      <c r="A589" s="38" t="s">
        <v>217</v>
      </c>
      <c r="B589" s="424">
        <v>14647.470904070236</v>
      </c>
      <c r="C589" s="400">
        <v>24737.946287438572</v>
      </c>
      <c r="D589" s="424">
        <v>35435.543268462883</v>
      </c>
      <c r="E589" s="424">
        <v>34018.735852057667</v>
      </c>
      <c r="F589" s="424">
        <v>28803.812322218837</v>
      </c>
      <c r="H589" s="571">
        <v>-1</v>
      </c>
      <c r="I589" s="123">
        <v>28043.714689449269</v>
      </c>
      <c r="J589" s="170"/>
      <c r="K589" s="123">
        <v>29563.909954988405</v>
      </c>
    </row>
    <row r="590" spans="1:11" ht="15" thickBot="1" x14ac:dyDescent="0.35">
      <c r="A590" s="39" t="s">
        <v>218</v>
      </c>
      <c r="B590" s="642">
        <v>14483.575460852626</v>
      </c>
      <c r="C590" s="643">
        <v>25948.367359087606</v>
      </c>
      <c r="D590" s="642">
        <v>38604.342944168464</v>
      </c>
      <c r="E590" s="642">
        <v>38366.954907628155</v>
      </c>
      <c r="F590" s="642">
        <v>36850.532476115273</v>
      </c>
      <c r="H590" s="571">
        <v>1</v>
      </c>
      <c r="I590" s="123">
        <v>36090.484946555647</v>
      </c>
      <c r="J590" s="170"/>
      <c r="K590" s="123">
        <v>37610.580005674899</v>
      </c>
    </row>
    <row r="591" spans="1:11" ht="15" thickBot="1" x14ac:dyDescent="0.35">
      <c r="G591" s="820"/>
      <c r="H591" s="174"/>
      <c r="J591" s="68"/>
    </row>
    <row r="592" spans="1:11" ht="15" thickBot="1" x14ac:dyDescent="0.35">
      <c r="A592" s="29" t="s">
        <v>595</v>
      </c>
      <c r="B592" s="26"/>
      <c r="C592" s="26"/>
      <c r="D592" s="26"/>
      <c r="E592" s="26"/>
      <c r="F592" s="26"/>
      <c r="H592" s="386"/>
      <c r="I592" s="121"/>
      <c r="J592" s="121"/>
      <c r="K592" s="121"/>
    </row>
    <row r="593" spans="1:11" ht="15" thickBot="1" x14ac:dyDescent="0.35">
      <c r="A593" s="61" t="s">
        <v>567</v>
      </c>
      <c r="B593" s="71" t="s">
        <v>469</v>
      </c>
      <c r="C593" s="132" t="s">
        <v>527</v>
      </c>
      <c r="D593" s="132" t="s">
        <v>562</v>
      </c>
      <c r="E593" s="132" t="s">
        <v>625</v>
      </c>
      <c r="F593" s="1536" t="s">
        <v>724</v>
      </c>
      <c r="G593" s="1537"/>
      <c r="H593" s="139"/>
      <c r="I593" s="561" t="s">
        <v>724</v>
      </c>
      <c r="J593" s="561"/>
      <c r="K593" s="561" t="s">
        <v>724</v>
      </c>
    </row>
    <row r="594" spans="1:11" x14ac:dyDescent="0.3">
      <c r="A594" s="38" t="s">
        <v>0</v>
      </c>
      <c r="B594" s="424">
        <v>10519.540573270608</v>
      </c>
      <c r="C594" s="400">
        <v>20914.94267450822</v>
      </c>
      <c r="D594" s="424">
        <v>33275.777523905708</v>
      </c>
      <c r="E594" s="424">
        <v>30907.274038056028</v>
      </c>
      <c r="F594" s="424">
        <v>30491.770899522107</v>
      </c>
      <c r="G594" s="6"/>
      <c r="H594" s="571"/>
      <c r="I594" s="123">
        <v>30326.268053437725</v>
      </c>
      <c r="J594" s="170"/>
      <c r="K594" s="123">
        <v>30657.27374560649</v>
      </c>
    </row>
    <row r="595" spans="1:11" x14ac:dyDescent="0.3">
      <c r="A595" s="38" t="s">
        <v>207</v>
      </c>
      <c r="B595" s="424">
        <v>11929.819956777834</v>
      </c>
      <c r="C595" s="400">
        <v>23069.253501561652</v>
      </c>
      <c r="D595" s="424">
        <v>35502.204787664552</v>
      </c>
      <c r="E595" s="424">
        <v>36458.53784815126</v>
      </c>
      <c r="F595" s="424">
        <v>35474.990027975386</v>
      </c>
      <c r="G595" s="883">
        <f>H595</f>
        <v>1</v>
      </c>
      <c r="H595" s="571">
        <v>1</v>
      </c>
      <c r="I595" s="123">
        <v>34884.093676517048</v>
      </c>
      <c r="J595" s="170"/>
      <c r="K595" s="123">
        <v>36065.886379433723</v>
      </c>
    </row>
    <row r="596" spans="1:11" x14ac:dyDescent="0.3">
      <c r="A596" s="36" t="s">
        <v>208</v>
      </c>
      <c r="B596" s="423">
        <v>13318.465127549469</v>
      </c>
      <c r="C596" s="422">
        <v>26706.259479178276</v>
      </c>
      <c r="D596" s="423">
        <v>39872.537541503043</v>
      </c>
      <c r="E596" s="423">
        <v>41776.906987145769</v>
      </c>
      <c r="F596" s="423">
        <v>40591.362047243936</v>
      </c>
      <c r="G596" s="883">
        <f>H596</f>
        <v>1</v>
      </c>
      <c r="H596" s="571">
        <v>1</v>
      </c>
      <c r="I596" s="123">
        <v>39135.658301949072</v>
      </c>
      <c r="J596" s="170"/>
      <c r="K596" s="123">
        <v>42047.0657925388</v>
      </c>
    </row>
    <row r="597" spans="1:11" x14ac:dyDescent="0.3">
      <c r="A597" s="37" t="s">
        <v>209</v>
      </c>
      <c r="B597" s="166">
        <v>0.13406283037594285</v>
      </c>
      <c r="C597" s="86">
        <v>0.10300342968088423</v>
      </c>
      <c r="D597" s="166">
        <v>6.6908346834551116E-2</v>
      </c>
      <c r="E597" s="166">
        <v>0.17961026919617623</v>
      </c>
      <c r="F597" s="166">
        <v>0.16342832775683028</v>
      </c>
      <c r="G597" s="919"/>
      <c r="H597" s="572"/>
      <c r="I597" s="125"/>
      <c r="J597" s="169"/>
      <c r="K597" s="125"/>
    </row>
    <row r="598" spans="1:11" ht="15" thickBot="1" x14ac:dyDescent="0.35">
      <c r="A598" s="39" t="s">
        <v>210</v>
      </c>
      <c r="B598" s="87">
        <v>0.11640118424274183</v>
      </c>
      <c r="C598" s="131">
        <v>0.15765598905792161</v>
      </c>
      <c r="D598" s="87">
        <v>0.12310031954288621</v>
      </c>
      <c r="E598" s="87">
        <v>0.14587444952250581</v>
      </c>
      <c r="F598" s="87">
        <v>0.14422476271970217</v>
      </c>
      <c r="G598" s="918"/>
      <c r="H598" s="572"/>
      <c r="I598" s="125"/>
      <c r="J598" s="169"/>
      <c r="K598" s="125"/>
    </row>
    <row r="599" spans="1:11" x14ac:dyDescent="0.3">
      <c r="A599" s="37" t="s">
        <v>212</v>
      </c>
      <c r="B599" s="460">
        <v>10352.679193184427</v>
      </c>
      <c r="C599" s="421">
        <v>21813.339497888439</v>
      </c>
      <c r="D599" s="460">
        <v>32543.62656695634</v>
      </c>
      <c r="E599" s="460">
        <v>32121.664096394161</v>
      </c>
      <c r="F599" s="460">
        <v>31620.856224918381</v>
      </c>
      <c r="G599" s="6"/>
      <c r="H599" s="571">
        <v>-1</v>
      </c>
      <c r="I599" s="123">
        <v>30006.085270094278</v>
      </c>
      <c r="J599" s="170"/>
      <c r="K599" s="123">
        <v>33235.627179742485</v>
      </c>
    </row>
    <row r="600" spans="1:11" x14ac:dyDescent="0.3">
      <c r="A600" s="38" t="s">
        <v>213</v>
      </c>
      <c r="B600" s="424">
        <v>11259.090595003499</v>
      </c>
      <c r="C600" s="400">
        <v>22366.903848837883</v>
      </c>
      <c r="D600" s="424">
        <v>34126.858941790408</v>
      </c>
      <c r="E600" s="424">
        <v>33972.842381509341</v>
      </c>
      <c r="F600" s="424">
        <v>34061.941757520108</v>
      </c>
      <c r="G600" s="6"/>
      <c r="H600" s="571">
        <v>0</v>
      </c>
      <c r="I600" s="123">
        <v>32545.021009298947</v>
      </c>
      <c r="J600" s="170"/>
      <c r="K600" s="123">
        <v>35578.862505741265</v>
      </c>
    </row>
    <row r="601" spans="1:11" x14ac:dyDescent="0.3">
      <c r="A601" s="38" t="s">
        <v>214</v>
      </c>
      <c r="B601" s="424">
        <v>10947.025231130496</v>
      </c>
      <c r="C601" s="400">
        <v>22053.178421648543</v>
      </c>
      <c r="D601" s="424">
        <v>33710.382809621486</v>
      </c>
      <c r="E601" s="424">
        <v>38297.977848286449</v>
      </c>
      <c r="F601" s="424">
        <v>37311.300491527596</v>
      </c>
      <c r="G601" s="6"/>
      <c r="H601" s="571">
        <v>0</v>
      </c>
      <c r="I601" s="123">
        <v>35776.613720232686</v>
      </c>
      <c r="J601" s="170"/>
      <c r="K601" s="123">
        <v>38845.987262822506</v>
      </c>
    </row>
    <row r="602" spans="1:11" x14ac:dyDescent="0.3">
      <c r="A602" s="38" t="s">
        <v>215</v>
      </c>
      <c r="B602" s="424">
        <v>11634.448528459845</v>
      </c>
      <c r="C602" s="400">
        <v>24756.543252691674</v>
      </c>
      <c r="D602" s="424">
        <v>37441.339345155728</v>
      </c>
      <c r="E602" s="424">
        <v>36280.614557332898</v>
      </c>
      <c r="F602" s="424">
        <v>36748.074114886243</v>
      </c>
      <c r="G602" s="6"/>
      <c r="H602" s="571">
        <v>0</v>
      </c>
      <c r="I602" s="123">
        <v>35273.350706655867</v>
      </c>
      <c r="J602" s="170"/>
      <c r="K602" s="123">
        <v>38222.79752311662</v>
      </c>
    </row>
    <row r="603" spans="1:11" x14ac:dyDescent="0.3">
      <c r="A603" s="38" t="s">
        <v>216</v>
      </c>
      <c r="B603" s="424">
        <v>15030.753184275505</v>
      </c>
      <c r="C603" s="400">
        <v>22092.58121002249</v>
      </c>
      <c r="D603" s="424">
        <v>37122.860233122876</v>
      </c>
      <c r="E603" s="424">
        <v>36421.536056221164</v>
      </c>
      <c r="F603" s="424">
        <v>37116.954562583967</v>
      </c>
      <c r="G603" s="6"/>
      <c r="H603" s="571">
        <v>0</v>
      </c>
      <c r="I603" s="123">
        <v>35393.310077001777</v>
      </c>
      <c r="J603" s="170"/>
      <c r="K603" s="123">
        <v>38840.599048166157</v>
      </c>
    </row>
    <row r="604" spans="1:11" x14ac:dyDescent="0.3">
      <c r="A604" s="38" t="s">
        <v>217</v>
      </c>
      <c r="B604" s="424">
        <v>13307.615313232676</v>
      </c>
      <c r="C604" s="400">
        <v>22122.327789518302</v>
      </c>
      <c r="D604" s="424">
        <v>33018.725560405685</v>
      </c>
      <c r="E604" s="424">
        <v>34529.623570706382</v>
      </c>
      <c r="F604" s="424">
        <v>30273.43790677172</v>
      </c>
      <c r="G604" s="6"/>
      <c r="H604" s="571">
        <v>-1</v>
      </c>
      <c r="I604" s="123">
        <v>28719.23792791332</v>
      </c>
      <c r="J604" s="170"/>
      <c r="K604" s="123">
        <v>31827.63788563012</v>
      </c>
    </row>
    <row r="605" spans="1:11" ht="15" thickBot="1" x14ac:dyDescent="0.35">
      <c r="A605" s="39" t="s">
        <v>218</v>
      </c>
      <c r="B605" s="642">
        <v>11558.908288781129</v>
      </c>
      <c r="C605" s="643">
        <v>25472.683491558306</v>
      </c>
      <c r="D605" s="642">
        <v>39570.663477024733</v>
      </c>
      <c r="E605" s="642">
        <v>42061.422671328473</v>
      </c>
      <c r="F605" s="642">
        <v>39506.527079500942</v>
      </c>
      <c r="G605" s="918"/>
      <c r="H605" s="571">
        <v>1</v>
      </c>
      <c r="I605" s="123">
        <v>37981.127463632758</v>
      </c>
      <c r="J605" s="170"/>
      <c r="K605" s="123">
        <v>41031.926695369126</v>
      </c>
    </row>
    <row r="606" spans="1:11" ht="15" thickBot="1" x14ac:dyDescent="0.35">
      <c r="G606" s="820"/>
      <c r="J606" s="68"/>
    </row>
    <row r="607" spans="1:11" ht="15" thickBot="1" x14ac:dyDescent="0.35">
      <c r="A607" s="29" t="s">
        <v>596</v>
      </c>
      <c r="B607" s="26"/>
      <c r="C607" s="26"/>
      <c r="D607" s="26"/>
      <c r="E607" s="26"/>
      <c r="F607" s="26"/>
      <c r="H607" s="386"/>
      <c r="I607" s="121"/>
      <c r="J607" s="121"/>
      <c r="K607" s="121"/>
    </row>
    <row r="608" spans="1:11" ht="15" thickBot="1" x14ac:dyDescent="0.35">
      <c r="A608" s="61" t="s">
        <v>566</v>
      </c>
      <c r="B608" s="71" t="s">
        <v>469</v>
      </c>
      <c r="C608" s="132" t="s">
        <v>527</v>
      </c>
      <c r="D608" s="132" t="s">
        <v>562</v>
      </c>
      <c r="E608" s="132" t="s">
        <v>625</v>
      </c>
      <c r="F608" s="1536" t="s">
        <v>724</v>
      </c>
      <c r="G608" s="1537"/>
      <c r="H608" s="139"/>
      <c r="I608" s="561" t="s">
        <v>724</v>
      </c>
      <c r="J608" s="561"/>
      <c r="K608" s="561" t="s">
        <v>724</v>
      </c>
    </row>
    <row r="609" spans="1:11" x14ac:dyDescent="0.3">
      <c r="A609" s="38" t="s">
        <v>0</v>
      </c>
      <c r="B609" s="424">
        <v>4758.9284360828369</v>
      </c>
      <c r="C609" s="400">
        <v>6711.362009268064</v>
      </c>
      <c r="D609" s="424">
        <v>7641.7689670501331</v>
      </c>
      <c r="E609" s="424">
        <v>7104.8271379535008</v>
      </c>
      <c r="F609" s="424">
        <v>6747.7077145616859</v>
      </c>
      <c r="G609" s="6"/>
      <c r="H609" s="571"/>
      <c r="I609" s="123">
        <v>6710.961173388343</v>
      </c>
      <c r="J609" s="170"/>
      <c r="K609" s="123">
        <v>6784.4542557350287</v>
      </c>
    </row>
    <row r="610" spans="1:11" x14ac:dyDescent="0.3">
      <c r="A610" s="38" t="s">
        <v>207</v>
      </c>
      <c r="B610" s="424">
        <v>4448.5895915089768</v>
      </c>
      <c r="C610" s="400">
        <v>6261.6041059707322</v>
      </c>
      <c r="D610" s="424">
        <v>7151.1333062872736</v>
      </c>
      <c r="E610" s="424">
        <v>6833.9485619695442</v>
      </c>
      <c r="F610" s="424">
        <v>6315.383884091968</v>
      </c>
      <c r="G610" s="883">
        <f>H610</f>
        <v>-1</v>
      </c>
      <c r="H610" s="571">
        <v>-1</v>
      </c>
      <c r="I610" s="123">
        <v>6190.9284084731598</v>
      </c>
      <c r="J610" s="170"/>
      <c r="K610" s="123">
        <v>6439.8393597107761</v>
      </c>
    </row>
    <row r="611" spans="1:11" x14ac:dyDescent="0.3">
      <c r="A611" s="36" t="s">
        <v>208</v>
      </c>
      <c r="B611" s="423">
        <v>5725.164793527284</v>
      </c>
      <c r="C611" s="422">
        <v>7554.4664048416253</v>
      </c>
      <c r="D611" s="423">
        <v>8481.1156893269617</v>
      </c>
      <c r="E611" s="423">
        <v>7998.3745628108263</v>
      </c>
      <c r="F611" s="423">
        <v>7536.8378715994122</v>
      </c>
      <c r="G611" s="883">
        <f>H611</f>
        <v>1</v>
      </c>
      <c r="H611" s="571">
        <v>1</v>
      </c>
      <c r="I611" s="123">
        <v>7216.3225753059533</v>
      </c>
      <c r="J611" s="170"/>
      <c r="K611" s="123">
        <v>7857.3531678928712</v>
      </c>
    </row>
    <row r="612" spans="1:11" x14ac:dyDescent="0.3">
      <c r="A612" s="37" t="s">
        <v>209</v>
      </c>
      <c r="B612" s="166">
        <v>-6.5211916661916822E-2</v>
      </c>
      <c r="C612" s="86">
        <v>-4.9588132589818347E-2</v>
      </c>
      <c r="D612" s="166">
        <v>-6.4204461411799807E-2</v>
      </c>
      <c r="E612" s="166">
        <v>-3.8125991065559042E-2</v>
      </c>
      <c r="F612" s="166">
        <v>-6.4069732827454068E-2</v>
      </c>
      <c r="G612" s="919"/>
      <c r="H612" s="572"/>
      <c r="I612" s="125"/>
      <c r="J612" s="169"/>
      <c r="K612" s="125"/>
    </row>
    <row r="613" spans="1:11" ht="15" thickBot="1" x14ac:dyDescent="0.35">
      <c r="A613" s="39" t="s">
        <v>210</v>
      </c>
      <c r="B613" s="87">
        <v>0.28696178322561072</v>
      </c>
      <c r="C613" s="131">
        <v>0.20647461528877056</v>
      </c>
      <c r="D613" s="87">
        <v>0.18598204313578773</v>
      </c>
      <c r="E613" s="87">
        <v>0.17038846433835236</v>
      </c>
      <c r="F613" s="87">
        <v>0.19340930178198756</v>
      </c>
      <c r="G613" s="918"/>
      <c r="H613" s="572"/>
      <c r="I613" s="125"/>
      <c r="J613" s="169"/>
      <c r="K613" s="125"/>
    </row>
    <row r="614" spans="1:11" x14ac:dyDescent="0.3">
      <c r="A614" s="37" t="s">
        <v>212</v>
      </c>
      <c r="B614" s="460">
        <v>4481.6897348700386</v>
      </c>
      <c r="C614" s="421">
        <v>7551.0043993742183</v>
      </c>
      <c r="D614" s="460">
        <v>8818.5458095754529</v>
      </c>
      <c r="E614" s="460">
        <v>8289.8345391070889</v>
      </c>
      <c r="F614" s="460">
        <v>6156.773032350934</v>
      </c>
      <c r="G614" s="6"/>
      <c r="H614" s="571">
        <v>0</v>
      </c>
      <c r="I614" s="123">
        <v>5800.923805609189</v>
      </c>
      <c r="J614" s="170"/>
      <c r="K614" s="123">
        <v>6512.6222590926791</v>
      </c>
    </row>
    <row r="615" spans="1:11" x14ac:dyDescent="0.3">
      <c r="A615" s="38" t="s">
        <v>213</v>
      </c>
      <c r="B615" s="424">
        <v>4520.2770710782561</v>
      </c>
      <c r="C615" s="400">
        <v>5252.7421088171413</v>
      </c>
      <c r="D615" s="424">
        <v>6415.462874041883</v>
      </c>
      <c r="E615" s="424">
        <v>5977.3482404994265</v>
      </c>
      <c r="F615" s="424">
        <v>6805.5033868037781</v>
      </c>
      <c r="G615" s="6"/>
      <c r="H615" s="571">
        <v>1</v>
      </c>
      <c r="I615" s="123">
        <v>6464.0614368404058</v>
      </c>
      <c r="J615" s="170"/>
      <c r="K615" s="123">
        <v>7146.9453367671504</v>
      </c>
    </row>
    <row r="616" spans="1:11" x14ac:dyDescent="0.3">
      <c r="A616" s="38" t="s">
        <v>214</v>
      </c>
      <c r="B616" s="424">
        <v>4212.1662048444832</v>
      </c>
      <c r="C616" s="400">
        <v>5683.2857157978206</v>
      </c>
      <c r="D616" s="424">
        <v>6657.8344983376337</v>
      </c>
      <c r="E616" s="424">
        <v>5851.8395062073778</v>
      </c>
      <c r="F616" s="424">
        <v>6103.5060311064972</v>
      </c>
      <c r="G616" s="6"/>
      <c r="H616" s="571">
        <v>0</v>
      </c>
      <c r="I616" s="123">
        <v>5798.9305329841336</v>
      </c>
      <c r="J616" s="170"/>
      <c r="K616" s="123">
        <v>6408.0815292288607</v>
      </c>
    </row>
    <row r="617" spans="1:11" x14ac:dyDescent="0.3">
      <c r="A617" s="38" t="s">
        <v>215</v>
      </c>
      <c r="B617" s="424">
        <v>4583.1788388937457</v>
      </c>
      <c r="C617" s="400">
        <v>6166.8730007196236</v>
      </c>
      <c r="D617" s="424">
        <v>6890.1627972746792</v>
      </c>
      <c r="E617" s="424">
        <v>6895.5613833055722</v>
      </c>
      <c r="F617" s="424">
        <v>7062.9423262380151</v>
      </c>
      <c r="G617" s="6"/>
      <c r="H617" s="571">
        <v>1</v>
      </c>
      <c r="I617" s="123">
        <v>6736.0981921548728</v>
      </c>
      <c r="J617" s="170"/>
      <c r="K617" s="123">
        <v>7389.7864603211574</v>
      </c>
    </row>
    <row r="618" spans="1:11" x14ac:dyDescent="0.3">
      <c r="A618" s="38" t="s">
        <v>216</v>
      </c>
      <c r="B618" s="424">
        <v>4819.6556369547379</v>
      </c>
      <c r="C618" s="400">
        <v>7120.0968560990423</v>
      </c>
      <c r="D618" s="424">
        <v>7405.395330146448</v>
      </c>
      <c r="E618" s="424">
        <v>6495.7844506728952</v>
      </c>
      <c r="F618" s="424">
        <v>5571.8352793685126</v>
      </c>
      <c r="G618" s="6"/>
      <c r="H618" s="571">
        <v>-1</v>
      </c>
      <c r="I618" s="123">
        <v>5245.6077002737029</v>
      </c>
      <c r="J618" s="170"/>
      <c r="K618" s="123">
        <v>5898.0628584633223</v>
      </c>
    </row>
    <row r="619" spans="1:11" x14ac:dyDescent="0.3">
      <c r="A619" s="38" t="s">
        <v>217</v>
      </c>
      <c r="B619" s="424">
        <v>4936.6291510401634</v>
      </c>
      <c r="C619" s="400">
        <v>7056.4792656870886</v>
      </c>
      <c r="D619" s="424">
        <v>7444.4704908095882</v>
      </c>
      <c r="E619" s="424">
        <v>7689.7943383064121</v>
      </c>
      <c r="F619" s="424">
        <v>5671.499642715241</v>
      </c>
      <c r="G619" s="6"/>
      <c r="H619" s="571">
        <v>-1</v>
      </c>
      <c r="I619" s="123">
        <v>5335.7215146143481</v>
      </c>
      <c r="J619" s="170"/>
      <c r="K619" s="123">
        <v>6007.2777708161339</v>
      </c>
    </row>
    <row r="620" spans="1:11" ht="15" thickBot="1" x14ac:dyDescent="0.35">
      <c r="A620" s="39" t="s">
        <v>218</v>
      </c>
      <c r="B620" s="642">
        <v>3798.6883260151021</v>
      </c>
      <c r="C620" s="643">
        <v>5558.6115114707836</v>
      </c>
      <c r="D620" s="642">
        <v>6869.2723590576143</v>
      </c>
      <c r="E620" s="642">
        <v>7109.079765557145</v>
      </c>
      <c r="F620" s="642">
        <v>6611.132179024341</v>
      </c>
      <c r="G620" s="918"/>
      <c r="H620" s="571">
        <v>0</v>
      </c>
      <c r="I620" s="123">
        <v>6295.5196102246437</v>
      </c>
      <c r="J620" s="170"/>
      <c r="K620" s="123">
        <v>6926.7447478240383</v>
      </c>
    </row>
    <row r="621" spans="1:11" ht="15" thickBot="1" x14ac:dyDescent="0.35">
      <c r="G621" s="820"/>
      <c r="H621" s="174"/>
      <c r="J621" s="68"/>
    </row>
    <row r="622" spans="1:11" ht="15" thickBot="1" x14ac:dyDescent="0.35">
      <c r="A622" s="29" t="s">
        <v>597</v>
      </c>
      <c r="B622" s="26"/>
      <c r="C622" s="26"/>
      <c r="D622" s="26"/>
      <c r="E622" s="26"/>
      <c r="F622" s="26"/>
      <c r="H622" s="386"/>
      <c r="I622" s="121"/>
      <c r="J622" s="121"/>
      <c r="K622" s="121"/>
    </row>
    <row r="623" spans="1:11" ht="15" thickBot="1" x14ac:dyDescent="0.35">
      <c r="A623" s="61" t="s">
        <v>566</v>
      </c>
      <c r="B623" s="71" t="s">
        <v>469</v>
      </c>
      <c r="C623" s="132" t="s">
        <v>527</v>
      </c>
      <c r="D623" s="132" t="s">
        <v>562</v>
      </c>
      <c r="E623" s="132" t="s">
        <v>625</v>
      </c>
      <c r="F623" s="1536" t="s">
        <v>724</v>
      </c>
      <c r="G623" s="1537"/>
      <c r="H623" s="139"/>
      <c r="I623" s="561" t="s">
        <v>724</v>
      </c>
      <c r="J623" s="561"/>
      <c r="K623" s="561" t="s">
        <v>724</v>
      </c>
    </row>
    <row r="624" spans="1:11" x14ac:dyDescent="0.3">
      <c r="A624" s="38" t="s">
        <v>0</v>
      </c>
      <c r="B624" s="424">
        <v>3329.9556333117171</v>
      </c>
      <c r="C624" s="400">
        <v>4991.0089152595065</v>
      </c>
      <c r="D624" s="424">
        <v>6072.6676748129667</v>
      </c>
      <c r="E624" s="424">
        <v>6335.7349082131213</v>
      </c>
      <c r="F624" s="424">
        <v>6312.4719196875758</v>
      </c>
      <c r="G624" s="6"/>
      <c r="H624" s="571"/>
      <c r="I624" s="123">
        <v>6236.7708161417013</v>
      </c>
      <c r="J624" s="170"/>
      <c r="K624" s="123">
        <v>6388.1730232334503</v>
      </c>
    </row>
    <row r="625" spans="1:11" x14ac:dyDescent="0.3">
      <c r="A625" s="38" t="s">
        <v>207</v>
      </c>
      <c r="B625" s="424">
        <v>3342.3690504041583</v>
      </c>
      <c r="C625" s="400">
        <v>5238.9335695181053</v>
      </c>
      <c r="D625" s="424">
        <v>6164.0054084751582</v>
      </c>
      <c r="E625" s="424">
        <v>6478.6683136248093</v>
      </c>
      <c r="F625" s="424">
        <v>5570.9474396556743</v>
      </c>
      <c r="G625" s="883">
        <f>H625</f>
        <v>-1</v>
      </c>
      <c r="H625" s="571">
        <v>-1</v>
      </c>
      <c r="I625" s="123">
        <v>5336.1994635874098</v>
      </c>
      <c r="J625" s="170"/>
      <c r="K625" s="123">
        <v>5805.6954157239388</v>
      </c>
    </row>
    <row r="626" spans="1:11" x14ac:dyDescent="0.3">
      <c r="A626" s="36" t="s">
        <v>208</v>
      </c>
      <c r="B626" s="423">
        <v>3163.3196982317186</v>
      </c>
      <c r="C626" s="422">
        <v>5730.909910842176</v>
      </c>
      <c r="D626" s="423">
        <v>5884.6578400063545</v>
      </c>
      <c r="E626" s="423">
        <v>6117.3259877147593</v>
      </c>
      <c r="F626" s="423">
        <v>6462.2459003030799</v>
      </c>
      <c r="G626" s="883">
        <f>H626</f>
        <v>1</v>
      </c>
      <c r="H626" s="571">
        <v>1</v>
      </c>
      <c r="I626" s="123">
        <v>5883.4297428012769</v>
      </c>
      <c r="J626" s="170"/>
      <c r="K626" s="123">
        <v>7041.0620578048829</v>
      </c>
    </row>
    <row r="627" spans="1:11" x14ac:dyDescent="0.3">
      <c r="A627" s="37" t="s">
        <v>209</v>
      </c>
      <c r="B627" s="166">
        <v>3.7278025473558105E-3</v>
      </c>
      <c r="C627" s="86">
        <v>5.2490426320702929E-2</v>
      </c>
      <c r="D627" s="166">
        <v>1.5040792375486726E-2</v>
      </c>
      <c r="E627" s="166">
        <v>2.2559877817236479E-2</v>
      </c>
      <c r="F627" s="166">
        <v>-0.11746974710797634</v>
      </c>
      <c r="G627" s="919"/>
      <c r="H627" s="572"/>
      <c r="I627" s="125"/>
      <c r="J627" s="169"/>
      <c r="K627" s="125"/>
    </row>
    <row r="628" spans="1:11" ht="15" thickBot="1" x14ac:dyDescent="0.35">
      <c r="A628" s="39" t="s">
        <v>210</v>
      </c>
      <c r="B628" s="87">
        <v>-5.3569593743931165E-2</v>
      </c>
      <c r="C628" s="131">
        <v>9.3907726600420391E-2</v>
      </c>
      <c r="D628" s="87">
        <v>-4.5319163426546745E-2</v>
      </c>
      <c r="E628" s="87">
        <v>-5.5774166606143059E-2</v>
      </c>
      <c r="F628" s="87">
        <v>0.15999046307686837</v>
      </c>
      <c r="G628" s="918"/>
      <c r="H628" s="572"/>
      <c r="I628" s="125"/>
      <c r="J628" s="169"/>
      <c r="K628" s="125"/>
    </row>
    <row r="629" spans="1:11" x14ac:dyDescent="0.3">
      <c r="A629" s="37" t="s">
        <v>212</v>
      </c>
      <c r="B629" s="460">
        <v>2787.6392880227045</v>
      </c>
      <c r="C629" s="421">
        <v>5542.4587742867661</v>
      </c>
      <c r="D629" s="460">
        <v>7600.4514370050201</v>
      </c>
      <c r="E629" s="460">
        <v>6267.6802679501789</v>
      </c>
      <c r="F629" s="460">
        <v>4945.8136531602322</v>
      </c>
      <c r="G629" s="6"/>
      <c r="H629" s="571">
        <v>0</v>
      </c>
      <c r="I629" s="123">
        <v>4301.6474481273626</v>
      </c>
      <c r="J629" s="170"/>
      <c r="K629" s="123">
        <v>5589.9798581931018</v>
      </c>
    </row>
    <row r="630" spans="1:11" x14ac:dyDescent="0.3">
      <c r="A630" s="38" t="s">
        <v>213</v>
      </c>
      <c r="B630" s="424">
        <v>3632.1908489355928</v>
      </c>
      <c r="C630" s="400">
        <v>6033.9756456117357</v>
      </c>
      <c r="D630" s="424">
        <v>5226.1686202823303</v>
      </c>
      <c r="E630" s="424">
        <v>5554.6265459549359</v>
      </c>
      <c r="F630" s="424">
        <v>5540.1254561917949</v>
      </c>
      <c r="G630" s="6"/>
      <c r="H630" s="571">
        <v>0</v>
      </c>
      <c r="I630" s="123">
        <v>4927.7245146115347</v>
      </c>
      <c r="J630" s="170"/>
      <c r="K630" s="123">
        <v>6152.5263977720551</v>
      </c>
    </row>
    <row r="631" spans="1:11" x14ac:dyDescent="0.3">
      <c r="A631" s="38" t="s">
        <v>214</v>
      </c>
      <c r="B631" s="424">
        <v>2913.3400109946242</v>
      </c>
      <c r="C631" s="400">
        <v>4482.8736539640986</v>
      </c>
      <c r="D631" s="424">
        <v>5130.7537314951369</v>
      </c>
      <c r="E631" s="424">
        <v>5162.6252373198458</v>
      </c>
      <c r="F631" s="424">
        <v>5094.9926497875986</v>
      </c>
      <c r="G631" s="6"/>
      <c r="H631" s="571">
        <v>0</v>
      </c>
      <c r="I631" s="123">
        <v>4527.6619737132123</v>
      </c>
      <c r="J631" s="170"/>
      <c r="K631" s="123">
        <v>5662.3233258619848</v>
      </c>
    </row>
    <row r="632" spans="1:11" x14ac:dyDescent="0.3">
      <c r="A632" s="38" t="s">
        <v>215</v>
      </c>
      <c r="B632" s="424">
        <v>3281.1443742693618</v>
      </c>
      <c r="C632" s="400">
        <v>5413.8968231836443</v>
      </c>
      <c r="D632" s="424">
        <v>5351.6960684135429</v>
      </c>
      <c r="E632" s="424">
        <v>6297.5831090209813</v>
      </c>
      <c r="F632" s="424">
        <v>6779.3460171072538</v>
      </c>
      <c r="G632" s="6"/>
      <c r="H632" s="571">
        <v>1</v>
      </c>
      <c r="I632" s="123">
        <v>6144.8994579235477</v>
      </c>
      <c r="J632" s="170"/>
      <c r="K632" s="123">
        <v>7413.7925762909599</v>
      </c>
    </row>
    <row r="633" spans="1:11" x14ac:dyDescent="0.3">
      <c r="A633" s="38" t="s">
        <v>216</v>
      </c>
      <c r="B633" s="424">
        <v>2993.5882227734437</v>
      </c>
      <c r="C633" s="400">
        <v>5326.9020846123985</v>
      </c>
      <c r="D633" s="424">
        <v>7208.6260107582766</v>
      </c>
      <c r="E633" s="424">
        <v>7105.5704895197923</v>
      </c>
      <c r="F633" s="424">
        <v>5245.0664324722147</v>
      </c>
      <c r="G633" s="6"/>
      <c r="H633" s="571">
        <v>0</v>
      </c>
      <c r="I633" s="123">
        <v>4595.4687858653588</v>
      </c>
      <c r="J633" s="170"/>
      <c r="K633" s="123">
        <v>5894.6640790790707</v>
      </c>
    </row>
    <row r="634" spans="1:11" x14ac:dyDescent="0.3">
      <c r="A634" s="38" t="s">
        <v>217</v>
      </c>
      <c r="B634" s="424">
        <v>3931.4083127966423</v>
      </c>
      <c r="C634" s="400">
        <v>4865.915260122385</v>
      </c>
      <c r="D634" s="424">
        <v>7059.844136676089</v>
      </c>
      <c r="E634" s="424">
        <v>8089.2166093394389</v>
      </c>
      <c r="F634" s="424">
        <v>5475.5106662108847</v>
      </c>
      <c r="G634" s="6"/>
      <c r="H634" s="571">
        <v>0</v>
      </c>
      <c r="I634" s="123">
        <v>4808.834393414475</v>
      </c>
      <c r="J634" s="170"/>
      <c r="K634" s="123">
        <v>6142.1869390072943</v>
      </c>
    </row>
    <row r="635" spans="1:11" ht="15" thickBot="1" x14ac:dyDescent="0.35">
      <c r="A635" s="39" t="s">
        <v>218</v>
      </c>
      <c r="B635" s="642">
        <v>3809.910186887013</v>
      </c>
      <c r="C635" s="643">
        <v>5108.3917412677574</v>
      </c>
      <c r="D635" s="642">
        <v>6195.2860056898171</v>
      </c>
      <c r="E635" s="642">
        <v>7136.2485057064787</v>
      </c>
      <c r="F635" s="642">
        <v>5649.8682753134372</v>
      </c>
      <c r="G635" s="918"/>
      <c r="H635" s="571">
        <v>0</v>
      </c>
      <c r="I635" s="123">
        <v>5073.3718715155619</v>
      </c>
      <c r="J635" s="170"/>
      <c r="K635" s="123">
        <v>6226.3646791113124</v>
      </c>
    </row>
    <row r="636" spans="1:11" ht="15" thickBot="1" x14ac:dyDescent="0.35">
      <c r="G636" s="820"/>
      <c r="J636" s="68"/>
    </row>
    <row r="637" spans="1:11" ht="15" thickBot="1" x14ac:dyDescent="0.35">
      <c r="A637" s="29" t="s">
        <v>598</v>
      </c>
      <c r="B637" s="26"/>
      <c r="C637" s="26"/>
      <c r="D637" s="26"/>
      <c r="E637" s="26"/>
      <c r="F637" s="26"/>
      <c r="H637" s="386"/>
      <c r="I637" s="121"/>
      <c r="J637" s="121"/>
      <c r="K637" s="121"/>
    </row>
    <row r="638" spans="1:11" ht="15" thickBot="1" x14ac:dyDescent="0.35">
      <c r="A638" s="61" t="s">
        <v>568</v>
      </c>
      <c r="B638" s="71" t="s">
        <v>469</v>
      </c>
      <c r="C638" s="132" t="s">
        <v>527</v>
      </c>
      <c r="D638" s="132" t="s">
        <v>562</v>
      </c>
      <c r="E638" s="132" t="s">
        <v>625</v>
      </c>
      <c r="F638" s="1536" t="s">
        <v>724</v>
      </c>
      <c r="G638" s="1537"/>
      <c r="H638" s="139"/>
      <c r="I638" s="561" t="s">
        <v>724</v>
      </c>
      <c r="J638" s="561"/>
      <c r="K638" s="561" t="s">
        <v>724</v>
      </c>
    </row>
    <row r="639" spans="1:11" x14ac:dyDescent="0.3">
      <c r="A639" s="38" t="s">
        <v>0</v>
      </c>
      <c r="B639" s="424">
        <v>411.13934224916852</v>
      </c>
      <c r="C639" s="400">
        <v>702.76382012852127</v>
      </c>
      <c r="D639" s="424">
        <v>994.84841032979682</v>
      </c>
      <c r="E639" s="424">
        <v>963.34506508253969</v>
      </c>
      <c r="F639" s="424">
        <v>858.14844358292339</v>
      </c>
      <c r="G639" s="6"/>
      <c r="H639" s="571"/>
      <c r="I639" s="123">
        <v>845.31094679167188</v>
      </c>
      <c r="J639" s="170"/>
      <c r="K639" s="123">
        <v>870.9859403741749</v>
      </c>
    </row>
    <row r="640" spans="1:11" x14ac:dyDescent="0.3">
      <c r="A640" s="38" t="s">
        <v>207</v>
      </c>
      <c r="B640" s="424">
        <v>413.57038379753931</v>
      </c>
      <c r="C640" s="400">
        <v>641.61596499978293</v>
      </c>
      <c r="D640" s="424">
        <v>1005.4611426026609</v>
      </c>
      <c r="E640" s="424">
        <v>995.2261582314527</v>
      </c>
      <c r="F640" s="424">
        <v>971.75322952269664</v>
      </c>
      <c r="G640" s="883">
        <f>H640</f>
        <v>1</v>
      </c>
      <c r="H640" s="571">
        <v>1</v>
      </c>
      <c r="I640" s="123">
        <v>924.42890861444448</v>
      </c>
      <c r="J640" s="170"/>
      <c r="K640" s="123">
        <v>1019.0775504309488</v>
      </c>
    </row>
    <row r="641" spans="1:11" x14ac:dyDescent="0.3">
      <c r="A641" s="36" t="s">
        <v>208</v>
      </c>
      <c r="B641" s="423">
        <v>561.82662272151242</v>
      </c>
      <c r="C641" s="422">
        <v>720.88646034799524</v>
      </c>
      <c r="D641" s="423">
        <v>1115.7162594119604</v>
      </c>
      <c r="E641" s="423">
        <v>1213.5683021905659</v>
      </c>
      <c r="F641" s="423">
        <v>969.82508575206714</v>
      </c>
      <c r="G641" s="883">
        <f>H641</f>
        <v>0</v>
      </c>
      <c r="H641" s="571">
        <v>0</v>
      </c>
      <c r="I641" s="123">
        <v>859.32254679594826</v>
      </c>
      <c r="J641" s="170"/>
      <c r="K641" s="123">
        <v>1080.327624708186</v>
      </c>
    </row>
    <row r="642" spans="1:11" x14ac:dyDescent="0.3">
      <c r="A642" s="37" t="s">
        <v>209</v>
      </c>
      <c r="B642" s="166">
        <v>5.9129382633916544E-3</v>
      </c>
      <c r="C642" s="86">
        <v>-8.5581790436576696E-2</v>
      </c>
      <c r="D642" s="166">
        <v>1.0667687823259291E-2</v>
      </c>
      <c r="E642" s="166">
        <v>3.3094157332068157E-2</v>
      </c>
      <c r="F642" s="166">
        <v>0.13238360657679799</v>
      </c>
      <c r="G642" s="919"/>
      <c r="H642" s="572"/>
      <c r="I642" s="125"/>
      <c r="J642" s="169"/>
      <c r="K642" s="125"/>
    </row>
    <row r="643" spans="1:11" ht="15" thickBot="1" x14ac:dyDescent="0.35">
      <c r="A643" s="39" t="s">
        <v>210</v>
      </c>
      <c r="B643" s="87">
        <v>0.3584788580909386</v>
      </c>
      <c r="C643" s="131">
        <v>0.12354819654189735</v>
      </c>
      <c r="D643" s="87">
        <v>0.1096562682908874</v>
      </c>
      <c r="E643" s="87">
        <v>0.21938947459652169</v>
      </c>
      <c r="F643" s="87">
        <v>-1.9841907513665426E-3</v>
      </c>
      <c r="G643" s="918"/>
      <c r="H643" s="572"/>
      <c r="I643" s="125"/>
      <c r="J643" s="169"/>
      <c r="K643" s="125"/>
    </row>
    <row r="644" spans="1:11" x14ac:dyDescent="0.3">
      <c r="A644" s="37" t="s">
        <v>212</v>
      </c>
      <c r="B644" s="460">
        <v>446.6145348009606</v>
      </c>
      <c r="C644" s="421">
        <v>671.58046475605477</v>
      </c>
      <c r="D644" s="460">
        <v>1207.9696633246313</v>
      </c>
      <c r="E644" s="460">
        <v>1035.1598263179917</v>
      </c>
      <c r="F644" s="460">
        <v>975.8701043529278</v>
      </c>
      <c r="G644" s="6"/>
      <c r="H644" s="571">
        <v>0</v>
      </c>
      <c r="I644" s="123">
        <v>838.68370601159245</v>
      </c>
      <c r="J644" s="170"/>
      <c r="K644" s="123">
        <v>1113.0565026942631</v>
      </c>
    </row>
    <row r="645" spans="1:11" x14ac:dyDescent="0.3">
      <c r="A645" s="38" t="s">
        <v>213</v>
      </c>
      <c r="B645" s="424">
        <v>307.1980747778569</v>
      </c>
      <c r="C645" s="400">
        <v>431.93675767759822</v>
      </c>
      <c r="D645" s="424">
        <v>597.59222612439726</v>
      </c>
      <c r="E645" s="424">
        <v>579.28816511302909</v>
      </c>
      <c r="F645" s="424">
        <v>646.58382537076523</v>
      </c>
      <c r="G645" s="6"/>
      <c r="H645" s="571">
        <v>-1</v>
      </c>
      <c r="I645" s="123">
        <v>544.27587038688705</v>
      </c>
      <c r="J645" s="170"/>
      <c r="K645" s="123">
        <v>748.8917803546434</v>
      </c>
    </row>
    <row r="646" spans="1:11" x14ac:dyDescent="0.3">
      <c r="A646" s="38" t="s">
        <v>214</v>
      </c>
      <c r="B646" s="424">
        <v>529.33784909689064</v>
      </c>
      <c r="C646" s="400">
        <v>768.16016034508198</v>
      </c>
      <c r="D646" s="424">
        <v>1297.7955505662223</v>
      </c>
      <c r="E646" s="424">
        <v>1169.9984903153847</v>
      </c>
      <c r="F646" s="424">
        <v>1350.0027915151049</v>
      </c>
      <c r="G646" s="6"/>
      <c r="H646" s="571">
        <v>1</v>
      </c>
      <c r="I646" s="123">
        <v>1210.2493209537702</v>
      </c>
      <c r="J646" s="170"/>
      <c r="K646" s="123">
        <v>1489.7562620764397</v>
      </c>
    </row>
    <row r="647" spans="1:11" x14ac:dyDescent="0.3">
      <c r="A647" s="38" t="s">
        <v>215</v>
      </c>
      <c r="B647" s="424">
        <v>304.32535020760793</v>
      </c>
      <c r="C647" s="400">
        <v>683.2426989772182</v>
      </c>
      <c r="D647" s="424">
        <v>591.07067099954315</v>
      </c>
      <c r="E647" s="424">
        <v>688.74107415411822</v>
      </c>
      <c r="F647" s="424">
        <v>639.78242714589408</v>
      </c>
      <c r="G647" s="6"/>
      <c r="H647" s="571">
        <v>-1</v>
      </c>
      <c r="I647" s="123">
        <v>544.78051564209829</v>
      </c>
      <c r="J647" s="170"/>
      <c r="K647" s="123">
        <v>734.78433864968986</v>
      </c>
    </row>
    <row r="648" spans="1:11" x14ac:dyDescent="0.3">
      <c r="A648" s="38" t="s">
        <v>216</v>
      </c>
      <c r="B648" s="424">
        <v>474.89738789627569</v>
      </c>
      <c r="C648" s="400">
        <v>710.65738483379164</v>
      </c>
      <c r="D648" s="424">
        <v>1053.587997865515</v>
      </c>
      <c r="E648" s="424">
        <v>1351.03638543382</v>
      </c>
      <c r="F648" s="424">
        <v>1163.5710820746863</v>
      </c>
      <c r="G648" s="6"/>
      <c r="H648" s="571">
        <v>0</v>
      </c>
      <c r="I648" s="123">
        <v>1018.7088309142886</v>
      </c>
      <c r="J648" s="170"/>
      <c r="K648" s="123">
        <v>1308.4333332350839</v>
      </c>
    </row>
    <row r="649" spans="1:11" x14ac:dyDescent="0.3">
      <c r="A649" s="38" t="s">
        <v>217</v>
      </c>
      <c r="B649" s="424">
        <v>421.86943426322972</v>
      </c>
      <c r="C649" s="400">
        <v>496.21738645528927</v>
      </c>
      <c r="D649" s="424">
        <v>1283.0382761297096</v>
      </c>
      <c r="E649" s="424">
        <v>1146.0242670632811</v>
      </c>
      <c r="F649" s="424">
        <v>995.57799535812535</v>
      </c>
      <c r="G649" s="6"/>
      <c r="H649" s="571">
        <v>0</v>
      </c>
      <c r="I649" s="123">
        <v>860.66821353677221</v>
      </c>
      <c r="J649" s="170"/>
      <c r="K649" s="123">
        <v>1130.4877771794786</v>
      </c>
    </row>
    <row r="650" spans="1:11" ht="15" thickBot="1" x14ac:dyDescent="0.35">
      <c r="A650" s="39" t="s">
        <v>218</v>
      </c>
      <c r="B650" s="642">
        <v>413.04605851161267</v>
      </c>
      <c r="C650" s="643">
        <v>702.83355915506536</v>
      </c>
      <c r="D650" s="642">
        <v>1057.6438218111457</v>
      </c>
      <c r="E650" s="642">
        <v>1049.7169621757419</v>
      </c>
      <c r="F650" s="642">
        <v>1022.1676939406173</v>
      </c>
      <c r="G650" s="918"/>
      <c r="H650" s="571">
        <v>0</v>
      </c>
      <c r="I650" s="123">
        <v>901.67835976889387</v>
      </c>
      <c r="J650" s="170"/>
      <c r="K650" s="123">
        <v>1142.6570281123406</v>
      </c>
    </row>
    <row r="651" spans="1:11" ht="15" thickBot="1" x14ac:dyDescent="0.35">
      <c r="G651" s="820"/>
      <c r="H651" s="174"/>
      <c r="J651" s="68"/>
    </row>
    <row r="652" spans="1:11" ht="15" thickBot="1" x14ac:dyDescent="0.35">
      <c r="A652" s="29" t="s">
        <v>480</v>
      </c>
      <c r="B652" s="26"/>
      <c r="C652" s="26"/>
      <c r="D652" s="26"/>
      <c r="E652" s="26"/>
      <c r="F652" s="26"/>
      <c r="H652" s="386"/>
      <c r="I652" s="121"/>
      <c r="J652" s="121"/>
      <c r="K652" s="121"/>
    </row>
    <row r="653" spans="1:11" ht="15" thickBot="1" x14ac:dyDescent="0.35">
      <c r="A653" s="61" t="s">
        <v>508</v>
      </c>
      <c r="B653" s="71" t="s">
        <v>469</v>
      </c>
      <c r="C653" s="132" t="s">
        <v>527</v>
      </c>
      <c r="D653" s="132" t="s">
        <v>562</v>
      </c>
      <c r="E653" s="132" t="s">
        <v>625</v>
      </c>
      <c r="F653" s="1536" t="s">
        <v>724</v>
      </c>
      <c r="G653" s="1537"/>
      <c r="H653" s="139"/>
      <c r="I653" s="561" t="s">
        <v>724</v>
      </c>
      <c r="J653" s="561"/>
      <c r="K653" s="561" t="s">
        <v>724</v>
      </c>
    </row>
    <row r="654" spans="1:11" x14ac:dyDescent="0.3">
      <c r="A654" s="38" t="s">
        <v>0</v>
      </c>
      <c r="B654" s="424">
        <v>65074.694492470204</v>
      </c>
      <c r="C654" s="400">
        <v>67314.012810431333</v>
      </c>
      <c r="D654" s="424">
        <v>69828.94750009125</v>
      </c>
      <c r="E654" s="424">
        <v>67027.139505634826</v>
      </c>
      <c r="F654" s="424">
        <v>53108.824193333094</v>
      </c>
      <c r="G654" s="6"/>
      <c r="H654" s="571"/>
      <c r="I654" s="123">
        <v>53005.133316391933</v>
      </c>
      <c r="J654" s="170"/>
      <c r="K654" s="123">
        <v>53212.515070274254</v>
      </c>
    </row>
    <row r="655" spans="1:11" x14ac:dyDescent="0.3">
      <c r="A655" s="38" t="s">
        <v>207</v>
      </c>
      <c r="B655" s="424">
        <v>63933.944989481184</v>
      </c>
      <c r="C655" s="400">
        <v>66243.654116770995</v>
      </c>
      <c r="D655" s="424">
        <v>69455.021548305565</v>
      </c>
      <c r="E655" s="424">
        <v>67574.599011786733</v>
      </c>
      <c r="F655" s="424">
        <v>55506.369168999103</v>
      </c>
      <c r="G655" s="883">
        <f>H655</f>
        <v>1</v>
      </c>
      <c r="H655" s="571">
        <v>1</v>
      </c>
      <c r="I655" s="123">
        <v>55127.932792993568</v>
      </c>
      <c r="J655" s="170"/>
      <c r="K655" s="123">
        <v>55884.805545004638</v>
      </c>
    </row>
    <row r="656" spans="1:11" x14ac:dyDescent="0.3">
      <c r="A656" s="36" t="s">
        <v>208</v>
      </c>
      <c r="B656" s="423">
        <v>64042.678585893074</v>
      </c>
      <c r="C656" s="422">
        <v>65890.876110496392</v>
      </c>
      <c r="D656" s="423">
        <v>69382.794633193174</v>
      </c>
      <c r="E656" s="423">
        <v>67253.423022390081</v>
      </c>
      <c r="F656" s="423">
        <v>54728.253095237189</v>
      </c>
      <c r="G656" s="883">
        <f>H656</f>
        <v>0</v>
      </c>
      <c r="H656" s="571">
        <v>0</v>
      </c>
      <c r="I656" s="123">
        <v>53835.013457048517</v>
      </c>
      <c r="J656" s="170"/>
      <c r="K656" s="123">
        <v>55621.492733425861</v>
      </c>
    </row>
    <row r="657" spans="1:11" x14ac:dyDescent="0.3">
      <c r="A657" s="37" t="s">
        <v>209</v>
      </c>
      <c r="B657" s="166">
        <v>1.7529847998303177E-2</v>
      </c>
      <c r="C657" s="86">
        <v>1.4989672609057765E-2</v>
      </c>
      <c r="D657" s="166">
        <v>5.3548845453412547E-3</v>
      </c>
      <c r="E657" s="166">
        <v>-8.167728925771672E-3</v>
      </c>
      <c r="F657" s="166">
        <v>-4.5144004072433977E-2</v>
      </c>
      <c r="G657" s="919"/>
      <c r="H657" s="572"/>
      <c r="I657" s="125"/>
      <c r="J657" s="169"/>
      <c r="K657" s="125"/>
    </row>
    <row r="658" spans="1:11" ht="15" thickBot="1" x14ac:dyDescent="0.35">
      <c r="A658" s="39" t="s">
        <v>210</v>
      </c>
      <c r="B658" s="87">
        <v>-1.7007177709709562E-3</v>
      </c>
      <c r="C658" s="131">
        <v>5.3254611476103502E-3</v>
      </c>
      <c r="D658" s="87">
        <v>1.0399091887424957E-3</v>
      </c>
      <c r="E658" s="87">
        <v>4.752910029708509E-3</v>
      </c>
      <c r="F658" s="87">
        <v>1.4018500676792601E-2</v>
      </c>
      <c r="G658" s="918"/>
      <c r="H658" s="572"/>
      <c r="I658" s="125"/>
      <c r="J658" s="169"/>
      <c r="K658" s="125"/>
    </row>
    <row r="659" spans="1:11" x14ac:dyDescent="0.3">
      <c r="A659" s="37" t="s">
        <v>212</v>
      </c>
      <c r="B659" s="460">
        <v>68738.584700652922</v>
      </c>
      <c r="C659" s="421">
        <v>71649.602050785863</v>
      </c>
      <c r="D659" s="460">
        <v>75045.522156489416</v>
      </c>
      <c r="E659" s="460">
        <v>73195.963595796493</v>
      </c>
      <c r="F659" s="460">
        <v>63304.501527481523</v>
      </c>
      <c r="G659" s="6"/>
      <c r="H659" s="571">
        <v>1</v>
      </c>
      <c r="I659" s="123">
        <v>62142.012325283868</v>
      </c>
      <c r="J659" s="170"/>
      <c r="K659" s="123">
        <v>64466.990729679179</v>
      </c>
    </row>
    <row r="660" spans="1:11" x14ac:dyDescent="0.3">
      <c r="A660" s="38" t="s">
        <v>213</v>
      </c>
      <c r="B660" s="424">
        <v>67272.44813517078</v>
      </c>
      <c r="C660" s="400">
        <v>69011.172440249473</v>
      </c>
      <c r="D660" s="424">
        <v>71697.202011012589</v>
      </c>
      <c r="E660" s="424">
        <v>69798.783827567328</v>
      </c>
      <c r="F660" s="424">
        <v>54278.971263039217</v>
      </c>
      <c r="G660" s="6"/>
      <c r="H660" s="571">
        <v>0</v>
      </c>
      <c r="I660" s="123">
        <v>53288.487792254382</v>
      </c>
      <c r="J660" s="170"/>
      <c r="K660" s="123">
        <v>55269.454733824052</v>
      </c>
    </row>
    <row r="661" spans="1:11" x14ac:dyDescent="0.3">
      <c r="A661" s="38" t="s">
        <v>214</v>
      </c>
      <c r="B661" s="424">
        <v>59260.796321530623</v>
      </c>
      <c r="C661" s="400">
        <v>62016.793079524286</v>
      </c>
      <c r="D661" s="424">
        <v>65376.287591768458</v>
      </c>
      <c r="E661" s="424">
        <v>65510.07365255514</v>
      </c>
      <c r="F661" s="424">
        <v>55107.435718591318</v>
      </c>
      <c r="G661" s="6"/>
      <c r="H661" s="571">
        <v>0</v>
      </c>
      <c r="I661" s="123">
        <v>54172.621476368164</v>
      </c>
      <c r="J661" s="170"/>
      <c r="K661" s="123">
        <v>56042.249960814472</v>
      </c>
    </row>
    <row r="662" spans="1:11" x14ac:dyDescent="0.3">
      <c r="A662" s="38" t="s">
        <v>215</v>
      </c>
      <c r="B662" s="424">
        <v>66151.750563103124</v>
      </c>
      <c r="C662" s="400">
        <v>67707.769395800307</v>
      </c>
      <c r="D662" s="424">
        <v>70110.939561648673</v>
      </c>
      <c r="E662" s="424">
        <v>64676.974101614025</v>
      </c>
      <c r="F662" s="424">
        <v>53130.535980544155</v>
      </c>
      <c r="G662" s="6"/>
      <c r="H662" s="571">
        <v>-1</v>
      </c>
      <c r="I662" s="123">
        <v>52213.408334784486</v>
      </c>
      <c r="J662" s="170"/>
      <c r="K662" s="123">
        <v>54047.663626303824</v>
      </c>
    </row>
    <row r="663" spans="1:11" x14ac:dyDescent="0.3">
      <c r="A663" s="38" t="s">
        <v>216</v>
      </c>
      <c r="B663" s="424">
        <v>57587.559751358567</v>
      </c>
      <c r="C663" s="400">
        <v>59980.855036063454</v>
      </c>
      <c r="D663" s="424">
        <v>63281.816805693874</v>
      </c>
      <c r="E663" s="424">
        <v>62599.852929782166</v>
      </c>
      <c r="F663" s="424">
        <v>50523.259954185451</v>
      </c>
      <c r="G663" s="6"/>
      <c r="H663" s="571">
        <v>-1</v>
      </c>
      <c r="I663" s="123">
        <v>49512.69774451066</v>
      </c>
      <c r="J663" s="170"/>
      <c r="K663" s="123">
        <v>51533.822163860241</v>
      </c>
    </row>
    <row r="664" spans="1:11" x14ac:dyDescent="0.3">
      <c r="A664" s="38" t="s">
        <v>217</v>
      </c>
      <c r="B664" s="424">
        <v>63980.797940628254</v>
      </c>
      <c r="C664" s="400">
        <v>66332.828973862372</v>
      </c>
      <c r="D664" s="424">
        <v>69957.467358561407</v>
      </c>
      <c r="E664" s="424">
        <v>68532.610572836813</v>
      </c>
      <c r="F664" s="424">
        <v>54615.578853125953</v>
      </c>
      <c r="G664" s="6"/>
      <c r="H664" s="571">
        <v>0</v>
      </c>
      <c r="I664" s="123">
        <v>53551.77851013661</v>
      </c>
      <c r="J664" s="170"/>
      <c r="K664" s="123">
        <v>55679.379196115297</v>
      </c>
    </row>
    <row r="665" spans="1:11" ht="15" thickBot="1" x14ac:dyDescent="0.35">
      <c r="A665" s="39" t="s">
        <v>218</v>
      </c>
      <c r="B665" s="642">
        <v>65514.614161880076</v>
      </c>
      <c r="C665" s="643">
        <v>68137.271610693613</v>
      </c>
      <c r="D665" s="642">
        <v>71945.022392227576</v>
      </c>
      <c r="E665" s="642">
        <v>70234.934432592636</v>
      </c>
      <c r="F665" s="642">
        <v>58638.511179917514</v>
      </c>
      <c r="G665" s="918"/>
      <c r="H665" s="571">
        <v>1</v>
      </c>
      <c r="I665" s="123">
        <v>57664.915131315349</v>
      </c>
      <c r="J665" s="170"/>
      <c r="K665" s="123">
        <v>59612.107228519679</v>
      </c>
    </row>
    <row r="666" spans="1:11" ht="15" thickBot="1" x14ac:dyDescent="0.35">
      <c r="G666" s="820"/>
      <c r="H666" s="174"/>
      <c r="J666" s="68"/>
    </row>
    <row r="667" spans="1:11" ht="15" thickBot="1" x14ac:dyDescent="0.35">
      <c r="A667" s="29" t="s">
        <v>482</v>
      </c>
      <c r="B667" s="26"/>
      <c r="C667" s="26"/>
      <c r="D667" s="26"/>
      <c r="E667" s="26"/>
      <c r="F667" s="26"/>
      <c r="H667" s="386"/>
      <c r="I667" s="121"/>
      <c r="J667" s="121"/>
      <c r="K667" s="121"/>
    </row>
    <row r="668" spans="1:11" ht="15" thickBot="1" x14ac:dyDescent="0.35">
      <c r="A668" s="61" t="s">
        <v>508</v>
      </c>
      <c r="B668" s="71" t="s">
        <v>469</v>
      </c>
      <c r="C668" s="132" t="s">
        <v>527</v>
      </c>
      <c r="D668" s="132" t="s">
        <v>562</v>
      </c>
      <c r="E668" s="132" t="s">
        <v>625</v>
      </c>
      <c r="F668" s="1536" t="s">
        <v>724</v>
      </c>
      <c r="G668" s="1537"/>
      <c r="H668" s="139"/>
      <c r="I668" s="561" t="s">
        <v>724</v>
      </c>
      <c r="J668" s="561"/>
      <c r="K668" s="561" t="s">
        <v>724</v>
      </c>
    </row>
    <row r="669" spans="1:11" x14ac:dyDescent="0.3">
      <c r="A669" s="38" t="s">
        <v>0</v>
      </c>
      <c r="B669" s="424">
        <v>73865.051586872665</v>
      </c>
      <c r="C669" s="400">
        <v>73640.284209916703</v>
      </c>
      <c r="D669" s="424">
        <v>75760.73423598407</v>
      </c>
      <c r="E669" s="424">
        <v>75010.613387602643</v>
      </c>
      <c r="F669" s="424">
        <v>74943.72711856573</v>
      </c>
      <c r="G669" s="6"/>
      <c r="H669" s="571"/>
      <c r="I669" s="123">
        <v>74685.179642393923</v>
      </c>
      <c r="J669" s="170"/>
      <c r="K669" s="123">
        <v>75202.274594737537</v>
      </c>
    </row>
    <row r="670" spans="1:11" x14ac:dyDescent="0.3">
      <c r="A670" s="38" t="s">
        <v>207</v>
      </c>
      <c r="B670" s="424">
        <v>75220.990063561461</v>
      </c>
      <c r="C670" s="400">
        <v>74826.152989359325</v>
      </c>
      <c r="D670" s="424">
        <v>76689.618658294276</v>
      </c>
      <c r="E670" s="424">
        <v>76803.731165438367</v>
      </c>
      <c r="F670" s="424">
        <v>76392.247053809406</v>
      </c>
      <c r="G670" s="883">
        <f>H670</f>
        <v>1</v>
      </c>
      <c r="H670" s="571">
        <v>1</v>
      </c>
      <c r="I670" s="123">
        <v>75524.683023055069</v>
      </c>
      <c r="J670" s="170"/>
      <c r="K670" s="123">
        <v>77259.811084563742</v>
      </c>
    </row>
    <row r="671" spans="1:11" x14ac:dyDescent="0.3">
      <c r="A671" s="36" t="s">
        <v>208</v>
      </c>
      <c r="B671" s="423">
        <v>72867.084066347452</v>
      </c>
      <c r="C671" s="422">
        <v>72100.867217824925</v>
      </c>
      <c r="D671" s="423">
        <v>74802.504642558953</v>
      </c>
      <c r="E671" s="423">
        <v>75009.385737760735</v>
      </c>
      <c r="F671" s="423">
        <v>74621.399487824398</v>
      </c>
      <c r="G671" s="883">
        <f>H671</f>
        <v>0</v>
      </c>
      <c r="H671" s="571">
        <v>0</v>
      </c>
      <c r="I671" s="123">
        <v>72642.0542588026</v>
      </c>
      <c r="J671" s="170"/>
      <c r="K671" s="123">
        <v>76600.744716846195</v>
      </c>
    </row>
    <row r="672" spans="1:11" x14ac:dyDescent="0.3">
      <c r="A672" s="37" t="s">
        <v>209</v>
      </c>
      <c r="B672" s="166">
        <v>-1.8356969196644739E-2</v>
      </c>
      <c r="C672" s="86">
        <v>-1.7196107211882618E-2</v>
      </c>
      <c r="D672" s="166">
        <v>-1.2260763199797685E-2</v>
      </c>
      <c r="E672" s="166">
        <v>-2.3904854218030968E-2</v>
      </c>
      <c r="F672" s="166">
        <v>-1.9328101109143202E-2</v>
      </c>
      <c r="G672" s="919"/>
      <c r="H672" s="572"/>
      <c r="I672" s="125"/>
      <c r="J672" s="169"/>
      <c r="K672" s="125"/>
    </row>
    <row r="673" spans="1:11" ht="15" thickBot="1" x14ac:dyDescent="0.35">
      <c r="A673" s="39" t="s">
        <v>210</v>
      </c>
      <c r="B673" s="87">
        <v>3.129320679274452E-2</v>
      </c>
      <c r="C673" s="131">
        <v>3.6421567361908207E-2</v>
      </c>
      <c r="D673" s="87">
        <v>2.4607163899767592E-2</v>
      </c>
      <c r="E673" s="87">
        <v>2.3362737727058321E-2</v>
      </c>
      <c r="F673" s="87">
        <v>2.3180985430859929E-2</v>
      </c>
      <c r="G673" s="918"/>
      <c r="H673" s="572"/>
      <c r="I673" s="125"/>
      <c r="J673" s="169"/>
      <c r="K673" s="125"/>
    </row>
    <row r="674" spans="1:11" x14ac:dyDescent="0.3">
      <c r="A674" s="37" t="s">
        <v>212</v>
      </c>
      <c r="B674" s="460">
        <v>75636.140391235545</v>
      </c>
      <c r="C674" s="421">
        <v>75926.693668200503</v>
      </c>
      <c r="D674" s="460">
        <v>77953.578756502917</v>
      </c>
      <c r="E674" s="460">
        <v>79060.992755918051</v>
      </c>
      <c r="F674" s="460">
        <v>78662.021003205838</v>
      </c>
      <c r="G674" s="6"/>
      <c r="H674" s="571">
        <v>0</v>
      </c>
      <c r="I674" s="123">
        <v>76123.370982266701</v>
      </c>
      <c r="J674" s="170"/>
      <c r="K674" s="123">
        <v>81200.671024144976</v>
      </c>
    </row>
    <row r="675" spans="1:11" x14ac:dyDescent="0.3">
      <c r="A675" s="38" t="s">
        <v>213</v>
      </c>
      <c r="B675" s="424">
        <v>73853.414304899226</v>
      </c>
      <c r="C675" s="400">
        <v>73798.796709585309</v>
      </c>
      <c r="D675" s="424">
        <v>75586.574390522001</v>
      </c>
      <c r="E675" s="424">
        <v>76818.605812281341</v>
      </c>
      <c r="F675" s="424">
        <v>76452.051665323917</v>
      </c>
      <c r="G675" s="6"/>
      <c r="H675" s="571">
        <v>0</v>
      </c>
      <c r="I675" s="123">
        <v>74170.691371202585</v>
      </c>
      <c r="J675" s="170"/>
      <c r="K675" s="123">
        <v>78733.41195944525</v>
      </c>
    </row>
    <row r="676" spans="1:11" x14ac:dyDescent="0.3">
      <c r="A676" s="38" t="s">
        <v>214</v>
      </c>
      <c r="B676" s="424">
        <v>77758.155104324687</v>
      </c>
      <c r="C676" s="400">
        <v>77565.42486980457</v>
      </c>
      <c r="D676" s="424">
        <v>78765.659054215415</v>
      </c>
      <c r="E676" s="424">
        <v>79669.87743086624</v>
      </c>
      <c r="F676" s="424">
        <v>79226.463225574611</v>
      </c>
      <c r="G676" s="6"/>
      <c r="H676" s="571">
        <v>0</v>
      </c>
      <c r="I676" s="123">
        <v>76990.712878753024</v>
      </c>
      <c r="J676" s="170"/>
      <c r="K676" s="123">
        <v>81462.213572396198</v>
      </c>
    </row>
    <row r="677" spans="1:11" x14ac:dyDescent="0.3">
      <c r="A677" s="38" t="s">
        <v>215</v>
      </c>
      <c r="B677" s="424">
        <v>68065.527978564598</v>
      </c>
      <c r="C677" s="400">
        <v>67386.675055658896</v>
      </c>
      <c r="D677" s="424">
        <v>69544.028439518501</v>
      </c>
      <c r="E677" s="424">
        <v>66993.391525389699</v>
      </c>
      <c r="F677" s="424">
        <v>66617.186635189981</v>
      </c>
      <c r="G677" s="6"/>
      <c r="H677" s="571">
        <v>-1</v>
      </c>
      <c r="I677" s="123">
        <v>64627.075651996587</v>
      </c>
      <c r="J677" s="170"/>
      <c r="K677" s="123">
        <v>68607.297618383367</v>
      </c>
    </row>
    <row r="678" spans="1:11" x14ac:dyDescent="0.3">
      <c r="A678" s="38" t="s">
        <v>216</v>
      </c>
      <c r="B678" s="424">
        <v>76867.161381831495</v>
      </c>
      <c r="C678" s="400">
        <v>75859.523660804261</v>
      </c>
      <c r="D678" s="424">
        <v>77139.279391859978</v>
      </c>
      <c r="E678" s="424">
        <v>77473.01178168683</v>
      </c>
      <c r="F678" s="424">
        <v>77059.626421672248</v>
      </c>
      <c r="G678" s="6"/>
      <c r="H678" s="571">
        <v>0</v>
      </c>
      <c r="I678" s="123">
        <v>74584.996693622015</v>
      </c>
      <c r="J678" s="170"/>
      <c r="K678" s="123">
        <v>79534.256149722481</v>
      </c>
    </row>
    <row r="679" spans="1:11" x14ac:dyDescent="0.3">
      <c r="A679" s="38" t="s">
        <v>217</v>
      </c>
      <c r="B679" s="424">
        <v>78287.73870894991</v>
      </c>
      <c r="C679" s="400">
        <v>77725.241890960329</v>
      </c>
      <c r="D679" s="424">
        <v>80755.842391119921</v>
      </c>
      <c r="E679" s="424">
        <v>80386.513388626277</v>
      </c>
      <c r="F679" s="424">
        <v>79949.292913047961</v>
      </c>
      <c r="G679" s="6"/>
      <c r="H679" s="571">
        <v>1</v>
      </c>
      <c r="I679" s="123">
        <v>77432.081377329232</v>
      </c>
      <c r="J679" s="170"/>
      <c r="K679" s="123">
        <v>82466.504448766689</v>
      </c>
    </row>
    <row r="680" spans="1:11" ht="15" thickBot="1" x14ac:dyDescent="0.35">
      <c r="A680" s="39" t="s">
        <v>218</v>
      </c>
      <c r="B680" s="642">
        <v>77574.420065500191</v>
      </c>
      <c r="C680" s="643">
        <v>77073.934645476911</v>
      </c>
      <c r="D680" s="642">
        <v>78820.980143816094</v>
      </c>
      <c r="E680" s="642">
        <v>79366.494627006978</v>
      </c>
      <c r="F680" s="642">
        <v>78935.374086917698</v>
      </c>
      <c r="G680" s="918"/>
      <c r="H680" s="571">
        <v>0</v>
      </c>
      <c r="I680" s="123">
        <v>76770.303794304113</v>
      </c>
      <c r="J680" s="170"/>
      <c r="K680" s="123">
        <v>81100.444379531284</v>
      </c>
    </row>
  </sheetData>
  <mergeCells count="65">
    <mergeCell ref="A106:F106"/>
    <mergeCell ref="A121:F121"/>
    <mergeCell ref="F9:G9"/>
    <mergeCell ref="F24:G24"/>
    <mergeCell ref="A6:F6"/>
    <mergeCell ref="F39:G39"/>
    <mergeCell ref="F54:G54"/>
    <mergeCell ref="F69:G69"/>
    <mergeCell ref="F77:G77"/>
    <mergeCell ref="F92:G92"/>
    <mergeCell ref="A68:F68"/>
    <mergeCell ref="A91:F91"/>
    <mergeCell ref="F107:G107"/>
    <mergeCell ref="H3:H4"/>
    <mergeCell ref="F326:G326"/>
    <mergeCell ref="F341:G341"/>
    <mergeCell ref="F161:G161"/>
    <mergeCell ref="F176:G176"/>
    <mergeCell ref="F191:G191"/>
    <mergeCell ref="F251:G251"/>
    <mergeCell ref="F266:G266"/>
    <mergeCell ref="F281:G281"/>
    <mergeCell ref="F296:G296"/>
    <mergeCell ref="F311:G311"/>
    <mergeCell ref="A160:F160"/>
    <mergeCell ref="A175:F175"/>
    <mergeCell ref="F206:G206"/>
    <mergeCell ref="F221:G221"/>
    <mergeCell ref="F236:G236"/>
    <mergeCell ref="F122:G122"/>
    <mergeCell ref="F137:G137"/>
    <mergeCell ref="F145:G145"/>
    <mergeCell ref="F153:G153"/>
    <mergeCell ref="A144:F144"/>
    <mergeCell ref="A152:F152"/>
    <mergeCell ref="A136:F136"/>
    <mergeCell ref="F356:G356"/>
    <mergeCell ref="F364:G364"/>
    <mergeCell ref="F379:G379"/>
    <mergeCell ref="F394:G394"/>
    <mergeCell ref="F409:G409"/>
    <mergeCell ref="F417:G417"/>
    <mergeCell ref="F432:G432"/>
    <mergeCell ref="F447:G447"/>
    <mergeCell ref="F455:G455"/>
    <mergeCell ref="F470:G470"/>
    <mergeCell ref="F478:G478"/>
    <mergeCell ref="F493:G493"/>
    <mergeCell ref="F501:G501"/>
    <mergeCell ref="F531:G531"/>
    <mergeCell ref="F546:G546"/>
    <mergeCell ref="A545:F545"/>
    <mergeCell ref="F554:G554"/>
    <mergeCell ref="F562:G562"/>
    <mergeCell ref="A553:F553"/>
    <mergeCell ref="A561:F561"/>
    <mergeCell ref="F638:G638"/>
    <mergeCell ref="A569:F569"/>
    <mergeCell ref="F653:G653"/>
    <mergeCell ref="F668:G668"/>
    <mergeCell ref="F570:G570"/>
    <mergeCell ref="F578:G578"/>
    <mergeCell ref="F593:G593"/>
    <mergeCell ref="F608:G608"/>
    <mergeCell ref="F623:G623"/>
  </mergeCells>
  <conditionalFormatting sqref="A15:A21">
    <cfRule type="cellIs" dxfId="478" priority="3248" operator="equal">
      <formula>"Improved"</formula>
    </cfRule>
    <cfRule type="cellIs" dxfId="477" priority="3243" operator="equal">
      <formula>"Widened"</formula>
    </cfRule>
    <cfRule type="cellIs" dxfId="476" priority="3244" operator="equal">
      <formula>"Narrowed"</formula>
    </cfRule>
    <cfRule type="cellIs" dxfId="475" priority="3245" operator="equal">
      <formula>"fluctuated"</formula>
    </cfRule>
    <cfRule type="cellIs" dxfId="474" priority="3247" operator="equal">
      <formula>"No Change"</formula>
    </cfRule>
    <cfRule type="cellIs" dxfId="473" priority="3246" operator="equal">
      <formula>"Declined"</formula>
    </cfRule>
  </conditionalFormatting>
  <conditionalFormatting sqref="A30:A36">
    <cfRule type="cellIs" dxfId="472" priority="277" operator="equal">
      <formula>"fluctuated"</formula>
    </cfRule>
    <cfRule type="cellIs" dxfId="471" priority="278" operator="equal">
      <formula>"Declined"</formula>
    </cfRule>
    <cfRule type="cellIs" dxfId="470" priority="279" operator="equal">
      <formula>"No Change"</formula>
    </cfRule>
    <cfRule type="cellIs" dxfId="469" priority="275" operator="equal">
      <formula>"Widened"</formula>
    </cfRule>
    <cfRule type="cellIs" dxfId="468" priority="280" operator="equal">
      <formula>"Improved"</formula>
    </cfRule>
    <cfRule type="cellIs" dxfId="467" priority="276" operator="equal">
      <formula>"Narrowed"</formula>
    </cfRule>
  </conditionalFormatting>
  <conditionalFormatting sqref="A45:A51">
    <cfRule type="cellIs" dxfId="466" priority="273" operator="equal">
      <formula>"No Change"</formula>
    </cfRule>
    <cfRule type="cellIs" dxfId="465" priority="272" operator="equal">
      <formula>"Declined"</formula>
    </cfRule>
    <cfRule type="cellIs" dxfId="464" priority="271" operator="equal">
      <formula>"fluctuated"</formula>
    </cfRule>
    <cfRule type="cellIs" dxfId="463" priority="270" operator="equal">
      <formula>"Narrowed"</formula>
    </cfRule>
    <cfRule type="cellIs" dxfId="462" priority="269" operator="equal">
      <formula>"Widened"</formula>
    </cfRule>
    <cfRule type="cellIs" dxfId="461" priority="274" operator="equal">
      <formula>"Improved"</formula>
    </cfRule>
  </conditionalFormatting>
  <conditionalFormatting sqref="A60:A66">
    <cfRule type="cellIs" dxfId="460" priority="268" operator="equal">
      <formula>"Improved"</formula>
    </cfRule>
    <cfRule type="cellIs" dxfId="459" priority="267" operator="equal">
      <formula>"No Change"</formula>
    </cfRule>
    <cfRule type="cellIs" dxfId="458" priority="266" operator="equal">
      <formula>"Declined"</formula>
    </cfRule>
    <cfRule type="cellIs" dxfId="457" priority="264" operator="equal">
      <formula>"Narrowed"</formula>
    </cfRule>
    <cfRule type="cellIs" dxfId="456" priority="263" operator="equal">
      <formula>"Widened"</formula>
    </cfRule>
    <cfRule type="cellIs" dxfId="455" priority="265" operator="equal">
      <formula>"fluctuated"</formula>
    </cfRule>
  </conditionalFormatting>
  <conditionalFormatting sqref="A83:A89">
    <cfRule type="cellIs" dxfId="454" priority="262" operator="equal">
      <formula>"Improved"</formula>
    </cfRule>
    <cfRule type="cellIs" dxfId="453" priority="261" operator="equal">
      <formula>"No Change"</formula>
    </cfRule>
    <cfRule type="cellIs" dxfId="452" priority="260" operator="equal">
      <formula>"Declined"</formula>
    </cfRule>
    <cfRule type="cellIs" dxfId="451" priority="259" operator="equal">
      <formula>"fluctuated"</formula>
    </cfRule>
    <cfRule type="cellIs" dxfId="450" priority="258" operator="equal">
      <formula>"Narrowed"</formula>
    </cfRule>
    <cfRule type="cellIs" dxfId="449" priority="257" operator="equal">
      <formula>"Widened"</formula>
    </cfRule>
  </conditionalFormatting>
  <conditionalFormatting sqref="A98:A104">
    <cfRule type="cellIs" dxfId="448" priority="256" operator="equal">
      <formula>"Improved"</formula>
    </cfRule>
    <cfRule type="cellIs" dxfId="447" priority="255" operator="equal">
      <formula>"No Change"</formula>
    </cfRule>
    <cfRule type="cellIs" dxfId="446" priority="254" operator="equal">
      <formula>"Declined"</formula>
    </cfRule>
    <cfRule type="cellIs" dxfId="445" priority="253" operator="equal">
      <formula>"fluctuated"</formula>
    </cfRule>
    <cfRule type="cellIs" dxfId="444" priority="252" operator="equal">
      <formula>"Narrowed"</formula>
    </cfRule>
    <cfRule type="cellIs" dxfId="443" priority="251" operator="equal">
      <formula>"Widened"</formula>
    </cfRule>
  </conditionalFormatting>
  <conditionalFormatting sqref="A113:A119">
    <cfRule type="cellIs" dxfId="442" priority="250" operator="equal">
      <formula>"Improved"</formula>
    </cfRule>
    <cfRule type="cellIs" dxfId="441" priority="249" operator="equal">
      <formula>"No Change"</formula>
    </cfRule>
    <cfRule type="cellIs" dxfId="440" priority="248" operator="equal">
      <formula>"Declined"</formula>
    </cfRule>
    <cfRule type="cellIs" dxfId="439" priority="247" operator="equal">
      <formula>"fluctuated"</formula>
    </cfRule>
    <cfRule type="cellIs" dxfId="438" priority="246" operator="equal">
      <formula>"Narrowed"</formula>
    </cfRule>
    <cfRule type="cellIs" dxfId="437" priority="245" operator="equal">
      <formula>"Widened"</formula>
    </cfRule>
  </conditionalFormatting>
  <conditionalFormatting sqref="A128:A134">
    <cfRule type="cellIs" dxfId="436" priority="242" operator="equal">
      <formula>"Declined"</formula>
    </cfRule>
    <cfRule type="cellIs" dxfId="435" priority="240" operator="equal">
      <formula>"Narrowed"</formula>
    </cfRule>
    <cfRule type="cellIs" dxfId="434" priority="241" operator="equal">
      <formula>"fluctuated"</formula>
    </cfRule>
    <cfRule type="cellIs" dxfId="433" priority="243" operator="equal">
      <formula>"No Change"</formula>
    </cfRule>
    <cfRule type="cellIs" dxfId="432" priority="244" operator="equal">
      <formula>"Improved"</formula>
    </cfRule>
    <cfRule type="cellIs" dxfId="431" priority="239" operator="equal">
      <formula>"Widened"</formula>
    </cfRule>
  </conditionalFormatting>
  <conditionalFormatting sqref="A167:A173">
    <cfRule type="cellIs" dxfId="430" priority="235" operator="equal">
      <formula>"fluctuated"</formula>
    </cfRule>
    <cfRule type="cellIs" dxfId="429" priority="234" operator="equal">
      <formula>"Narrowed"</formula>
    </cfRule>
    <cfRule type="cellIs" dxfId="428" priority="237" operator="equal">
      <formula>"No Change"</formula>
    </cfRule>
    <cfRule type="cellIs" dxfId="427" priority="238" operator="equal">
      <formula>"Improved"</formula>
    </cfRule>
    <cfRule type="cellIs" dxfId="426" priority="236" operator="equal">
      <formula>"Declined"</formula>
    </cfRule>
    <cfRule type="cellIs" dxfId="425" priority="233" operator="equal">
      <formula>"Widened"</formula>
    </cfRule>
  </conditionalFormatting>
  <conditionalFormatting sqref="A182:A188">
    <cfRule type="cellIs" dxfId="424" priority="231" operator="equal">
      <formula>"No Change"</formula>
    </cfRule>
    <cfRule type="cellIs" dxfId="423" priority="230" operator="equal">
      <formula>"Declined"</formula>
    </cfRule>
    <cfRule type="cellIs" dxfId="422" priority="229" operator="equal">
      <formula>"fluctuated"</formula>
    </cfRule>
    <cfRule type="cellIs" dxfId="421" priority="228" operator="equal">
      <formula>"Narrowed"</formula>
    </cfRule>
    <cfRule type="cellIs" dxfId="420" priority="227" operator="equal">
      <formula>"Widened"</formula>
    </cfRule>
    <cfRule type="cellIs" dxfId="419" priority="232" operator="equal">
      <formula>"Improved"</formula>
    </cfRule>
  </conditionalFormatting>
  <conditionalFormatting sqref="A197:A203">
    <cfRule type="cellIs" dxfId="418" priority="221" operator="equal">
      <formula>"Widened"</formula>
    </cfRule>
    <cfRule type="cellIs" dxfId="417" priority="226" operator="equal">
      <formula>"Improved"</formula>
    </cfRule>
    <cfRule type="cellIs" dxfId="416" priority="225" operator="equal">
      <formula>"No Change"</formula>
    </cfRule>
    <cfRule type="cellIs" dxfId="415" priority="224" operator="equal">
      <formula>"Declined"</formula>
    </cfRule>
    <cfRule type="cellIs" dxfId="414" priority="223" operator="equal">
      <formula>"fluctuated"</formula>
    </cfRule>
    <cfRule type="cellIs" dxfId="413" priority="222" operator="equal">
      <formula>"Narrowed"</formula>
    </cfRule>
  </conditionalFormatting>
  <conditionalFormatting sqref="A212:A218">
    <cfRule type="cellIs" dxfId="412" priority="218" operator="equal">
      <formula>"Declined"</formula>
    </cfRule>
    <cfRule type="cellIs" dxfId="411" priority="217" operator="equal">
      <formula>"fluctuated"</formula>
    </cfRule>
    <cfRule type="cellIs" dxfId="410" priority="220" operator="equal">
      <formula>"Improved"</formula>
    </cfRule>
    <cfRule type="cellIs" dxfId="409" priority="215" operator="equal">
      <formula>"Widened"</formula>
    </cfRule>
    <cfRule type="cellIs" dxfId="408" priority="216" operator="equal">
      <formula>"Narrowed"</formula>
    </cfRule>
    <cfRule type="cellIs" dxfId="407" priority="219" operator="equal">
      <formula>"No Change"</formula>
    </cfRule>
  </conditionalFormatting>
  <conditionalFormatting sqref="A227:A233">
    <cfRule type="cellIs" dxfId="406" priority="209" operator="equal">
      <formula>"Widened"</formula>
    </cfRule>
    <cfRule type="cellIs" dxfId="405" priority="214" operator="equal">
      <formula>"Improved"</formula>
    </cfRule>
    <cfRule type="cellIs" dxfId="404" priority="213" operator="equal">
      <formula>"No Change"</formula>
    </cfRule>
    <cfRule type="cellIs" dxfId="403" priority="212" operator="equal">
      <formula>"Declined"</formula>
    </cfRule>
    <cfRule type="cellIs" dxfId="402" priority="211" operator="equal">
      <formula>"fluctuated"</formula>
    </cfRule>
    <cfRule type="cellIs" dxfId="401" priority="210" operator="equal">
      <formula>"Narrowed"</formula>
    </cfRule>
  </conditionalFormatting>
  <conditionalFormatting sqref="A242:A248">
    <cfRule type="cellIs" dxfId="400" priority="203" operator="equal">
      <formula>"Widened"</formula>
    </cfRule>
    <cfRule type="cellIs" dxfId="399" priority="204" operator="equal">
      <formula>"Narrowed"</formula>
    </cfRule>
    <cfRule type="cellIs" dxfId="398" priority="205" operator="equal">
      <formula>"fluctuated"</formula>
    </cfRule>
    <cfRule type="cellIs" dxfId="397" priority="206" operator="equal">
      <formula>"Declined"</formula>
    </cfRule>
    <cfRule type="cellIs" dxfId="396" priority="207" operator="equal">
      <formula>"No Change"</formula>
    </cfRule>
    <cfRule type="cellIs" dxfId="395" priority="208" operator="equal">
      <formula>"Improved"</formula>
    </cfRule>
  </conditionalFormatting>
  <conditionalFormatting sqref="A257:A263">
    <cfRule type="cellIs" dxfId="394" priority="198" operator="equal">
      <formula>"Narrowed"</formula>
    </cfRule>
    <cfRule type="cellIs" dxfId="393" priority="197" operator="equal">
      <formula>"Widened"</formula>
    </cfRule>
    <cfRule type="cellIs" dxfId="392" priority="199" operator="equal">
      <formula>"fluctuated"</formula>
    </cfRule>
    <cfRule type="cellIs" dxfId="391" priority="200" operator="equal">
      <formula>"Declined"</formula>
    </cfRule>
    <cfRule type="cellIs" dxfId="390" priority="201" operator="equal">
      <formula>"No Change"</formula>
    </cfRule>
    <cfRule type="cellIs" dxfId="389" priority="202" operator="equal">
      <formula>"Improved"</formula>
    </cfRule>
  </conditionalFormatting>
  <conditionalFormatting sqref="A272:A278">
    <cfRule type="cellIs" dxfId="388" priority="193" operator="equal">
      <formula>"fluctuated"</formula>
    </cfRule>
    <cfRule type="cellIs" dxfId="387" priority="194" operator="equal">
      <formula>"Declined"</formula>
    </cfRule>
    <cfRule type="cellIs" dxfId="386" priority="195" operator="equal">
      <formula>"No Change"</formula>
    </cfRule>
    <cfRule type="cellIs" dxfId="385" priority="196" operator="equal">
      <formula>"Improved"</formula>
    </cfRule>
    <cfRule type="cellIs" dxfId="384" priority="191" operator="equal">
      <formula>"Widened"</formula>
    </cfRule>
    <cfRule type="cellIs" dxfId="383" priority="192" operator="equal">
      <formula>"Narrowed"</formula>
    </cfRule>
  </conditionalFormatting>
  <conditionalFormatting sqref="A287:A293">
    <cfRule type="cellIs" dxfId="382" priority="185" operator="equal">
      <formula>"Widened"</formula>
    </cfRule>
    <cfRule type="cellIs" dxfId="381" priority="187" operator="equal">
      <formula>"fluctuated"</formula>
    </cfRule>
    <cfRule type="cellIs" dxfId="380" priority="188" operator="equal">
      <formula>"Declined"</formula>
    </cfRule>
    <cfRule type="cellIs" dxfId="379" priority="189" operator="equal">
      <formula>"No Change"</formula>
    </cfRule>
    <cfRule type="cellIs" dxfId="378" priority="190" operator="equal">
      <formula>"Improved"</formula>
    </cfRule>
    <cfRule type="cellIs" dxfId="377" priority="186" operator="equal">
      <formula>"Narrowed"</formula>
    </cfRule>
  </conditionalFormatting>
  <conditionalFormatting sqref="A302:A308">
    <cfRule type="cellIs" dxfId="376" priority="181" operator="equal">
      <formula>"fluctuated"</formula>
    </cfRule>
    <cfRule type="cellIs" dxfId="375" priority="182" operator="equal">
      <formula>"Declined"</formula>
    </cfRule>
    <cfRule type="cellIs" dxfId="374" priority="183" operator="equal">
      <formula>"No Change"</formula>
    </cfRule>
    <cfRule type="cellIs" dxfId="373" priority="184" operator="equal">
      <formula>"Improved"</formula>
    </cfRule>
    <cfRule type="cellIs" dxfId="372" priority="179" operator="equal">
      <formula>"Widened"</formula>
    </cfRule>
    <cfRule type="cellIs" dxfId="371" priority="180" operator="equal">
      <formula>"Narrowed"</formula>
    </cfRule>
  </conditionalFormatting>
  <conditionalFormatting sqref="A317:A323">
    <cfRule type="cellIs" dxfId="370" priority="109" operator="equal">
      <formula>"Improved"</formula>
    </cfRule>
    <cfRule type="cellIs" dxfId="369" priority="108" operator="equal">
      <formula>"No Change"</formula>
    </cfRule>
    <cfRule type="cellIs" dxfId="368" priority="107" operator="equal">
      <formula>"Declined"</formula>
    </cfRule>
    <cfRule type="cellIs" dxfId="367" priority="106" operator="equal">
      <formula>"fluctuated"</formula>
    </cfRule>
    <cfRule type="cellIs" dxfId="366" priority="105" operator="equal">
      <formula>"Narrowed"</formula>
    </cfRule>
    <cfRule type="cellIs" dxfId="365" priority="104" operator="equal">
      <formula>"Widened"</formula>
    </cfRule>
  </conditionalFormatting>
  <conditionalFormatting sqref="A332:A338">
    <cfRule type="cellIs" dxfId="364" priority="173" operator="equal">
      <formula>"Widened"</formula>
    </cfRule>
    <cfRule type="cellIs" dxfId="363" priority="174" operator="equal">
      <formula>"Narrowed"</formula>
    </cfRule>
    <cfRule type="cellIs" dxfId="362" priority="175" operator="equal">
      <formula>"fluctuated"</formula>
    </cfRule>
    <cfRule type="cellIs" dxfId="361" priority="176" operator="equal">
      <formula>"Declined"</formula>
    </cfRule>
    <cfRule type="cellIs" dxfId="360" priority="178" operator="equal">
      <formula>"Improved"</formula>
    </cfRule>
    <cfRule type="cellIs" dxfId="359" priority="177" operator="equal">
      <formula>"No Change"</formula>
    </cfRule>
  </conditionalFormatting>
  <conditionalFormatting sqref="A347:A353">
    <cfRule type="cellIs" dxfId="358" priority="168" operator="equal">
      <formula>"Narrowed"</formula>
    </cfRule>
    <cfRule type="cellIs" dxfId="357" priority="169" operator="equal">
      <formula>"fluctuated"</formula>
    </cfRule>
    <cfRule type="cellIs" dxfId="356" priority="171" operator="equal">
      <formula>"No Change"</formula>
    </cfRule>
    <cfRule type="cellIs" dxfId="355" priority="170" operator="equal">
      <formula>"Declined"</formula>
    </cfRule>
    <cfRule type="cellIs" dxfId="354" priority="172" operator="equal">
      <formula>"Improved"</formula>
    </cfRule>
    <cfRule type="cellIs" dxfId="353" priority="167" operator="equal">
      <formula>"Widened"</formula>
    </cfRule>
  </conditionalFormatting>
  <conditionalFormatting sqref="A370:A376">
    <cfRule type="cellIs" dxfId="352" priority="161" operator="equal">
      <formula>"Widened"</formula>
    </cfRule>
    <cfRule type="cellIs" dxfId="351" priority="162" operator="equal">
      <formula>"Narrowed"</formula>
    </cfRule>
    <cfRule type="cellIs" dxfId="350" priority="163" operator="equal">
      <formula>"fluctuated"</formula>
    </cfRule>
    <cfRule type="cellIs" dxfId="349" priority="164" operator="equal">
      <formula>"Declined"</formula>
    </cfRule>
    <cfRule type="cellIs" dxfId="348" priority="165" operator="equal">
      <formula>"No Change"</formula>
    </cfRule>
    <cfRule type="cellIs" dxfId="347" priority="166" operator="equal">
      <formula>"Improved"</formula>
    </cfRule>
  </conditionalFormatting>
  <conditionalFormatting sqref="A385:A391">
    <cfRule type="cellIs" dxfId="346" priority="155" operator="equal">
      <formula>"Widened"</formula>
    </cfRule>
    <cfRule type="cellIs" dxfId="345" priority="160" operator="equal">
      <formula>"Improved"</formula>
    </cfRule>
    <cfRule type="cellIs" dxfId="344" priority="159" operator="equal">
      <formula>"No Change"</formula>
    </cfRule>
    <cfRule type="cellIs" dxfId="343" priority="158" operator="equal">
      <formula>"Declined"</formula>
    </cfRule>
    <cfRule type="cellIs" dxfId="342" priority="157" operator="equal">
      <formula>"fluctuated"</formula>
    </cfRule>
    <cfRule type="cellIs" dxfId="341" priority="156" operator="equal">
      <formula>"Narrowed"</formula>
    </cfRule>
  </conditionalFormatting>
  <conditionalFormatting sqref="A400:A406">
    <cfRule type="cellIs" dxfId="340" priority="154" operator="equal">
      <formula>"Improved"</formula>
    </cfRule>
    <cfRule type="cellIs" dxfId="339" priority="153" operator="equal">
      <formula>"No Change"</formula>
    </cfRule>
    <cfRule type="cellIs" dxfId="338" priority="152" operator="equal">
      <formula>"Declined"</formula>
    </cfRule>
    <cfRule type="cellIs" dxfId="337" priority="151" operator="equal">
      <formula>"fluctuated"</formula>
    </cfRule>
    <cfRule type="cellIs" dxfId="336" priority="149" operator="equal">
      <formula>"Widened"</formula>
    </cfRule>
    <cfRule type="cellIs" dxfId="335" priority="150" operator="equal">
      <formula>"Narrowed"</formula>
    </cfRule>
  </conditionalFormatting>
  <conditionalFormatting sqref="A423:A429">
    <cfRule type="cellIs" dxfId="334" priority="148" operator="equal">
      <formula>"Improved"</formula>
    </cfRule>
    <cfRule type="cellIs" dxfId="333" priority="147" operator="equal">
      <formula>"No Change"</formula>
    </cfRule>
    <cfRule type="cellIs" dxfId="332" priority="146" operator="equal">
      <formula>"Declined"</formula>
    </cfRule>
    <cfRule type="cellIs" dxfId="331" priority="145" operator="equal">
      <formula>"fluctuated"</formula>
    </cfRule>
    <cfRule type="cellIs" dxfId="330" priority="144" operator="equal">
      <formula>"Narrowed"</formula>
    </cfRule>
    <cfRule type="cellIs" dxfId="329" priority="143" operator="equal">
      <formula>"Widened"</formula>
    </cfRule>
  </conditionalFormatting>
  <conditionalFormatting sqref="A438:A444">
    <cfRule type="cellIs" dxfId="328" priority="142" operator="equal">
      <formula>"Improved"</formula>
    </cfRule>
    <cfRule type="cellIs" dxfId="327" priority="139" operator="equal">
      <formula>"fluctuated"</formula>
    </cfRule>
    <cfRule type="cellIs" dxfId="326" priority="141" operator="equal">
      <formula>"No Change"</formula>
    </cfRule>
    <cfRule type="cellIs" dxfId="325" priority="140" operator="equal">
      <formula>"Declined"</formula>
    </cfRule>
    <cfRule type="cellIs" dxfId="324" priority="137" operator="equal">
      <formula>"Widened"</formula>
    </cfRule>
    <cfRule type="cellIs" dxfId="323" priority="138" operator="equal">
      <formula>"Narrowed"</formula>
    </cfRule>
  </conditionalFormatting>
  <conditionalFormatting sqref="A461:A467">
    <cfRule type="cellIs" dxfId="322" priority="133" operator="equal">
      <formula>"fluctuated"</formula>
    </cfRule>
    <cfRule type="cellIs" dxfId="321" priority="132" operator="equal">
      <formula>"Narrowed"</formula>
    </cfRule>
    <cfRule type="cellIs" dxfId="320" priority="135" operator="equal">
      <formula>"No Change"</formula>
    </cfRule>
    <cfRule type="cellIs" dxfId="319" priority="131" operator="equal">
      <formula>"Widened"</formula>
    </cfRule>
    <cfRule type="cellIs" dxfId="318" priority="136" operator="equal">
      <formula>"Improved"</formula>
    </cfRule>
    <cfRule type="cellIs" dxfId="317" priority="134" operator="equal">
      <formula>"Declined"</formula>
    </cfRule>
  </conditionalFormatting>
  <conditionalFormatting sqref="A484:A490">
    <cfRule type="cellIs" dxfId="316" priority="125" operator="equal">
      <formula>"Widened"</formula>
    </cfRule>
    <cfRule type="cellIs" dxfId="315" priority="126" operator="equal">
      <formula>"Narrowed"</formula>
    </cfRule>
    <cfRule type="cellIs" dxfId="314" priority="130" operator="equal">
      <formula>"Improved"</formula>
    </cfRule>
    <cfRule type="cellIs" dxfId="313" priority="129" operator="equal">
      <formula>"No Change"</formula>
    </cfRule>
    <cfRule type="cellIs" dxfId="312" priority="128" operator="equal">
      <formula>"Declined"</formula>
    </cfRule>
    <cfRule type="cellIs" dxfId="311" priority="127" operator="equal">
      <formula>"fluctuated"</formula>
    </cfRule>
  </conditionalFormatting>
  <conditionalFormatting sqref="A507:A513">
    <cfRule type="cellIs" dxfId="310" priority="1331" operator="equal">
      <formula>"Narrowed"</formula>
    </cfRule>
    <cfRule type="cellIs" dxfId="309" priority="1330" operator="equal">
      <formula>"Widened"</formula>
    </cfRule>
    <cfRule type="cellIs" dxfId="308" priority="1332" operator="equal">
      <formula>"fluctuated"</formula>
    </cfRule>
    <cfRule type="cellIs" dxfId="307" priority="1333" operator="equal">
      <formula>"Declined"</formula>
    </cfRule>
    <cfRule type="cellIs" dxfId="306" priority="1334" operator="equal">
      <formula>"No Change"</formula>
    </cfRule>
    <cfRule type="cellIs" dxfId="305" priority="1335" operator="equal">
      <formula>"Improved"</formula>
    </cfRule>
  </conditionalFormatting>
  <conditionalFormatting sqref="A522:A528">
    <cfRule type="cellIs" dxfId="304" priority="1310" operator="equal">
      <formula>"No Change"</formula>
    </cfRule>
    <cfRule type="cellIs" dxfId="303" priority="1309" operator="equal">
      <formula>"Declined"</formula>
    </cfRule>
    <cfRule type="cellIs" dxfId="302" priority="1308" operator="equal">
      <formula>"fluctuated"</formula>
    </cfRule>
    <cfRule type="cellIs" dxfId="301" priority="1307" operator="equal">
      <formula>"Narrowed"</formula>
    </cfRule>
    <cfRule type="cellIs" dxfId="300" priority="1306" operator="equal">
      <formula>"Widened"</formula>
    </cfRule>
    <cfRule type="cellIs" dxfId="299" priority="1311" operator="equal">
      <formula>"Improved"</formula>
    </cfRule>
  </conditionalFormatting>
  <conditionalFormatting sqref="A537:A543">
    <cfRule type="cellIs" dxfId="298" priority="1287" operator="equal">
      <formula>"Improved"</formula>
    </cfRule>
    <cfRule type="cellIs" dxfId="297" priority="1286" operator="equal">
      <formula>"No Change"</formula>
    </cfRule>
    <cfRule type="cellIs" dxfId="296" priority="1284" operator="equal">
      <formula>"fluctuated"</formula>
    </cfRule>
    <cfRule type="cellIs" dxfId="295" priority="1283" operator="equal">
      <formula>"Narrowed"</formula>
    </cfRule>
    <cfRule type="cellIs" dxfId="294" priority="1285" operator="equal">
      <formula>"Declined"</formula>
    </cfRule>
    <cfRule type="cellIs" dxfId="293" priority="1282" operator="equal">
      <formula>"Widened"</formula>
    </cfRule>
  </conditionalFormatting>
  <conditionalFormatting sqref="A584:A590">
    <cfRule type="cellIs" dxfId="292" priority="372" operator="equal">
      <formula>"Declined"</formula>
    </cfRule>
    <cfRule type="cellIs" dxfId="291" priority="374" operator="equal">
      <formula>"Improved"</formula>
    </cfRule>
    <cfRule type="cellIs" dxfId="290" priority="371" operator="equal">
      <formula>"fluctuated"</formula>
    </cfRule>
    <cfRule type="cellIs" dxfId="289" priority="373" operator="equal">
      <formula>"No Change"</formula>
    </cfRule>
    <cfRule type="cellIs" dxfId="288" priority="369" operator="equal">
      <formula>"Widened"</formula>
    </cfRule>
    <cfRule type="cellIs" dxfId="287" priority="370" operator="equal">
      <formula>"Narrowed"</formula>
    </cfRule>
  </conditionalFormatting>
  <conditionalFormatting sqref="A599:A605">
    <cfRule type="cellIs" dxfId="286" priority="365" operator="equal">
      <formula>"fluctuated"</formula>
    </cfRule>
    <cfRule type="cellIs" dxfId="285" priority="364" operator="equal">
      <formula>"Narrowed"</formula>
    </cfRule>
    <cfRule type="cellIs" dxfId="284" priority="363" operator="equal">
      <formula>"Widened"</formula>
    </cfRule>
    <cfRule type="cellIs" dxfId="283" priority="367" operator="equal">
      <formula>"No Change"</formula>
    </cfRule>
    <cfRule type="cellIs" dxfId="282" priority="368" operator="equal">
      <formula>"Improved"</formula>
    </cfRule>
    <cfRule type="cellIs" dxfId="281" priority="366" operator="equal">
      <formula>"Declined"</formula>
    </cfRule>
  </conditionalFormatting>
  <conditionalFormatting sqref="A614:A620">
    <cfRule type="cellIs" dxfId="280" priority="350" operator="equal">
      <formula>"Improved"</formula>
    </cfRule>
    <cfRule type="cellIs" dxfId="279" priority="345" operator="equal">
      <formula>"Widened"</formula>
    </cfRule>
    <cfRule type="cellIs" dxfId="278" priority="346" operator="equal">
      <formula>"Narrowed"</formula>
    </cfRule>
    <cfRule type="cellIs" dxfId="277" priority="347" operator="equal">
      <formula>"fluctuated"</formula>
    </cfRule>
    <cfRule type="cellIs" dxfId="276" priority="348" operator="equal">
      <formula>"Declined"</formula>
    </cfRule>
    <cfRule type="cellIs" dxfId="275" priority="349" operator="equal">
      <formula>"No Change"</formula>
    </cfRule>
  </conditionalFormatting>
  <conditionalFormatting sqref="A629:A635">
    <cfRule type="cellIs" dxfId="274" priority="339" operator="equal">
      <formula>"Widened"</formula>
    </cfRule>
    <cfRule type="cellIs" dxfId="273" priority="340" operator="equal">
      <formula>"Narrowed"</formula>
    </cfRule>
    <cfRule type="cellIs" dxfId="272" priority="341" operator="equal">
      <formula>"fluctuated"</formula>
    </cfRule>
    <cfRule type="cellIs" dxfId="271" priority="342" operator="equal">
      <formula>"Declined"</formula>
    </cfRule>
    <cfRule type="cellIs" dxfId="270" priority="343" operator="equal">
      <formula>"No Change"</formula>
    </cfRule>
    <cfRule type="cellIs" dxfId="269" priority="344" operator="equal">
      <formula>"Improved"</formula>
    </cfRule>
  </conditionalFormatting>
  <conditionalFormatting sqref="A644:A650">
    <cfRule type="cellIs" dxfId="268" priority="323" operator="equal">
      <formula>"fluctuated"</formula>
    </cfRule>
    <cfRule type="cellIs" dxfId="267" priority="325" operator="equal">
      <formula>"No Change"</formula>
    </cfRule>
    <cfRule type="cellIs" dxfId="266" priority="326" operator="equal">
      <formula>"Improved"</formula>
    </cfRule>
    <cfRule type="cellIs" dxfId="265" priority="324" operator="equal">
      <formula>"Declined"</formula>
    </cfRule>
    <cfRule type="cellIs" dxfId="264" priority="321" operator="equal">
      <formula>"Widened"</formula>
    </cfRule>
    <cfRule type="cellIs" dxfId="263" priority="322" operator="equal">
      <formula>"Narrowed"</formula>
    </cfRule>
  </conditionalFormatting>
  <conditionalFormatting sqref="A659:A665">
    <cfRule type="cellIs" dxfId="262" priority="309" operator="equal">
      <formula>"Widened"</formula>
    </cfRule>
    <cfRule type="cellIs" dxfId="261" priority="310" operator="equal">
      <formula>"Narrowed"</formula>
    </cfRule>
    <cfRule type="cellIs" dxfId="260" priority="311" operator="equal">
      <formula>"fluctuated"</formula>
    </cfRule>
    <cfRule type="cellIs" dxfId="259" priority="312" operator="equal">
      <formula>"Declined"</formula>
    </cfRule>
    <cfRule type="cellIs" dxfId="258" priority="313" operator="equal">
      <formula>"No Change"</formula>
    </cfRule>
    <cfRule type="cellIs" dxfId="257" priority="314" operator="equal">
      <formula>"Improved"</formula>
    </cfRule>
  </conditionalFormatting>
  <conditionalFormatting sqref="A674:A680">
    <cfRule type="cellIs" dxfId="256" priority="305" operator="equal">
      <formula>"fluctuated"</formula>
    </cfRule>
    <cfRule type="cellIs" dxfId="255" priority="303" operator="equal">
      <formula>"Widened"</formula>
    </cfRule>
    <cfRule type="cellIs" dxfId="254" priority="304" operator="equal">
      <formula>"Narrowed"</formula>
    </cfRule>
    <cfRule type="cellIs" dxfId="253" priority="306" operator="equal">
      <formula>"Declined"</formula>
    </cfRule>
    <cfRule type="cellIs" dxfId="252" priority="307" operator="equal">
      <formula>"No Change"</formula>
    </cfRule>
    <cfRule type="cellIs" dxfId="251" priority="308" operator="equal">
      <formula>"Improved"</formula>
    </cfRule>
  </conditionalFormatting>
  <conditionalFormatting sqref="B4:F4">
    <cfRule type="iconSet" priority="3">
      <iconSet showValue="0">
        <cfvo type="percent" val="0"/>
        <cfvo type="num" val="0"/>
        <cfvo type="num" val="1"/>
      </iconSet>
    </cfRule>
  </conditionalFormatting>
  <conditionalFormatting sqref="C5:F5">
    <cfRule type="iconSet" priority="2">
      <iconSet iconSet="3ArrowsGray" showValue="0">
        <cfvo type="percent" val="0"/>
        <cfvo type="num" val="0"/>
        <cfvo type="num" val="1"/>
      </iconSet>
    </cfRule>
  </conditionalFormatting>
  <conditionalFormatting sqref="G4">
    <cfRule type="iconSet" priority="57">
      <iconSet showValue="0">
        <cfvo type="percent" val="0"/>
        <cfvo type="num" val="0"/>
        <cfvo type="num" val="1"/>
      </iconSet>
    </cfRule>
  </conditionalFormatting>
  <conditionalFormatting sqref="G5">
    <cfRule type="iconSet" priority="56">
      <iconSet iconSet="3ArrowsGray" showValue="0">
        <cfvo type="percent" val="0"/>
        <cfvo type="num" val="0"/>
        <cfvo type="num" val="1"/>
      </iconSet>
    </cfRule>
  </conditionalFormatting>
  <conditionalFormatting sqref="G11:G12 G19:G20 G28 G35:G36 G323:G324 G427:G428">
    <cfRule type="iconSet" priority="60">
      <iconSet showValue="0">
        <cfvo type="percent" val="0"/>
        <cfvo type="num" val="0"/>
        <cfvo type="num" val="1"/>
      </iconSet>
    </cfRule>
  </conditionalFormatting>
  <conditionalFormatting sqref="G26:G27">
    <cfRule type="iconSet" priority="55">
      <iconSet showValue="0">
        <cfvo type="percent" val="0"/>
        <cfvo type="num" val="0"/>
        <cfvo type="num" val="1"/>
      </iconSet>
    </cfRule>
  </conditionalFormatting>
  <conditionalFormatting sqref="G41:G42">
    <cfRule type="iconSet" priority="54">
      <iconSet showValue="0">
        <cfvo type="percent" val="0"/>
        <cfvo type="num" val="0"/>
        <cfvo type="num" val="1"/>
      </iconSet>
    </cfRule>
  </conditionalFormatting>
  <conditionalFormatting sqref="G56:G57">
    <cfRule type="iconSet" priority="53">
      <iconSet showValue="0">
        <cfvo type="percent" val="0"/>
        <cfvo type="num" val="0"/>
        <cfvo type="num" val="1"/>
      </iconSet>
    </cfRule>
  </conditionalFormatting>
  <conditionalFormatting sqref="G115:G116 G123 G180 G187:G188 G195:G196 G203:G204 G211:G212 G219:G220 G243:G244 G380 G387:G388 G395 G403:G404 G427:G428">
    <cfRule type="iconSet" priority="58">
      <iconSet iconSet="3ArrowsGray" showValue="0">
        <cfvo type="percent" val="0"/>
        <cfvo type="num" val="0"/>
        <cfvo type="num" val="1"/>
      </iconSet>
    </cfRule>
  </conditionalFormatting>
  <conditionalFormatting sqref="G163:G164">
    <cfRule type="iconSet" priority="4">
      <iconSet iconSet="3ArrowsGray" showValue="0">
        <cfvo type="percent" val="0"/>
        <cfvo type="num" val="0"/>
        <cfvo type="num" val="1"/>
      </iconSet>
    </cfRule>
  </conditionalFormatting>
  <conditionalFormatting sqref="G178:G179">
    <cfRule type="iconSet" priority="5">
      <iconSet iconSet="3ArrowsGray" showValue="0">
        <cfvo type="percent" val="0"/>
        <cfvo type="num" val="0"/>
        <cfvo type="num" val="1"/>
      </iconSet>
    </cfRule>
  </conditionalFormatting>
  <conditionalFormatting sqref="G223:G224">
    <cfRule type="iconSet" priority="6">
      <iconSet iconSet="3ArrowsGray" showValue="0">
        <cfvo type="percent" val="0"/>
        <cfvo type="num" val="0"/>
        <cfvo type="num" val="1"/>
      </iconSet>
    </cfRule>
  </conditionalFormatting>
  <conditionalFormatting sqref="G238:G239">
    <cfRule type="iconSet" priority="7">
      <iconSet iconSet="3ArrowsGray" showValue="0">
        <cfvo type="percent" val="0"/>
        <cfvo type="num" val="0"/>
        <cfvo type="num" val="1"/>
      </iconSet>
    </cfRule>
  </conditionalFormatting>
  <conditionalFormatting sqref="G283:G284">
    <cfRule type="iconSet" priority="8">
      <iconSet iconSet="3ArrowsGray" showValue="0">
        <cfvo type="percent" val="0"/>
        <cfvo type="num" val="0"/>
        <cfvo type="num" val="1"/>
      </iconSet>
    </cfRule>
  </conditionalFormatting>
  <conditionalFormatting sqref="G298:G299">
    <cfRule type="iconSet" priority="9">
      <iconSet iconSet="3ArrowsGray" showValue="0">
        <cfvo type="percent" val="0"/>
        <cfvo type="num" val="0"/>
        <cfvo type="num" val="1"/>
      </iconSet>
    </cfRule>
  </conditionalFormatting>
  <conditionalFormatting sqref="G313:G314">
    <cfRule type="iconSet" priority="10">
      <iconSet iconSet="3ArrowsGray" showValue="0">
        <cfvo type="percent" val="0"/>
        <cfvo type="num" val="0"/>
        <cfvo type="num" val="1"/>
      </iconSet>
    </cfRule>
  </conditionalFormatting>
  <conditionalFormatting sqref="G328:G329">
    <cfRule type="iconSet" priority="11">
      <iconSet iconSet="3ArrowsGray" showValue="0">
        <cfvo type="percent" val="0"/>
        <cfvo type="num" val="0"/>
        <cfvo type="num" val="1"/>
      </iconSet>
    </cfRule>
  </conditionalFormatting>
  <conditionalFormatting sqref="G343:G344">
    <cfRule type="iconSet" priority="12">
      <iconSet iconSet="3ArrowsGray" showValue="0">
        <cfvo type="percent" val="0"/>
        <cfvo type="num" val="0"/>
        <cfvo type="num" val="1"/>
      </iconSet>
    </cfRule>
  </conditionalFormatting>
  <conditionalFormatting sqref="G358:G359">
    <cfRule type="iconSet" priority="13">
      <iconSet iconSet="3ArrowsGray" showValue="0">
        <cfvo type="percent" val="0"/>
        <cfvo type="num" val="0"/>
        <cfvo type="num" val="1"/>
      </iconSet>
    </cfRule>
  </conditionalFormatting>
  <conditionalFormatting sqref="G396:G397">
    <cfRule type="iconSet" priority="14">
      <iconSet iconSet="3ArrowsGray" showValue="0">
        <cfvo type="percent" val="0"/>
        <cfvo type="num" val="0"/>
        <cfvo type="num" val="1"/>
      </iconSet>
    </cfRule>
  </conditionalFormatting>
  <conditionalFormatting sqref="G457:G458">
    <cfRule type="iconSet" priority="15">
      <iconSet iconSet="3ArrowsGray" showValue="0">
        <cfvo type="percent" val="0"/>
        <cfvo type="num" val="0"/>
        <cfvo type="num" val="1"/>
      </iconSet>
    </cfRule>
  </conditionalFormatting>
  <conditionalFormatting sqref="G503:G504">
    <cfRule type="iconSet" priority="25">
      <iconSet showValue="0">
        <cfvo type="percent" val="0"/>
        <cfvo type="num" val="0"/>
        <cfvo type="num" val="1"/>
      </iconSet>
    </cfRule>
  </conditionalFormatting>
  <conditionalFormatting sqref="G580:G581">
    <cfRule type="iconSet" priority="16">
      <iconSet iconSet="3ArrowsGray" showValue="0">
        <cfvo type="percent" val="0"/>
        <cfvo type="num" val="0"/>
        <cfvo type="num" val="1"/>
      </iconSet>
    </cfRule>
  </conditionalFormatting>
  <conditionalFormatting sqref="G595:G596">
    <cfRule type="iconSet" priority="17">
      <iconSet iconSet="3ArrowsGray" showValue="0">
        <cfvo type="percent" val="0"/>
        <cfvo type="num" val="0"/>
        <cfvo type="num" val="1"/>
      </iconSet>
    </cfRule>
  </conditionalFormatting>
  <conditionalFormatting sqref="G610:G611">
    <cfRule type="iconSet" priority="18">
      <iconSet iconSet="3ArrowsGray" showValue="0">
        <cfvo type="percent" val="0"/>
        <cfvo type="num" val="0"/>
        <cfvo type="num" val="1"/>
      </iconSet>
    </cfRule>
  </conditionalFormatting>
  <conditionalFormatting sqref="G625:G626">
    <cfRule type="iconSet" priority="19">
      <iconSet iconSet="3ArrowsGray" showValue="0">
        <cfvo type="percent" val="0"/>
        <cfvo type="num" val="0"/>
        <cfvo type="num" val="1"/>
      </iconSet>
    </cfRule>
  </conditionalFormatting>
  <conditionalFormatting sqref="G640:G641">
    <cfRule type="iconSet" priority="20">
      <iconSet iconSet="3ArrowsGray" showValue="0">
        <cfvo type="percent" val="0"/>
        <cfvo type="num" val="0"/>
        <cfvo type="num" val="1"/>
      </iconSet>
    </cfRule>
  </conditionalFormatting>
  <conditionalFormatting sqref="G655:G656">
    <cfRule type="iconSet" priority="23">
      <iconSet iconSet="3ArrowsGray" showValue="0">
        <cfvo type="percent" val="0"/>
        <cfvo type="num" val="0"/>
        <cfvo type="num" val="1"/>
      </iconSet>
    </cfRule>
    <cfRule type="iconSet" priority="24">
      <iconSet showValue="0">
        <cfvo type="percent" val="0"/>
        <cfvo type="num" val="0"/>
        <cfvo type="num" val="1"/>
      </iconSet>
    </cfRule>
  </conditionalFormatting>
  <conditionalFormatting sqref="G670:G671">
    <cfRule type="iconSet" priority="21">
      <iconSet iconSet="3ArrowsGray" showValue="0">
        <cfvo type="percent" val="0"/>
        <cfvo type="num" val="0"/>
        <cfvo type="num" val="1"/>
      </iconSet>
    </cfRule>
    <cfRule type="iconSet" priority="22">
      <iconSet showValue="0">
        <cfvo type="percent" val="0"/>
        <cfvo type="num" val="0"/>
        <cfvo type="num" val="1"/>
      </iconSet>
    </cfRule>
  </conditionalFormatting>
  <dataValidations count="41">
    <dataValidation type="list" allowBlank="1" showInputMessage="1" showErrorMessage="1" sqref="A159" xr:uid="{00000000-0002-0000-1300-000001000000}">
      <formula1>$J$159:$J$159</formula1>
    </dataValidation>
    <dataValidation type="list" allowBlank="1" showInputMessage="1" showErrorMessage="1" sqref="A160" xr:uid="{00000000-0002-0000-1300-000002000000}">
      <formula1>$J$160:$J$160</formula1>
    </dataValidation>
    <dataValidation type="list" allowBlank="1" showInputMessage="1" showErrorMessage="1" sqref="A135" xr:uid="{00000000-0002-0000-1300-000003000000}">
      <formula1>$I$135:$I$135</formula1>
    </dataValidation>
    <dataValidation type="list" allowBlank="1" showInputMessage="1" showErrorMessage="1" sqref="A136" xr:uid="{00000000-0002-0000-1300-000004000000}">
      <formula1>$I$136:$I$136</formula1>
    </dataValidation>
    <dataValidation type="list" allowBlank="1" showInputMessage="1" showErrorMessage="1" sqref="A137" xr:uid="{00000000-0002-0000-1300-000005000000}">
      <formula1>$I$137:$I$137</formula1>
    </dataValidation>
    <dataValidation type="list" allowBlank="1" showInputMessage="1" showErrorMessage="1" sqref="A138" xr:uid="{00000000-0002-0000-1300-000006000000}">
      <formula1>$I$138:$I$138</formula1>
    </dataValidation>
    <dataValidation type="list" allowBlank="1" showInputMessage="1" showErrorMessage="1" sqref="A139" xr:uid="{00000000-0002-0000-1300-000007000000}">
      <formula1>$I$139:$I$139</formula1>
    </dataValidation>
    <dataValidation type="list" allowBlank="1" showInputMessage="1" showErrorMessage="1" sqref="A140" xr:uid="{00000000-0002-0000-1300-000008000000}">
      <formula1>$I$140:$I$140</formula1>
    </dataValidation>
    <dataValidation type="list" allowBlank="1" showInputMessage="1" showErrorMessage="1" sqref="A141" xr:uid="{00000000-0002-0000-1300-000009000000}">
      <formula1>$I$141:$I$141</formula1>
    </dataValidation>
    <dataValidation type="list" allowBlank="1" showInputMessage="1" showErrorMessage="1" sqref="A142" xr:uid="{00000000-0002-0000-1300-00000A000000}">
      <formula1>$I$142:$I$142</formula1>
    </dataValidation>
    <dataValidation type="list" allowBlank="1" showInputMessage="1" showErrorMessage="1" sqref="A143" xr:uid="{00000000-0002-0000-1300-00000B000000}">
      <formula1>$I$143:$I$143</formula1>
    </dataValidation>
    <dataValidation type="list" allowBlank="1" showInputMessage="1" showErrorMessage="1" sqref="A144" xr:uid="{00000000-0002-0000-1300-00000C000000}">
      <formula1>$I$144:$I$144</formula1>
    </dataValidation>
    <dataValidation type="list" allowBlank="1" showInputMessage="1" showErrorMessage="1" sqref="A145" xr:uid="{00000000-0002-0000-1300-00000D000000}">
      <formula1>$I$145:$I$145</formula1>
    </dataValidation>
    <dataValidation type="list" allowBlank="1" showInputMessage="1" showErrorMessage="1" sqref="A146" xr:uid="{00000000-0002-0000-1300-00000E000000}">
      <formula1>$I$146:$I$146</formula1>
    </dataValidation>
    <dataValidation type="list" allowBlank="1" showInputMessage="1" showErrorMessage="1" sqref="A147" xr:uid="{00000000-0002-0000-1300-00000F000000}">
      <formula1>$I$147:$I$147</formula1>
    </dataValidation>
    <dataValidation type="list" allowBlank="1" showInputMessage="1" showErrorMessage="1" sqref="A148" xr:uid="{00000000-0002-0000-1300-000010000000}">
      <formula1>$I$148:$I$148</formula1>
    </dataValidation>
    <dataValidation type="list" allowBlank="1" showInputMessage="1" showErrorMessage="1" sqref="A149" xr:uid="{00000000-0002-0000-1300-000011000000}">
      <formula1>$I$149:$I$149</formula1>
    </dataValidation>
    <dataValidation type="list" allowBlank="1" showInputMessage="1" showErrorMessage="1" sqref="A150" xr:uid="{00000000-0002-0000-1300-000012000000}">
      <formula1>$I$150:$I$150</formula1>
    </dataValidation>
    <dataValidation type="list" allowBlank="1" showInputMessage="1" showErrorMessage="1" sqref="A151" xr:uid="{00000000-0002-0000-1300-000013000000}">
      <formula1>$I$151:$I$151</formula1>
    </dataValidation>
    <dataValidation type="list" allowBlank="1" showInputMessage="1" showErrorMessage="1" sqref="A152" xr:uid="{00000000-0002-0000-1300-000014000000}">
      <formula1>$I$152:$I$152</formula1>
    </dataValidation>
    <dataValidation type="list" allowBlank="1" showInputMessage="1" showErrorMessage="1" sqref="A153 A69" xr:uid="{00000000-0002-0000-1300-000015000000}">
      <formula1>$I$153:$I$153</formula1>
    </dataValidation>
    <dataValidation type="list" allowBlank="1" showInputMessage="1" showErrorMessage="1" sqref="A154 A70" xr:uid="{00000000-0002-0000-1300-000016000000}">
      <formula1>$I$154:$I$154</formula1>
    </dataValidation>
    <dataValidation type="list" allowBlank="1" showInputMessage="1" showErrorMessage="1" sqref="A155 A71" xr:uid="{00000000-0002-0000-1300-000017000000}">
      <formula1>$I$155:$I$155</formula1>
    </dataValidation>
    <dataValidation type="list" allowBlank="1" showInputMessage="1" showErrorMessage="1" sqref="A156 A72" xr:uid="{00000000-0002-0000-1300-000018000000}">
      <formula1>$I$156:$I$156</formula1>
    </dataValidation>
    <dataValidation type="list" allowBlank="1" showInputMessage="1" showErrorMessage="1" sqref="A157 A73" xr:uid="{00000000-0002-0000-1300-000019000000}">
      <formula1>$I$157:$I$157</formula1>
    </dataValidation>
    <dataValidation type="list" allowBlank="1" showInputMessage="1" showErrorMessage="1" sqref="A158 A74" xr:uid="{00000000-0002-0000-1300-00001A000000}">
      <formula1>$I$158:$I$158</formula1>
    </dataValidation>
    <dataValidation type="list" allowBlank="1" showInputMessage="1" showErrorMessage="1" sqref="A161" xr:uid="{00000000-0002-0000-1300-00001B000000}">
      <formula1>$I$161:$I$161</formula1>
    </dataValidation>
    <dataValidation type="list" allowBlank="1" showInputMessage="1" showErrorMessage="1" sqref="A174" xr:uid="{00000000-0002-0000-1300-00001C000000}">
      <formula1>$I$174:$I$174</formula1>
    </dataValidation>
    <dataValidation type="list" allowBlank="1" showInputMessage="1" showErrorMessage="1" sqref="A175" xr:uid="{00000000-0002-0000-1300-00001D000000}">
      <formula1>$I$175:$I$175</formula1>
    </dataValidation>
    <dataValidation type="list" allowBlank="1" showInputMessage="1" showErrorMessage="1" sqref="A176" xr:uid="{00000000-0002-0000-1300-00001E000000}">
      <formula1>$I$176:$I$176</formula1>
    </dataValidation>
    <dataValidation type="list" allowBlank="1" showInputMessage="1" showErrorMessage="1" sqref="A189" xr:uid="{00000000-0002-0000-1300-00001F000000}">
      <formula1>$I$189:$I$189</formula1>
    </dataValidation>
    <dataValidation type="list" allowBlank="1" showInputMessage="1" showErrorMessage="1" sqref="A190" xr:uid="{00000000-0002-0000-1300-000020000000}">
      <formula1>$I$190:$I$190</formula1>
    </dataValidation>
    <dataValidation type="list" allowBlank="1" showInputMessage="1" showErrorMessage="1" sqref="A191" xr:uid="{00000000-0002-0000-1300-000021000000}">
      <formula1>$I$191:$I$191</formula1>
    </dataValidation>
    <dataValidation type="list" allowBlank="1" showInputMessage="1" showErrorMessage="1" sqref="A92" xr:uid="{00000000-0002-0000-1300-000022000000}">
      <formula1>$J$92:$J$92</formula1>
    </dataValidation>
    <dataValidation type="list" allowBlank="1" showInputMessage="1" showErrorMessage="1" sqref="A107" xr:uid="{00000000-0002-0000-1300-000023000000}">
      <formula1>$J$107:$J$107</formula1>
    </dataValidation>
    <dataValidation type="list" allowBlank="1" showInputMessage="1" showErrorMessage="1" sqref="A106" xr:uid="{00000000-0002-0000-1300-000024000000}">
      <formula1>$J$106:$J$106</formula1>
    </dataValidation>
    <dataValidation type="list" allowBlank="1" showInputMessage="1" showErrorMessage="1" sqref="A105" xr:uid="{00000000-0002-0000-1300-000025000000}">
      <formula1>$J$105:$J$105</formula1>
    </dataValidation>
    <dataValidation type="list" allowBlank="1" showInputMessage="1" showErrorMessage="1" sqref="A122" xr:uid="{00000000-0002-0000-1300-000026000000}">
      <formula1>$J$122:$J$122</formula1>
    </dataValidation>
    <dataValidation type="list" allowBlank="1" showInputMessage="1" showErrorMessage="1" sqref="A121" xr:uid="{00000000-0002-0000-1300-000027000000}">
      <formula1>$J$121:$J$121</formula1>
    </dataValidation>
    <dataValidation type="list" allowBlank="1" showInputMessage="1" showErrorMessage="1" sqref="A120" xr:uid="{00000000-0002-0000-1300-000028000000}">
      <formula1>$J$120:$J$120</formula1>
    </dataValidation>
    <dataValidation type="list" allowBlank="1" showInputMessage="1" showErrorMessage="1" sqref="A91" xr:uid="{00000000-0002-0000-1300-000000000000}">
      <formula1>#REF!</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59" id="{7B6474A4-47E1-4FCD-BEB6-AF646BEF3FCE}">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G43:G44 G51:G52 G59:G60 G67:G68 G75:G76 G83:G84 G91 G99:G100 G108 G131:G132 G171:G172 G227:G228 G235 G259:G260 G267 G275:G276 G291:G292 G300 G307:G308 G315:G316 G331:G332 G339:G340 G347:G348 G355 G363 G371:G372 G252</xm:sqref>
        </x14:conditionalFormatting>
        <x14:conditionalFormatting xmlns:xm="http://schemas.microsoft.com/office/excel/2006/main">
          <x14:cfRule type="iconSet" priority="52" id="{74E1F392-D898-4A24-831F-47786C179B22}">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G71:G72</xm:sqref>
        </x14:conditionalFormatting>
        <x14:conditionalFormatting xmlns:xm="http://schemas.microsoft.com/office/excel/2006/main">
          <x14:cfRule type="iconSet" priority="51" id="{D9069B81-1107-46D7-A9DC-D06A771512CA}">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G79:G80</xm:sqref>
        </x14:conditionalFormatting>
        <x14:conditionalFormatting xmlns:xm="http://schemas.microsoft.com/office/excel/2006/main">
          <x14:cfRule type="iconSet" priority="50" id="{B47FA8B7-2667-40AF-9656-45187978E88E}">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G94:G95</xm:sqref>
        </x14:conditionalFormatting>
        <x14:conditionalFormatting xmlns:xm="http://schemas.microsoft.com/office/excel/2006/main">
          <x14:cfRule type="iconSet" priority="49" id="{C316D987-E7AA-45D3-8EBD-50BDE2C256AC}">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G109:G110</xm:sqref>
        </x14:conditionalFormatting>
        <x14:conditionalFormatting xmlns:xm="http://schemas.microsoft.com/office/excel/2006/main">
          <x14:cfRule type="iconSet" priority="48" id="{BE51094D-A6AC-4941-B4CE-85D4EDF5B7C0}">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G124:G125</xm:sqref>
        </x14:conditionalFormatting>
        <x14:conditionalFormatting xmlns:xm="http://schemas.microsoft.com/office/excel/2006/main">
          <x14:cfRule type="iconSet" priority="47" id="{760101B1-103B-4D38-B7F1-593A1CAF7802}">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G139:G140</xm:sqref>
        </x14:conditionalFormatting>
        <x14:conditionalFormatting xmlns:xm="http://schemas.microsoft.com/office/excel/2006/main">
          <x14:cfRule type="iconSet" priority="46" id="{20217F82-F2BF-4A19-93FF-E0C51AA77C89}">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G147:G148</xm:sqref>
        </x14:conditionalFormatting>
        <x14:conditionalFormatting xmlns:xm="http://schemas.microsoft.com/office/excel/2006/main">
          <x14:cfRule type="iconSet" priority="45" id="{B2A89E1E-3037-4051-844C-65BA34BFD3D5}">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G155:G156</xm:sqref>
        </x14:conditionalFormatting>
        <x14:conditionalFormatting xmlns:xm="http://schemas.microsoft.com/office/excel/2006/main">
          <x14:cfRule type="iconSet" priority="44" id="{73D60BD2-4C33-4D70-9BE4-B0C765CF60DA}">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G193:G194</xm:sqref>
        </x14:conditionalFormatting>
        <x14:conditionalFormatting xmlns:xm="http://schemas.microsoft.com/office/excel/2006/main">
          <x14:cfRule type="iconSet" priority="43" id="{BB98BF83-F6FF-49E3-8A7D-7AA84F3C7FC8}">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G208:G209</xm:sqref>
        </x14:conditionalFormatting>
        <x14:conditionalFormatting xmlns:xm="http://schemas.microsoft.com/office/excel/2006/main">
          <x14:cfRule type="iconSet" priority="42" id="{C01FFE07-ACA2-4096-A3A2-FCC4DFFD0204}">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G253:G254</xm:sqref>
        </x14:conditionalFormatting>
        <x14:conditionalFormatting xmlns:xm="http://schemas.microsoft.com/office/excel/2006/main">
          <x14:cfRule type="iconSet" priority="41" id="{9288BE03-2626-4451-A11F-DA8C9D9A230B}">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G268:G269</xm:sqref>
        </x14:conditionalFormatting>
        <x14:conditionalFormatting xmlns:xm="http://schemas.microsoft.com/office/excel/2006/main">
          <x14:cfRule type="iconSet" priority="40" id="{00F95894-F6EC-4C58-887E-9A915ECF7CF8}">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G366:G367</xm:sqref>
        </x14:conditionalFormatting>
        <x14:conditionalFormatting xmlns:xm="http://schemas.microsoft.com/office/excel/2006/main">
          <x14:cfRule type="iconSet" priority="1" id="{BB5904ED-7DE6-4C42-8F39-906B24547DB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G381:G382</xm:sqref>
        </x14:conditionalFormatting>
        <x14:conditionalFormatting xmlns:xm="http://schemas.microsoft.com/office/excel/2006/main">
          <x14:cfRule type="iconSet" priority="39" id="{09E69579-BDB9-48CF-8511-4486132BF73B}">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G383:G384</xm:sqref>
        </x14:conditionalFormatting>
        <x14:conditionalFormatting xmlns:xm="http://schemas.microsoft.com/office/excel/2006/main">
          <x14:cfRule type="iconSet" priority="38" id="{0A4B6E29-7820-48CC-895C-9C83BB52AEEC}">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G411:G412</xm:sqref>
        </x14:conditionalFormatting>
        <x14:conditionalFormatting xmlns:xm="http://schemas.microsoft.com/office/excel/2006/main">
          <x14:cfRule type="iconSet" priority="37" id="{6D30C0A5-E21A-4087-AC20-FEDB1623D290}">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G419:G420</xm:sqref>
        </x14:conditionalFormatting>
        <x14:conditionalFormatting xmlns:xm="http://schemas.microsoft.com/office/excel/2006/main">
          <x14:cfRule type="iconSet" priority="36" id="{01FB6F9D-3B99-4C07-B094-13C970017C21}">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G434:G435</xm:sqref>
        </x14:conditionalFormatting>
        <x14:conditionalFormatting xmlns:xm="http://schemas.microsoft.com/office/excel/2006/main">
          <x14:cfRule type="iconSet" priority="35" id="{E3179E52-23F8-4ADD-B062-609408E2DBB3}">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G449:G450</xm:sqref>
        </x14:conditionalFormatting>
        <x14:conditionalFormatting xmlns:xm="http://schemas.microsoft.com/office/excel/2006/main">
          <x14:cfRule type="iconSet" priority="34" id="{347ABF13-4EBF-4E70-BE54-6A8B41B55B4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G472:G473</xm:sqref>
        </x14:conditionalFormatting>
        <x14:conditionalFormatting xmlns:xm="http://schemas.microsoft.com/office/excel/2006/main">
          <x14:cfRule type="iconSet" priority="33" id="{183F98E8-A9E1-4F7A-A295-B27CC029F16B}">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G480:G481</xm:sqref>
        </x14:conditionalFormatting>
        <x14:conditionalFormatting xmlns:xm="http://schemas.microsoft.com/office/excel/2006/main">
          <x14:cfRule type="iconSet" priority="32" id="{8EE02498-C7D6-4CD4-97B9-A1DD21C56629}">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G495:G496</xm:sqref>
        </x14:conditionalFormatting>
        <x14:conditionalFormatting xmlns:xm="http://schemas.microsoft.com/office/excel/2006/main">
          <x14:cfRule type="iconSet" priority="31" id="{91C18A75-33D7-4901-984C-656705CA0A6C}">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G518:G519</xm:sqref>
        </x14:conditionalFormatting>
        <x14:conditionalFormatting xmlns:xm="http://schemas.microsoft.com/office/excel/2006/main">
          <x14:cfRule type="iconSet" priority="30" id="{C95D7760-5667-4D57-BAE6-09C734FDBDCA}">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G533:G534</xm:sqref>
        </x14:conditionalFormatting>
        <x14:conditionalFormatting xmlns:xm="http://schemas.microsoft.com/office/excel/2006/main">
          <x14:cfRule type="iconSet" priority="29" id="{D6D73121-3B1A-4A31-8052-1D2E76CB025A}">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G548:G549</xm:sqref>
        </x14:conditionalFormatting>
        <x14:conditionalFormatting xmlns:xm="http://schemas.microsoft.com/office/excel/2006/main">
          <x14:cfRule type="iconSet" priority="28" id="{D8882F2A-1A9A-462A-93F4-1F906656453B}">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G556:G557</xm:sqref>
        </x14:conditionalFormatting>
        <x14:conditionalFormatting xmlns:xm="http://schemas.microsoft.com/office/excel/2006/main">
          <x14:cfRule type="iconSet" priority="27" id="{832D7092-F597-4332-A225-BAB733405D3F}">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G564:G565</xm:sqref>
        </x14:conditionalFormatting>
        <x14:conditionalFormatting xmlns:xm="http://schemas.microsoft.com/office/excel/2006/main">
          <x14:cfRule type="iconSet" priority="26" id="{000A690D-03F5-4FD9-8038-97F4646DBDB4}">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G572:G573</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rgb="FFEB8282"/>
    <pageSetUpPr autoPageBreaks="0"/>
  </sheetPr>
  <dimension ref="A1:M680"/>
  <sheetViews>
    <sheetView showGridLines="0" zoomScale="85" zoomScaleNormal="85" workbookViewId="0">
      <pane ySplit="6" topLeftCell="A7" activePane="bottomLeft" state="frozen"/>
      <selection activeCell="Q17" sqref="Q17"/>
      <selection pane="bottomLeft" activeCell="X716" sqref="X716"/>
    </sheetView>
  </sheetViews>
  <sheetFormatPr defaultRowHeight="14.4" x14ac:dyDescent="0.3"/>
  <cols>
    <col min="1" max="1" width="63.5546875" customWidth="1"/>
    <col min="2" max="5" width="16.44140625" customWidth="1"/>
    <col min="6" max="6" width="13.44140625" customWidth="1"/>
    <col min="7" max="7" width="3.44140625" customWidth="1"/>
    <col min="8" max="8" width="15.6640625" style="140" hidden="1" customWidth="1"/>
    <col min="9" max="9" width="15.33203125" style="68" hidden="1" customWidth="1"/>
    <col min="10" max="10" width="0" hidden="1" customWidth="1"/>
    <col min="11" max="11" width="15.33203125" style="68" hidden="1" customWidth="1"/>
  </cols>
  <sheetData>
    <row r="1" spans="1:11" ht="18.75" customHeight="1" x14ac:dyDescent="0.35">
      <c r="A1" s="64" t="s">
        <v>219</v>
      </c>
      <c r="B1" s="64"/>
      <c r="C1" s="64"/>
      <c r="D1" s="64"/>
      <c r="E1" s="64"/>
      <c r="F1" s="64"/>
      <c r="G1" s="914"/>
      <c r="I1" s="133"/>
      <c r="J1" s="356" t="s">
        <v>344</v>
      </c>
      <c r="K1" s="133"/>
    </row>
    <row r="2" spans="1:11" ht="18" x14ac:dyDescent="0.35">
      <c r="F2" s="69"/>
      <c r="H2" s="141"/>
      <c r="I2" s="120"/>
      <c r="J2" s="120"/>
      <c r="K2" s="120"/>
    </row>
    <row r="3" spans="1:11" ht="18.75" customHeight="1" thickBot="1" x14ac:dyDescent="0.4">
      <c r="F3" s="69"/>
      <c r="H3" s="1535" t="s">
        <v>345</v>
      </c>
      <c r="I3" s="133"/>
      <c r="J3" s="133"/>
      <c r="K3" s="133"/>
    </row>
    <row r="4" spans="1:11" ht="18.600000000000001" thickBot="1" x14ac:dyDescent="0.4">
      <c r="A4" s="875" t="s">
        <v>340</v>
      </c>
      <c r="B4" s="871" t="s">
        <v>341</v>
      </c>
      <c r="C4" s="872">
        <v>-1</v>
      </c>
      <c r="D4" s="873" t="s">
        <v>342</v>
      </c>
      <c r="E4" s="874">
        <v>0</v>
      </c>
      <c r="F4" s="868" t="s">
        <v>343</v>
      </c>
      <c r="G4" s="869">
        <v>1</v>
      </c>
      <c r="H4" s="1535"/>
      <c r="I4" s="120"/>
      <c r="J4" s="120"/>
      <c r="K4" s="120"/>
    </row>
    <row r="5" spans="1:11" ht="15" thickBot="1" x14ac:dyDescent="0.35">
      <c r="A5" s="136" t="s">
        <v>590</v>
      </c>
      <c r="B5" s="877" t="s">
        <v>591</v>
      </c>
      <c r="C5" s="876">
        <v>-1</v>
      </c>
      <c r="D5" s="877" t="s">
        <v>342</v>
      </c>
      <c r="E5" s="878">
        <v>0</v>
      </c>
      <c r="F5" s="879" t="s">
        <v>592</v>
      </c>
      <c r="G5" s="880">
        <v>1</v>
      </c>
      <c r="H5" s="146"/>
      <c r="J5" s="68"/>
    </row>
    <row r="6" spans="1:11" ht="15" thickBot="1" x14ac:dyDescent="0.35">
      <c r="A6" s="1546" t="s">
        <v>355</v>
      </c>
      <c r="B6" s="1547"/>
      <c r="C6" s="1547"/>
      <c r="D6" s="1547"/>
      <c r="E6" s="1547"/>
      <c r="F6" s="1556"/>
      <c r="G6" s="853"/>
      <c r="H6" s="142"/>
      <c r="I6" s="68" t="s">
        <v>245</v>
      </c>
      <c r="J6" s="68"/>
      <c r="K6" s="68" t="s">
        <v>246</v>
      </c>
    </row>
    <row r="7" spans="1:11" ht="15" thickBot="1" x14ac:dyDescent="0.35">
      <c r="B7" s="8"/>
      <c r="C7" s="8"/>
      <c r="D7" s="8"/>
      <c r="E7" s="8"/>
      <c r="F7" s="8"/>
      <c r="G7" s="8"/>
      <c r="J7" s="68"/>
    </row>
    <row r="8" spans="1:11" ht="15" thickBot="1" x14ac:dyDescent="0.35">
      <c r="A8" s="29" t="s">
        <v>1</v>
      </c>
      <c r="B8" s="26"/>
      <c r="C8" s="26"/>
      <c r="D8" s="26"/>
      <c r="E8" s="26"/>
      <c r="F8" s="26"/>
      <c r="G8" s="215"/>
      <c r="H8" s="139"/>
      <c r="I8" s="135"/>
      <c r="J8" s="135"/>
      <c r="K8" s="135"/>
    </row>
    <row r="9" spans="1:11" ht="15" thickBot="1" x14ac:dyDescent="0.35">
      <c r="A9" s="61" t="s">
        <v>16</v>
      </c>
      <c r="B9" s="132" t="s">
        <v>465</v>
      </c>
      <c r="C9" s="132" t="s">
        <v>523</v>
      </c>
      <c r="D9" s="132" t="s">
        <v>558</v>
      </c>
      <c r="E9" s="132" t="s">
        <v>620</v>
      </c>
      <c r="F9" s="1536" t="s">
        <v>726</v>
      </c>
      <c r="G9" s="1537"/>
      <c r="H9" s="143"/>
      <c r="I9" s="68" t="s">
        <v>726</v>
      </c>
      <c r="J9" s="68"/>
      <c r="K9" s="68" t="s">
        <v>726</v>
      </c>
    </row>
    <row r="10" spans="1:11" x14ac:dyDescent="0.3">
      <c r="A10" s="343" t="s">
        <v>0</v>
      </c>
      <c r="B10" s="74">
        <v>78.733213249127559</v>
      </c>
      <c r="C10" s="74">
        <v>78.476597621654875</v>
      </c>
      <c r="D10" s="75">
        <v>78.425672107842658</v>
      </c>
      <c r="E10" s="75">
        <v>78.763744798134113</v>
      </c>
      <c r="F10" s="75">
        <v>78.803494137782266</v>
      </c>
      <c r="G10" s="862"/>
      <c r="H10" s="461"/>
      <c r="I10" s="123">
        <v>78.644173462996335</v>
      </c>
      <c r="J10" s="68"/>
      <c r="K10" s="123">
        <v>78.962814812568197</v>
      </c>
    </row>
    <row r="11" spans="1:11" x14ac:dyDescent="0.3">
      <c r="A11" s="42" t="s">
        <v>220</v>
      </c>
      <c r="B11" s="75">
        <v>79.399647393086482</v>
      </c>
      <c r="C11" s="75">
        <v>78.978764344904036</v>
      </c>
      <c r="D11" s="75">
        <v>78.900398559893233</v>
      </c>
      <c r="E11" s="75">
        <v>79.046763213521757</v>
      </c>
      <c r="F11" s="75">
        <v>79.413822279766492</v>
      </c>
      <c r="G11" s="863">
        <f>H11</f>
        <v>0</v>
      </c>
      <c r="H11" s="461">
        <v>0</v>
      </c>
      <c r="I11" s="123">
        <v>78.913013161044361</v>
      </c>
      <c r="J11" s="68"/>
      <c r="K11" s="123">
        <v>79.914631398488623</v>
      </c>
    </row>
    <row r="12" spans="1:11" x14ac:dyDescent="0.3">
      <c r="A12" s="40" t="s">
        <v>221</v>
      </c>
      <c r="B12" s="75">
        <v>77.692158247784761</v>
      </c>
      <c r="C12" s="75">
        <v>76.405462777976297</v>
      </c>
      <c r="D12" s="75">
        <v>76.358949896345536</v>
      </c>
      <c r="E12" s="75">
        <v>76.468281268918062</v>
      </c>
      <c r="F12" s="75">
        <v>77.9705338943279</v>
      </c>
      <c r="G12" s="863">
        <f>H12</f>
        <v>0</v>
      </c>
      <c r="H12" s="461">
        <v>0</v>
      </c>
      <c r="I12" s="123">
        <v>76.807283953765179</v>
      </c>
      <c r="J12" s="68"/>
      <c r="K12" s="123">
        <v>79.133783834890622</v>
      </c>
    </row>
    <row r="13" spans="1:11" x14ac:dyDescent="0.3">
      <c r="A13" s="41" t="s">
        <v>222</v>
      </c>
      <c r="B13" s="164">
        <v>-0.66643414395892364</v>
      </c>
      <c r="C13" s="164">
        <v>-0.5021667232491609</v>
      </c>
      <c r="D13" s="164">
        <v>-0.47472645205057518</v>
      </c>
      <c r="E13" s="164">
        <v>-0.2830184153876445</v>
      </c>
      <c r="F13" s="164">
        <v>-0.61032814198422614</v>
      </c>
      <c r="G13" s="865"/>
      <c r="H13" s="461"/>
      <c r="I13" s="123"/>
      <c r="J13" s="68"/>
      <c r="K13" s="123"/>
    </row>
    <row r="14" spans="1:11" ht="15" thickBot="1" x14ac:dyDescent="0.35">
      <c r="A14" s="43" t="s">
        <v>223</v>
      </c>
      <c r="B14" s="75">
        <v>1.7074891453017216</v>
      </c>
      <c r="C14" s="75">
        <v>2.5733015669277393</v>
      </c>
      <c r="D14" s="75">
        <v>2.5414486635476976</v>
      </c>
      <c r="E14" s="75">
        <v>2.5784819446036948</v>
      </c>
      <c r="F14" s="75">
        <v>1.4432883854385921</v>
      </c>
      <c r="G14" s="864"/>
      <c r="H14" s="461"/>
      <c r="I14" s="123"/>
      <c r="J14" s="68"/>
      <c r="K14" s="123"/>
    </row>
    <row r="15" spans="1:11" x14ac:dyDescent="0.3">
      <c r="A15" s="42" t="s">
        <v>224</v>
      </c>
      <c r="B15" s="72">
        <v>80.80851366202721</v>
      </c>
      <c r="C15" s="72">
        <v>81.261627505497017</v>
      </c>
      <c r="D15" s="73">
        <v>81.024806927109992</v>
      </c>
      <c r="E15" s="73">
        <v>80.339429648955303</v>
      </c>
      <c r="F15" s="73">
        <v>80.238850278844168</v>
      </c>
      <c r="G15" s="907"/>
      <c r="H15" s="461">
        <v>0</v>
      </c>
      <c r="I15" s="123">
        <v>79.127478665549134</v>
      </c>
      <c r="J15" s="68"/>
      <c r="K15" s="123">
        <v>81.350221892139203</v>
      </c>
    </row>
    <row r="16" spans="1:11" x14ac:dyDescent="0.3">
      <c r="A16" s="42" t="s">
        <v>225</v>
      </c>
      <c r="B16" s="74">
        <v>76.96724512572861</v>
      </c>
      <c r="C16" s="74">
        <v>76.13381878234847</v>
      </c>
      <c r="D16" s="75">
        <v>77.623568893778639</v>
      </c>
      <c r="E16" s="75">
        <v>78.479298929479626</v>
      </c>
      <c r="F16" s="75">
        <v>79.415938535503443</v>
      </c>
      <c r="G16" s="912"/>
      <c r="H16" s="461">
        <v>0</v>
      </c>
      <c r="I16" s="123">
        <v>77.817116809317966</v>
      </c>
      <c r="J16" s="68"/>
      <c r="K16" s="123">
        <v>81.01476026168892</v>
      </c>
    </row>
    <row r="17" spans="1:11" x14ac:dyDescent="0.3">
      <c r="A17" s="42" t="s">
        <v>226</v>
      </c>
      <c r="B17" s="74">
        <v>78.24086229688146</v>
      </c>
      <c r="C17" s="74">
        <v>76.508845938635275</v>
      </c>
      <c r="D17" s="75">
        <v>76.509127409148817</v>
      </c>
      <c r="E17" s="75">
        <v>76.419857134547996</v>
      </c>
      <c r="F17" s="75">
        <v>77.482046186344775</v>
      </c>
      <c r="G17" s="913"/>
      <c r="H17" s="461">
        <v>-1</v>
      </c>
      <c r="I17" s="123">
        <v>76.155976068961635</v>
      </c>
      <c r="J17" s="68"/>
      <c r="K17" s="123">
        <v>78.808116303727914</v>
      </c>
    </row>
    <row r="18" spans="1:11" x14ac:dyDescent="0.3">
      <c r="A18" s="42" t="s">
        <v>227</v>
      </c>
      <c r="B18" s="74">
        <v>80.804888825078933</v>
      </c>
      <c r="C18" s="74">
        <v>80.442599414173799</v>
      </c>
      <c r="D18" s="75">
        <v>80.089007198971032</v>
      </c>
      <c r="E18" s="75">
        <v>79.422353888001894</v>
      </c>
      <c r="F18" s="75">
        <v>79.535731517365164</v>
      </c>
      <c r="G18" s="863"/>
      <c r="H18" s="461">
        <v>0</v>
      </c>
      <c r="I18" s="123">
        <v>78.031179831857187</v>
      </c>
      <c r="J18" s="68"/>
      <c r="K18" s="123">
        <v>81.040283202873141</v>
      </c>
    </row>
    <row r="19" spans="1:11" x14ac:dyDescent="0.3">
      <c r="A19" s="42" t="s">
        <v>228</v>
      </c>
      <c r="B19" s="74">
        <v>80.366504284864419</v>
      </c>
      <c r="C19" s="74">
        <v>80.257421686727042</v>
      </c>
      <c r="D19" s="75">
        <v>79.968990709250818</v>
      </c>
      <c r="E19" s="75">
        <v>80.604935219071479</v>
      </c>
      <c r="F19" s="75">
        <v>80.61714959625526</v>
      </c>
      <c r="G19" s="863"/>
      <c r="H19" s="461">
        <v>0</v>
      </c>
      <c r="I19" s="123">
        <v>79.13333492307153</v>
      </c>
      <c r="J19" s="68"/>
      <c r="K19" s="123">
        <v>82.10096426943899</v>
      </c>
    </row>
    <row r="20" spans="1:11" x14ac:dyDescent="0.3">
      <c r="A20" s="42" t="s">
        <v>229</v>
      </c>
      <c r="B20" s="74">
        <v>79.772482639639989</v>
      </c>
      <c r="C20" s="74">
        <v>79.498011919386073</v>
      </c>
      <c r="D20" s="75">
        <v>78.790990845603616</v>
      </c>
      <c r="E20" s="75">
        <v>78.439905414808379</v>
      </c>
      <c r="F20" s="75">
        <v>79.24718152024343</v>
      </c>
      <c r="G20" s="863"/>
      <c r="H20" s="461">
        <v>0</v>
      </c>
      <c r="I20" s="123">
        <v>78.004678463428192</v>
      </c>
      <c r="J20" s="68"/>
      <c r="K20" s="123">
        <v>80.489684577058668</v>
      </c>
    </row>
    <row r="21" spans="1:11" ht="15" thickBot="1" x14ac:dyDescent="0.35">
      <c r="A21" s="43" t="s">
        <v>230</v>
      </c>
      <c r="B21" s="79">
        <v>78.945572658561673</v>
      </c>
      <c r="C21" s="79">
        <v>78.90997607513944</v>
      </c>
      <c r="D21" s="80">
        <v>78.69632743028005</v>
      </c>
      <c r="E21" s="80">
        <v>79.744654367707113</v>
      </c>
      <c r="F21" s="80">
        <v>79.595363229069847</v>
      </c>
      <c r="G21" s="864"/>
      <c r="H21" s="461">
        <v>0</v>
      </c>
      <c r="I21" s="123">
        <v>78.380921620370145</v>
      </c>
      <c r="J21" s="68"/>
      <c r="K21" s="123">
        <v>80.809804837769548</v>
      </c>
    </row>
    <row r="22" spans="1:11" ht="15" thickBot="1" x14ac:dyDescent="0.35">
      <c r="B22" s="8"/>
      <c r="C22" s="8"/>
      <c r="D22" s="8"/>
      <c r="E22" s="8"/>
      <c r="F22" s="8"/>
      <c r="G22" s="867"/>
      <c r="H22" s="172"/>
      <c r="J22" s="68"/>
    </row>
    <row r="23" spans="1:11" ht="15" thickBot="1" x14ac:dyDescent="0.35">
      <c r="A23" s="29" t="s">
        <v>8</v>
      </c>
      <c r="B23" s="26"/>
      <c r="C23" s="26"/>
      <c r="D23" s="26"/>
      <c r="E23" s="26"/>
      <c r="F23" s="26"/>
      <c r="G23" s="53"/>
      <c r="H23" s="172"/>
      <c r="J23" s="68"/>
    </row>
    <row r="24" spans="1:11" ht="15" thickBot="1" x14ac:dyDescent="0.35">
      <c r="A24" s="61" t="s">
        <v>16</v>
      </c>
      <c r="B24" s="132" t="s">
        <v>465</v>
      </c>
      <c r="C24" s="132" t="s">
        <v>523</v>
      </c>
      <c r="D24" s="132" t="s">
        <v>558</v>
      </c>
      <c r="E24" s="132" t="s">
        <v>620</v>
      </c>
      <c r="F24" s="1536" t="s">
        <v>726</v>
      </c>
      <c r="G24" s="1537"/>
      <c r="H24" s="143"/>
      <c r="I24" s="68" t="s">
        <v>726</v>
      </c>
      <c r="J24" s="68"/>
      <c r="K24" s="68" t="s">
        <v>726</v>
      </c>
    </row>
    <row r="25" spans="1:11" x14ac:dyDescent="0.3">
      <c r="A25" s="343" t="s">
        <v>0</v>
      </c>
      <c r="B25" s="74">
        <v>82.42504084342832</v>
      </c>
      <c r="C25" s="74">
        <v>82.28975106343691</v>
      </c>
      <c r="D25" s="75">
        <v>82.255853906820036</v>
      </c>
      <c r="E25" s="75">
        <v>82.485163674233164</v>
      </c>
      <c r="F25" s="75">
        <v>82.629126855648167</v>
      </c>
      <c r="G25" s="862"/>
      <c r="H25" s="172"/>
      <c r="I25" s="68">
        <v>82.484763092259371</v>
      </c>
      <c r="J25" s="68"/>
      <c r="K25" s="68">
        <v>82.773490619036963</v>
      </c>
    </row>
    <row r="26" spans="1:11" x14ac:dyDescent="0.3">
      <c r="A26" s="42" t="s">
        <v>220</v>
      </c>
      <c r="B26" s="75">
        <v>83.253342358626583</v>
      </c>
      <c r="C26" s="75">
        <v>82.826273657670612</v>
      </c>
      <c r="D26" s="75">
        <v>82.57344379464304</v>
      </c>
      <c r="E26" s="75">
        <v>82.943201867018999</v>
      </c>
      <c r="F26" s="75">
        <v>83.163464553379171</v>
      </c>
      <c r="G26" s="863">
        <f>H26</f>
        <v>0</v>
      </c>
      <c r="H26" s="172">
        <v>0</v>
      </c>
      <c r="I26" s="68">
        <v>82.706541381398566</v>
      </c>
      <c r="J26" s="68"/>
      <c r="K26" s="68">
        <v>83.620387725359777</v>
      </c>
    </row>
    <row r="27" spans="1:11" x14ac:dyDescent="0.3">
      <c r="A27" s="40" t="s">
        <v>221</v>
      </c>
      <c r="B27" s="75">
        <v>82.455860397405871</v>
      </c>
      <c r="C27" s="75">
        <v>82.245748710657978</v>
      </c>
      <c r="D27" s="75">
        <v>82.460158803916372</v>
      </c>
      <c r="E27" s="75">
        <v>82.242033916290893</v>
      </c>
      <c r="F27" s="75">
        <v>82.350204733255168</v>
      </c>
      <c r="G27" s="863">
        <f>H27</f>
        <v>0</v>
      </c>
      <c r="H27" s="172">
        <v>0</v>
      </c>
      <c r="I27" s="68">
        <v>81.323462427411727</v>
      </c>
      <c r="J27" s="68"/>
      <c r="K27" s="68">
        <v>83.37694703909861</v>
      </c>
    </row>
    <row r="28" spans="1:11" x14ac:dyDescent="0.3">
      <c r="A28" s="41" t="s">
        <v>222</v>
      </c>
      <c r="B28" s="164">
        <v>-0.82830151519826245</v>
      </c>
      <c r="C28" s="164">
        <v>-0.53652259423370197</v>
      </c>
      <c r="D28" s="164">
        <v>-0.31758988782300435</v>
      </c>
      <c r="E28" s="164">
        <v>-0.45803819278583546</v>
      </c>
      <c r="F28" s="164">
        <v>-0.53433769773100437</v>
      </c>
      <c r="G28" s="865"/>
      <c r="H28" s="172"/>
      <c r="J28" s="68"/>
    </row>
    <row r="29" spans="1:11" ht="15" thickBot="1" x14ac:dyDescent="0.35">
      <c r="A29" s="43" t="s">
        <v>223</v>
      </c>
      <c r="B29" s="75">
        <v>0.79748196122071136</v>
      </c>
      <c r="C29" s="75">
        <v>0.58052494701263413</v>
      </c>
      <c r="D29" s="75">
        <v>0.11328499072666887</v>
      </c>
      <c r="E29" s="75">
        <v>0.70116795072810589</v>
      </c>
      <c r="F29" s="75">
        <v>0.81325982012400289</v>
      </c>
      <c r="G29" s="864"/>
      <c r="H29" s="172"/>
      <c r="J29" s="68"/>
    </row>
    <row r="30" spans="1:11" x14ac:dyDescent="0.3">
      <c r="A30" s="42" t="s">
        <v>224</v>
      </c>
      <c r="B30" s="72">
        <v>83.228397365216935</v>
      </c>
      <c r="C30" s="72">
        <v>83.469372704584686</v>
      </c>
      <c r="D30" s="73">
        <v>83.608820515838318</v>
      </c>
      <c r="E30" s="73">
        <v>84.17976571878971</v>
      </c>
      <c r="F30" s="73">
        <v>84.095654948227448</v>
      </c>
      <c r="G30" s="863"/>
      <c r="H30" s="172">
        <v>0</v>
      </c>
      <c r="I30" s="68">
        <v>82.985318926600399</v>
      </c>
      <c r="J30" s="68"/>
      <c r="K30" s="68">
        <v>85.205990969854497</v>
      </c>
    </row>
    <row r="31" spans="1:11" x14ac:dyDescent="0.3">
      <c r="A31" s="42" t="s">
        <v>225</v>
      </c>
      <c r="B31" s="74">
        <v>82.858903930134304</v>
      </c>
      <c r="C31" s="74">
        <v>82.068310346112852</v>
      </c>
      <c r="D31" s="75">
        <v>82.795557125141215</v>
      </c>
      <c r="E31" s="75">
        <v>83.699786992708965</v>
      </c>
      <c r="F31" s="75">
        <v>83.804911353993731</v>
      </c>
      <c r="G31" s="863"/>
      <c r="H31" s="172">
        <v>0</v>
      </c>
      <c r="I31" s="68">
        <v>82.552032449635163</v>
      </c>
      <c r="J31" s="68"/>
      <c r="K31" s="68">
        <v>85.057790258352298</v>
      </c>
    </row>
    <row r="32" spans="1:11" x14ac:dyDescent="0.3">
      <c r="A32" s="42" t="s">
        <v>226</v>
      </c>
      <c r="B32" s="74">
        <v>81.733828876300805</v>
      </c>
      <c r="C32" s="74">
        <v>80.55853526454932</v>
      </c>
      <c r="D32" s="75">
        <v>79.841353525274855</v>
      </c>
      <c r="E32" s="75">
        <v>80.094791405213698</v>
      </c>
      <c r="F32" s="75">
        <v>80.237463186664002</v>
      </c>
      <c r="G32" s="912"/>
      <c r="H32" s="172">
        <v>-1</v>
      </c>
      <c r="I32" s="68">
        <v>78.944284233989038</v>
      </c>
      <c r="J32" s="68"/>
      <c r="K32" s="68">
        <v>81.530642139338966</v>
      </c>
    </row>
    <row r="33" spans="1:11" x14ac:dyDescent="0.3">
      <c r="A33" s="42" t="s">
        <v>227</v>
      </c>
      <c r="B33" s="74">
        <v>83.761631860624874</v>
      </c>
      <c r="C33" s="74">
        <v>83.454379991028034</v>
      </c>
      <c r="D33" s="75">
        <v>82.665721234338591</v>
      </c>
      <c r="E33" s="75">
        <v>83.102200509373716</v>
      </c>
      <c r="F33" s="75">
        <v>82.910824286887603</v>
      </c>
      <c r="G33" s="913"/>
      <c r="H33" s="172">
        <v>0</v>
      </c>
      <c r="I33" s="68">
        <v>81.474625813122188</v>
      </c>
      <c r="J33" s="68"/>
      <c r="K33" s="68">
        <v>84.347022760653019</v>
      </c>
    </row>
    <row r="34" spans="1:11" x14ac:dyDescent="0.3">
      <c r="A34" s="42" t="s">
        <v>228</v>
      </c>
      <c r="B34" s="74">
        <v>81.813433620340746</v>
      </c>
      <c r="C34" s="74">
        <v>82.313739562354826</v>
      </c>
      <c r="D34" s="75">
        <v>82.298426597723051</v>
      </c>
      <c r="E34" s="75">
        <v>83.392057702892686</v>
      </c>
      <c r="F34" s="75">
        <v>83.933444457597957</v>
      </c>
      <c r="G34" s="863"/>
      <c r="H34" s="172">
        <v>0</v>
      </c>
      <c r="I34" s="68">
        <v>82.773499939371234</v>
      </c>
      <c r="J34" s="68"/>
      <c r="K34" s="68">
        <v>85.093388975824681</v>
      </c>
    </row>
    <row r="35" spans="1:11" x14ac:dyDescent="0.3">
      <c r="A35" s="42" t="s">
        <v>229</v>
      </c>
      <c r="B35" s="74">
        <v>84.114823104000124</v>
      </c>
      <c r="C35" s="74">
        <v>83.373096267450137</v>
      </c>
      <c r="D35" s="75">
        <v>83.331400744889592</v>
      </c>
      <c r="E35" s="75">
        <v>83.160753263476124</v>
      </c>
      <c r="F35" s="75">
        <v>83.77039512061728</v>
      </c>
      <c r="G35" s="863"/>
      <c r="H35" s="172">
        <v>0</v>
      </c>
      <c r="I35" s="68">
        <v>82.637804967585225</v>
      </c>
      <c r="J35" s="68"/>
      <c r="K35" s="68">
        <v>84.902985273649335</v>
      </c>
    </row>
    <row r="36" spans="1:11" ht="15" thickBot="1" x14ac:dyDescent="0.35">
      <c r="A36" s="43" t="s">
        <v>230</v>
      </c>
      <c r="B36" s="79">
        <v>84.918491951105239</v>
      </c>
      <c r="C36" s="79">
        <v>84.258247989994715</v>
      </c>
      <c r="D36" s="80">
        <v>83.691460186148674</v>
      </c>
      <c r="E36" s="80">
        <v>83.536491488490981</v>
      </c>
      <c r="F36" s="80">
        <v>83.906060319983425</v>
      </c>
      <c r="G36" s="864"/>
      <c r="H36" s="172">
        <v>0</v>
      </c>
      <c r="I36" s="68">
        <v>82.789736226365264</v>
      </c>
      <c r="J36" s="68"/>
      <c r="K36" s="68">
        <v>85.022384413601586</v>
      </c>
    </row>
    <row r="37" spans="1:11" ht="15" thickBot="1" x14ac:dyDescent="0.35">
      <c r="G37" s="867"/>
      <c r="H37" s="172"/>
      <c r="J37" s="68"/>
    </row>
    <row r="38" spans="1:11" ht="15" thickBot="1" x14ac:dyDescent="0.35">
      <c r="A38" s="29" t="s">
        <v>9</v>
      </c>
      <c r="B38" s="26"/>
      <c r="C38" s="26"/>
      <c r="D38" s="26"/>
      <c r="E38" s="26"/>
      <c r="F38" s="26"/>
      <c r="G38" s="53"/>
      <c r="H38" s="172"/>
      <c r="J38" s="68"/>
    </row>
    <row r="39" spans="1:11" ht="15" thickBot="1" x14ac:dyDescent="0.35">
      <c r="A39" s="61" t="s">
        <v>16</v>
      </c>
      <c r="B39" s="132" t="s">
        <v>465</v>
      </c>
      <c r="C39" s="132" t="s">
        <v>523</v>
      </c>
      <c r="D39" s="132" t="s">
        <v>558</v>
      </c>
      <c r="E39" s="132" t="s">
        <v>620</v>
      </c>
      <c r="F39" s="1536" t="s">
        <v>726</v>
      </c>
      <c r="G39" s="1537"/>
      <c r="H39" s="143"/>
      <c r="I39" s="68" t="s">
        <v>726</v>
      </c>
      <c r="J39" s="68"/>
      <c r="K39" s="68" t="s">
        <v>726</v>
      </c>
    </row>
    <row r="40" spans="1:11" x14ac:dyDescent="0.3">
      <c r="A40" s="343" t="s">
        <v>0</v>
      </c>
      <c r="B40" s="75">
        <v>18.484434882004429</v>
      </c>
      <c r="C40" s="75">
        <v>18.365173565128245</v>
      </c>
      <c r="D40" s="75">
        <v>18.304983829762143</v>
      </c>
      <c r="E40" s="75">
        <v>18.506211568813182</v>
      </c>
      <c r="F40" s="75">
        <v>18.579241359751322</v>
      </c>
      <c r="G40" s="912"/>
      <c r="H40" s="172"/>
      <c r="I40" s="68">
        <v>18.479184359227386</v>
      </c>
      <c r="J40" s="68"/>
      <c r="K40" s="68">
        <v>18.679298360275258</v>
      </c>
    </row>
    <row r="41" spans="1:11" x14ac:dyDescent="0.3">
      <c r="A41" s="42" t="s">
        <v>220</v>
      </c>
      <c r="B41" s="75">
        <v>18.771378764983609</v>
      </c>
      <c r="C41" s="75">
        <v>18.684038834023312</v>
      </c>
      <c r="D41" s="75">
        <v>18.901452256988534</v>
      </c>
      <c r="E41" s="75">
        <v>18.495581916788723</v>
      </c>
      <c r="F41" s="75">
        <v>18.753695233991564</v>
      </c>
      <c r="G41" s="863">
        <f>H41</f>
        <v>0</v>
      </c>
      <c r="H41" s="172">
        <v>0</v>
      </c>
      <c r="I41" s="68">
        <v>18.428804094288491</v>
      </c>
      <c r="J41" s="68"/>
      <c r="K41" s="68">
        <v>19.078586373694638</v>
      </c>
    </row>
    <row r="42" spans="1:11" x14ac:dyDescent="0.3">
      <c r="A42" s="40" t="s">
        <v>221</v>
      </c>
      <c r="B42" s="75">
        <v>17.857750418633344</v>
      </c>
      <c r="C42" s="75">
        <v>17.058835997637267</v>
      </c>
      <c r="D42" s="75">
        <v>17.150741475610214</v>
      </c>
      <c r="E42" s="75">
        <v>17.085221197069039</v>
      </c>
      <c r="F42" s="75">
        <v>18.25166805416918</v>
      </c>
      <c r="G42" s="863">
        <f>H42</f>
        <v>0</v>
      </c>
      <c r="H42" s="172">
        <v>0</v>
      </c>
      <c r="I42" s="68">
        <v>17.477987458642875</v>
      </c>
      <c r="J42" s="68"/>
      <c r="K42" s="68">
        <v>19.025348649695484</v>
      </c>
    </row>
    <row r="43" spans="1:11" x14ac:dyDescent="0.3">
      <c r="A43" s="41" t="s">
        <v>222</v>
      </c>
      <c r="B43" s="164">
        <v>-0.28694388297918039</v>
      </c>
      <c r="C43" s="164">
        <v>-0.31886526889506683</v>
      </c>
      <c r="D43" s="164">
        <v>-0.59646842722639093</v>
      </c>
      <c r="E43" s="164">
        <v>1.0629652024459091E-2</v>
      </c>
      <c r="F43" s="164">
        <v>-0.17445387424024261</v>
      </c>
      <c r="G43" s="932"/>
      <c r="H43" s="172"/>
      <c r="J43" s="68"/>
    </row>
    <row r="44" spans="1:11" ht="15" thickBot="1" x14ac:dyDescent="0.35">
      <c r="A44" s="43" t="s">
        <v>223</v>
      </c>
      <c r="B44" s="75">
        <v>0.91362834635026502</v>
      </c>
      <c r="C44" s="75">
        <v>1.6252028363860447</v>
      </c>
      <c r="D44" s="75">
        <v>1.75071078137832</v>
      </c>
      <c r="E44" s="75">
        <v>1.4103607197196837</v>
      </c>
      <c r="F44" s="75">
        <v>0.50202717982238454</v>
      </c>
      <c r="G44" s="933"/>
      <c r="H44" s="172"/>
      <c r="J44" s="68"/>
    </row>
    <row r="45" spans="1:11" x14ac:dyDescent="0.3">
      <c r="A45" s="42" t="s">
        <v>224</v>
      </c>
      <c r="B45" s="73">
        <v>19.40075153823333</v>
      </c>
      <c r="C45" s="73">
        <v>19.637716166952696</v>
      </c>
      <c r="D45" s="73">
        <v>19.54994213106211</v>
      </c>
      <c r="E45" s="73">
        <v>18.77946787446761</v>
      </c>
      <c r="F45" s="73">
        <v>18.583386504165048</v>
      </c>
      <c r="G45" s="885"/>
      <c r="H45" s="172">
        <v>0</v>
      </c>
      <c r="I45" s="68">
        <v>17.720091799327459</v>
      </c>
      <c r="J45" s="68"/>
      <c r="K45" s="68">
        <v>19.446681209002637</v>
      </c>
    </row>
    <row r="46" spans="1:11" x14ac:dyDescent="0.3">
      <c r="A46" s="42" t="s">
        <v>225</v>
      </c>
      <c r="B46" s="75">
        <v>18.514380267087702</v>
      </c>
      <c r="C46" s="75">
        <v>17.932487835166945</v>
      </c>
      <c r="D46" s="75">
        <v>17.959260075756902</v>
      </c>
      <c r="E46" s="75">
        <v>18.257873861532865</v>
      </c>
      <c r="F46" s="75">
        <v>19.047161883948178</v>
      </c>
      <c r="G46" s="885"/>
      <c r="H46" s="172">
        <v>0</v>
      </c>
      <c r="I46" s="68">
        <v>18.063188495755394</v>
      </c>
      <c r="J46" s="68"/>
      <c r="K46" s="68">
        <v>20.031135272140961</v>
      </c>
    </row>
    <row r="47" spans="1:11" x14ac:dyDescent="0.3">
      <c r="A47" s="42" t="s">
        <v>226</v>
      </c>
      <c r="B47" s="75">
        <v>17.887585187217972</v>
      </c>
      <c r="C47" s="75">
        <v>17.518926137936607</v>
      </c>
      <c r="D47" s="75">
        <v>17.648420073922395</v>
      </c>
      <c r="E47" s="75">
        <v>17.386742641390001</v>
      </c>
      <c r="F47" s="75">
        <v>18.131808282333274</v>
      </c>
      <c r="G47" s="863"/>
      <c r="H47" s="172">
        <v>0</v>
      </c>
      <c r="I47" s="68">
        <v>17.3239575273663</v>
      </c>
      <c r="J47" s="68"/>
      <c r="K47" s="68">
        <v>18.939659037300249</v>
      </c>
    </row>
    <row r="48" spans="1:11" x14ac:dyDescent="0.3">
      <c r="A48" s="42" t="s">
        <v>227</v>
      </c>
      <c r="B48" s="75">
        <v>19.031120058667945</v>
      </c>
      <c r="C48" s="75">
        <v>19.148507201807156</v>
      </c>
      <c r="D48" s="75">
        <v>18.735878665723192</v>
      </c>
      <c r="E48" s="75">
        <v>18.969270216988406</v>
      </c>
      <c r="F48" s="75">
        <v>18.92962733089907</v>
      </c>
      <c r="G48" s="912"/>
      <c r="H48" s="172">
        <v>0</v>
      </c>
      <c r="I48" s="68">
        <v>18.080388452567991</v>
      </c>
      <c r="J48" s="68"/>
      <c r="K48" s="68">
        <v>19.778866209230149</v>
      </c>
    </row>
    <row r="49" spans="1:11" x14ac:dyDescent="0.3">
      <c r="A49" s="42" t="s">
        <v>228</v>
      </c>
      <c r="B49" s="75">
        <v>19.989160120036434</v>
      </c>
      <c r="C49" s="75">
        <v>20.21701961573152</v>
      </c>
      <c r="D49" s="75">
        <v>19.751405029762417</v>
      </c>
      <c r="E49" s="75">
        <v>19.590582111829587</v>
      </c>
      <c r="F49" s="75">
        <v>19.423745244527169</v>
      </c>
      <c r="G49" s="913"/>
      <c r="H49" s="172">
        <v>0</v>
      </c>
      <c r="I49" s="68">
        <v>18.451663750788651</v>
      </c>
      <c r="J49" s="68"/>
      <c r="K49" s="68">
        <v>20.395826738265686</v>
      </c>
    </row>
    <row r="50" spans="1:11" x14ac:dyDescent="0.3">
      <c r="A50" s="42" t="s">
        <v>229</v>
      </c>
      <c r="B50" s="75">
        <v>18.175475987487054</v>
      </c>
      <c r="C50" s="75">
        <v>18.304971509444183</v>
      </c>
      <c r="D50" s="75">
        <v>18.021248559012374</v>
      </c>
      <c r="E50" s="75">
        <v>17.773127413667332</v>
      </c>
      <c r="F50" s="75">
        <v>18.310786928316769</v>
      </c>
      <c r="G50" s="863"/>
      <c r="H50" s="172">
        <v>0</v>
      </c>
      <c r="I50" s="68">
        <v>17.437832719415681</v>
      </c>
      <c r="J50" s="68"/>
      <c r="K50" s="68">
        <v>19.183741137217858</v>
      </c>
    </row>
    <row r="51" spans="1:11" ht="15" thickBot="1" x14ac:dyDescent="0.35">
      <c r="A51" s="43" t="s">
        <v>230</v>
      </c>
      <c r="B51" s="80">
        <v>18.887685755236628</v>
      </c>
      <c r="C51" s="80">
        <v>18.567998570100183</v>
      </c>
      <c r="D51" s="80">
        <v>18.462102657145255</v>
      </c>
      <c r="E51" s="80">
        <v>18.834273801585439</v>
      </c>
      <c r="F51" s="80">
        <v>19.052758256892748</v>
      </c>
      <c r="G51" s="864"/>
      <c r="H51" s="172">
        <v>0</v>
      </c>
      <c r="I51" s="68">
        <v>18.299130900394346</v>
      </c>
      <c r="J51" s="68"/>
      <c r="K51" s="68">
        <v>19.80638561339115</v>
      </c>
    </row>
    <row r="52" spans="1:11" ht="15" thickBot="1" x14ac:dyDescent="0.35">
      <c r="G52" s="867"/>
      <c r="H52" s="172"/>
      <c r="J52" s="68"/>
    </row>
    <row r="53" spans="1:11" ht="15" thickBot="1" x14ac:dyDescent="0.35">
      <c r="A53" s="29" t="s">
        <v>10</v>
      </c>
      <c r="B53" s="26"/>
      <c r="C53" s="26"/>
      <c r="D53" s="26"/>
      <c r="E53" s="26"/>
      <c r="F53" s="26"/>
      <c r="G53" s="909"/>
      <c r="H53" s="172"/>
      <c r="J53" s="68"/>
    </row>
    <row r="54" spans="1:11" ht="15" thickBot="1" x14ac:dyDescent="0.35">
      <c r="A54" s="61" t="s">
        <v>16</v>
      </c>
      <c r="B54" s="132" t="s">
        <v>465</v>
      </c>
      <c r="C54" s="132" t="s">
        <v>523</v>
      </c>
      <c r="D54" s="132" t="s">
        <v>558</v>
      </c>
      <c r="E54" s="132" t="s">
        <v>620</v>
      </c>
      <c r="F54" s="1536" t="s">
        <v>726</v>
      </c>
      <c r="G54" s="1537"/>
      <c r="H54" s="143"/>
      <c r="I54" s="68" t="s">
        <v>726</v>
      </c>
      <c r="J54" s="68"/>
      <c r="K54" s="68" t="s">
        <v>726</v>
      </c>
    </row>
    <row r="55" spans="1:11" x14ac:dyDescent="0.3">
      <c r="A55" s="343" t="s">
        <v>0</v>
      </c>
      <c r="B55" s="75">
        <v>20.749343323442556</v>
      </c>
      <c r="C55" s="75">
        <v>20.701913265141485</v>
      </c>
      <c r="D55" s="75">
        <v>20.573689538699153</v>
      </c>
      <c r="E55" s="75">
        <v>20.74698827281237</v>
      </c>
      <c r="F55" s="75">
        <v>20.829201341394484</v>
      </c>
      <c r="G55" s="863"/>
      <c r="H55" s="172"/>
      <c r="I55" s="68">
        <v>20.730386262698065</v>
      </c>
      <c r="J55" s="68"/>
      <c r="K55" s="68">
        <v>20.928016420090902</v>
      </c>
    </row>
    <row r="56" spans="1:11" x14ac:dyDescent="0.3">
      <c r="A56" s="42" t="s">
        <v>220</v>
      </c>
      <c r="B56" s="75">
        <v>21.176488331373076</v>
      </c>
      <c r="C56" s="75">
        <v>20.907681548495063</v>
      </c>
      <c r="D56" s="75">
        <v>20.747340421755716</v>
      </c>
      <c r="E56" s="75">
        <v>20.945660061307397</v>
      </c>
      <c r="F56" s="75">
        <v>20.963940350383936</v>
      </c>
      <c r="G56" s="863">
        <f>H56</f>
        <v>0</v>
      </c>
      <c r="H56" s="172">
        <v>0</v>
      </c>
      <c r="I56" s="68">
        <v>20.644171859443944</v>
      </c>
      <c r="J56" s="68"/>
      <c r="K56" s="68">
        <v>21.283708841323929</v>
      </c>
    </row>
    <row r="57" spans="1:11" x14ac:dyDescent="0.3">
      <c r="A57" s="40" t="s">
        <v>221</v>
      </c>
      <c r="B57" s="77">
        <v>20.598908185224918</v>
      </c>
      <c r="C57" s="77">
        <v>20.509066292155286</v>
      </c>
      <c r="D57" s="77">
        <v>20.538225547260925</v>
      </c>
      <c r="E57" s="77">
        <v>20.424733938790773</v>
      </c>
      <c r="F57" s="77">
        <v>20.391084458728272</v>
      </c>
      <c r="G57" s="863">
        <f>H57</f>
        <v>0</v>
      </c>
      <c r="H57" s="172">
        <v>0</v>
      </c>
      <c r="I57" s="68">
        <v>19.643303488590941</v>
      </c>
      <c r="J57" s="68"/>
      <c r="K57" s="68">
        <v>21.138865428865603</v>
      </c>
    </row>
    <row r="58" spans="1:11" x14ac:dyDescent="0.3">
      <c r="A58" s="41" t="s">
        <v>222</v>
      </c>
      <c r="B58" s="164">
        <v>-0.42714500793051968</v>
      </c>
      <c r="C58" s="164">
        <v>-0.20576828335357789</v>
      </c>
      <c r="D58" s="164">
        <v>-0.17365088305656329</v>
      </c>
      <c r="E58" s="164">
        <v>-0.19867178849502665</v>
      </c>
      <c r="F58" s="164">
        <v>-0.13473900898945246</v>
      </c>
      <c r="G58" s="865"/>
      <c r="H58" s="172"/>
      <c r="J58" s="68"/>
    </row>
    <row r="59" spans="1:11" ht="15" thickBot="1" x14ac:dyDescent="0.35">
      <c r="A59" s="43" t="s">
        <v>223</v>
      </c>
      <c r="B59" s="75">
        <v>0.57758014614815778</v>
      </c>
      <c r="C59" s="75">
        <v>0.39861525633977735</v>
      </c>
      <c r="D59" s="75">
        <v>0.20911487449479083</v>
      </c>
      <c r="E59" s="75">
        <v>0.52092612251662374</v>
      </c>
      <c r="F59" s="75">
        <v>0.57285589165566364</v>
      </c>
      <c r="G59" s="864"/>
      <c r="H59" s="172"/>
      <c r="J59" s="68"/>
    </row>
    <row r="60" spans="1:11" x14ac:dyDescent="0.3">
      <c r="A60" s="42" t="s">
        <v>224</v>
      </c>
      <c r="B60" s="73">
        <v>20.944242120972028</v>
      </c>
      <c r="C60" s="73">
        <v>20.878393809365086</v>
      </c>
      <c r="D60" s="73">
        <v>20.946111132318329</v>
      </c>
      <c r="E60" s="73">
        <v>21.424239920992097</v>
      </c>
      <c r="F60" s="73">
        <v>21.401432613942077</v>
      </c>
      <c r="G60" s="863"/>
      <c r="H60" s="172">
        <v>0</v>
      </c>
      <c r="I60" s="68">
        <v>20.577414596382297</v>
      </c>
      <c r="J60" s="68"/>
      <c r="K60" s="68">
        <v>22.225450631501857</v>
      </c>
    </row>
    <row r="61" spans="1:11" x14ac:dyDescent="0.3">
      <c r="A61" s="42" t="s">
        <v>225</v>
      </c>
      <c r="B61" s="75">
        <v>20.134703732871674</v>
      </c>
      <c r="C61" s="75">
        <v>20.037909315664049</v>
      </c>
      <c r="D61" s="75">
        <v>20.595929524996908</v>
      </c>
      <c r="E61" s="75">
        <v>21.419153331462031</v>
      </c>
      <c r="F61" s="75">
        <v>20.91573336138811</v>
      </c>
      <c r="G61" s="885"/>
      <c r="H61" s="172">
        <v>0</v>
      </c>
      <c r="I61" s="68">
        <v>19.907123513756531</v>
      </c>
      <c r="J61" s="68"/>
      <c r="K61" s="68">
        <v>21.924343209019689</v>
      </c>
    </row>
    <row r="62" spans="1:11" x14ac:dyDescent="0.3">
      <c r="A62" s="42" t="s">
        <v>226</v>
      </c>
      <c r="B62" s="75">
        <v>20.58820115452454</v>
      </c>
      <c r="C62" s="75">
        <v>19.611115027385981</v>
      </c>
      <c r="D62" s="75">
        <v>19.217766847390852</v>
      </c>
      <c r="E62" s="75">
        <v>19.091468980499961</v>
      </c>
      <c r="F62" s="75">
        <v>19.464954567854843</v>
      </c>
      <c r="G62" s="885"/>
      <c r="H62" s="172">
        <v>-1</v>
      </c>
      <c r="I62" s="68">
        <v>18.654743313151808</v>
      </c>
      <c r="J62" s="68"/>
      <c r="K62" s="68">
        <v>20.275165822557877</v>
      </c>
    </row>
    <row r="63" spans="1:11" x14ac:dyDescent="0.3">
      <c r="A63" s="42" t="s">
        <v>227</v>
      </c>
      <c r="B63" s="75">
        <v>21.607225874902564</v>
      </c>
      <c r="C63" s="75">
        <v>21.61273994044468</v>
      </c>
      <c r="D63" s="75">
        <v>21.040361546388613</v>
      </c>
      <c r="E63" s="75">
        <v>21.09005166469656</v>
      </c>
      <c r="F63" s="75">
        <v>21.018313161675216</v>
      </c>
      <c r="G63" s="863"/>
      <c r="H63" s="172">
        <v>0</v>
      </c>
      <c r="I63" s="68">
        <v>20.194312466244241</v>
      </c>
      <c r="J63" s="68"/>
      <c r="K63" s="68">
        <v>21.842313857106191</v>
      </c>
    </row>
    <row r="64" spans="1:11" x14ac:dyDescent="0.3">
      <c r="A64" s="42" t="s">
        <v>228</v>
      </c>
      <c r="B64" s="75">
        <v>20.635357966724573</v>
      </c>
      <c r="C64" s="75">
        <v>20.813752571662857</v>
      </c>
      <c r="D64" s="75">
        <v>20.807254362582881</v>
      </c>
      <c r="E64" s="75">
        <v>21.495174686491371</v>
      </c>
      <c r="F64" s="75">
        <v>21.342994563146721</v>
      </c>
      <c r="G64" s="912"/>
      <c r="H64" s="172">
        <v>0</v>
      </c>
      <c r="I64" s="68">
        <v>20.422056707337468</v>
      </c>
      <c r="J64" s="68"/>
      <c r="K64" s="68">
        <v>22.263932418955974</v>
      </c>
    </row>
    <row r="65" spans="1:11" x14ac:dyDescent="0.3">
      <c r="A65" s="42" t="s">
        <v>229</v>
      </c>
      <c r="B65" s="75">
        <v>21.966556121088203</v>
      </c>
      <c r="C65" s="75">
        <v>21.20155349942404</v>
      </c>
      <c r="D65" s="75">
        <v>21.001965877700858</v>
      </c>
      <c r="E65" s="75">
        <v>20.795741996796153</v>
      </c>
      <c r="F65" s="75">
        <v>21.175623723047043</v>
      </c>
      <c r="G65" s="913"/>
      <c r="H65" s="172">
        <v>0</v>
      </c>
      <c r="I65" s="68">
        <v>20.287996737883876</v>
      </c>
      <c r="J65" s="68"/>
      <c r="K65" s="68">
        <v>22.063250708210209</v>
      </c>
    </row>
    <row r="66" spans="1:11" ht="15" thickBot="1" x14ac:dyDescent="0.35">
      <c r="A66" s="43" t="s">
        <v>230</v>
      </c>
      <c r="B66" s="80">
        <v>22.21584853534879</v>
      </c>
      <c r="C66" s="80">
        <v>22.144054252922679</v>
      </c>
      <c r="D66" s="80">
        <v>21.876204598203937</v>
      </c>
      <c r="E66" s="80">
        <v>21.77574298251151</v>
      </c>
      <c r="F66" s="80">
        <v>21.677999336694295</v>
      </c>
      <c r="G66" s="887"/>
      <c r="H66" s="172">
        <v>1</v>
      </c>
      <c r="I66" s="68">
        <v>20.955212027159227</v>
      </c>
      <c r="J66" s="68"/>
      <c r="K66" s="68">
        <v>22.400786646229363</v>
      </c>
    </row>
    <row r="67" spans="1:11" ht="15" thickBot="1" x14ac:dyDescent="0.35">
      <c r="G67" s="867"/>
      <c r="H67" s="172"/>
      <c r="J67" s="68"/>
    </row>
    <row r="68" spans="1:11" ht="15" thickBot="1" x14ac:dyDescent="0.35">
      <c r="A68" s="1561" t="s">
        <v>537</v>
      </c>
      <c r="B68" s="1562"/>
      <c r="C68" s="1562"/>
      <c r="D68" s="1562"/>
      <c r="E68" s="1562"/>
      <c r="F68" s="1562"/>
      <c r="G68" s="53"/>
      <c r="H68" s="173"/>
      <c r="J68" s="68"/>
    </row>
    <row r="69" spans="1:11" ht="15" thickBot="1" x14ac:dyDescent="0.35">
      <c r="A69" s="61" t="s">
        <v>18</v>
      </c>
      <c r="B69" s="132" t="s">
        <v>465</v>
      </c>
      <c r="C69" s="132" t="s">
        <v>523</v>
      </c>
      <c r="D69" s="132" t="s">
        <v>558</v>
      </c>
      <c r="E69" s="132" t="s">
        <v>620</v>
      </c>
      <c r="F69" s="1536" t="s">
        <v>726</v>
      </c>
      <c r="G69" s="1537"/>
      <c r="H69" s="143"/>
      <c r="I69" s="68" t="s">
        <v>726</v>
      </c>
      <c r="J69" s="68"/>
      <c r="K69" s="68" t="s">
        <v>726</v>
      </c>
    </row>
    <row r="70" spans="1:11" x14ac:dyDescent="0.3">
      <c r="A70" s="42" t="s">
        <v>0</v>
      </c>
      <c r="B70" s="353">
        <v>1017.2747212407878</v>
      </c>
      <c r="C70" s="353">
        <v>1029.7709993947692</v>
      </c>
      <c r="D70" s="4">
        <v>1041.211372318239</v>
      </c>
      <c r="E70" s="4">
        <v>1015.5379962443475</v>
      </c>
      <c r="F70" s="4">
        <v>1006.3604124385786</v>
      </c>
      <c r="G70" s="885"/>
      <c r="H70" s="172"/>
      <c r="I70" s="648">
        <v>998.56476581551919</v>
      </c>
      <c r="J70" s="68"/>
      <c r="K70" s="648">
        <v>1014.156059061638</v>
      </c>
    </row>
    <row r="71" spans="1:11" x14ac:dyDescent="0.3">
      <c r="A71" s="42" t="s">
        <v>220</v>
      </c>
      <c r="B71" s="106">
        <v>972.62419201024932</v>
      </c>
      <c r="C71" s="106">
        <v>1003.9921409648996</v>
      </c>
      <c r="D71" s="106">
        <v>1015.8722842161168</v>
      </c>
      <c r="E71" s="106">
        <v>1001.8007615272976</v>
      </c>
      <c r="F71" s="106">
        <v>980.78323982302902</v>
      </c>
      <c r="G71" s="883">
        <f>H71</f>
        <v>0</v>
      </c>
      <c r="H71" s="172">
        <v>0</v>
      </c>
      <c r="I71" s="648">
        <v>956.28314572336365</v>
      </c>
      <c r="J71" s="68"/>
      <c r="K71" s="648">
        <v>1005.2833339226944</v>
      </c>
    </row>
    <row r="72" spans="1:11" x14ac:dyDescent="0.3">
      <c r="A72" s="40" t="s">
        <v>221</v>
      </c>
      <c r="B72" s="108">
        <v>1076.8553214924834</v>
      </c>
      <c r="C72" s="108">
        <v>1144.9102684618974</v>
      </c>
      <c r="D72" s="108">
        <v>1120.7656062357378</v>
      </c>
      <c r="E72" s="108">
        <v>1144.687938822656</v>
      </c>
      <c r="F72" s="108">
        <v>1061.4708372595949</v>
      </c>
      <c r="G72" s="884">
        <f>H72</f>
        <v>1</v>
      </c>
      <c r="H72" s="172">
        <v>1</v>
      </c>
      <c r="I72" s="648">
        <v>1007.7948397886943</v>
      </c>
      <c r="J72" s="68"/>
      <c r="K72" s="648">
        <v>1115.1468347304956</v>
      </c>
    </row>
    <row r="73" spans="1:11" x14ac:dyDescent="0.3">
      <c r="A73" s="41" t="s">
        <v>222</v>
      </c>
      <c r="B73" s="344">
        <v>-4.3892301949740246E-2</v>
      </c>
      <c r="C73" s="344">
        <v>-2.5033583626865304E-2</v>
      </c>
      <c r="D73" s="2">
        <v>-2.4336161490154665E-2</v>
      </c>
      <c r="E73" s="2">
        <v>-1.3527051442538627E-2</v>
      </c>
      <c r="F73" s="2">
        <v>-2.5415519429636362E-2</v>
      </c>
      <c r="G73" s="951"/>
      <c r="H73" s="172"/>
      <c r="J73" s="68"/>
    </row>
    <row r="74" spans="1:11" ht="15" thickBot="1" x14ac:dyDescent="0.35">
      <c r="A74" s="43" t="s">
        <v>223</v>
      </c>
      <c r="B74" s="345">
        <v>0.1071648539471407</v>
      </c>
      <c r="C74" s="345">
        <v>0.14035779937636431</v>
      </c>
      <c r="D74" s="62">
        <v>0.10325443822946742</v>
      </c>
      <c r="E74" s="62">
        <v>0.14263033407712666</v>
      </c>
      <c r="F74" s="62">
        <v>8.226853208780871E-2</v>
      </c>
      <c r="G74" s="933"/>
      <c r="H74" s="172"/>
      <c r="J74" s="68"/>
    </row>
    <row r="75" spans="1:11" ht="15" thickBot="1" x14ac:dyDescent="0.35">
      <c r="G75" s="867"/>
      <c r="H75" s="172"/>
      <c r="J75" s="68"/>
    </row>
    <row r="76" spans="1:11" ht="15" thickBot="1" x14ac:dyDescent="0.35">
      <c r="A76" s="29" t="s">
        <v>15</v>
      </c>
      <c r="B76" s="29"/>
      <c r="C76" s="29"/>
      <c r="D76" s="29"/>
      <c r="E76" s="29"/>
      <c r="F76" s="29"/>
      <c r="G76" s="53"/>
      <c r="H76" s="172"/>
      <c r="J76" s="68"/>
    </row>
    <row r="77" spans="1:11" ht="15" thickBot="1" x14ac:dyDescent="0.35">
      <c r="A77" s="61" t="s">
        <v>17</v>
      </c>
      <c r="B77" s="132" t="s">
        <v>465</v>
      </c>
      <c r="C77" s="132" t="s">
        <v>523</v>
      </c>
      <c r="D77" s="132" t="s">
        <v>558</v>
      </c>
      <c r="E77" s="132" t="s">
        <v>620</v>
      </c>
      <c r="F77" s="1536" t="s">
        <v>726</v>
      </c>
      <c r="G77" s="1537"/>
      <c r="H77" s="143"/>
      <c r="I77" s="68" t="s">
        <v>726</v>
      </c>
      <c r="J77" s="68"/>
      <c r="K77" s="68" t="s">
        <v>726</v>
      </c>
    </row>
    <row r="78" spans="1:11" x14ac:dyDescent="0.3">
      <c r="A78" s="343" t="s">
        <v>0</v>
      </c>
      <c r="B78" s="75">
        <v>8.5044877911430561</v>
      </c>
      <c r="C78" s="75">
        <v>8.6991847078454043</v>
      </c>
      <c r="D78" s="75">
        <v>8.7130255195252602</v>
      </c>
      <c r="E78" s="75">
        <v>8.4902427193100021</v>
      </c>
      <c r="F78" s="75">
        <v>8.474017396871238</v>
      </c>
      <c r="G78" s="885"/>
      <c r="H78" s="172"/>
      <c r="I78" s="68">
        <v>8.3344255747104228</v>
      </c>
      <c r="J78" s="68"/>
      <c r="K78" s="68">
        <v>8.613609219032055</v>
      </c>
    </row>
    <row r="79" spans="1:11" x14ac:dyDescent="0.3">
      <c r="A79" s="42" t="s">
        <v>220</v>
      </c>
      <c r="B79" s="75">
        <v>7.5163705689861047</v>
      </c>
      <c r="C79" s="75">
        <v>7.9712343967483141</v>
      </c>
      <c r="D79" s="75">
        <v>8.2804008004276568</v>
      </c>
      <c r="E79" s="75">
        <v>8.0229905388982932</v>
      </c>
      <c r="F79" s="75">
        <v>7.6743360969647991</v>
      </c>
      <c r="G79" s="883">
        <f>H79</f>
        <v>-1</v>
      </c>
      <c r="H79" s="172">
        <v>-1</v>
      </c>
      <c r="I79" s="68">
        <v>7.2694522878500241</v>
      </c>
      <c r="J79" s="68"/>
      <c r="K79" s="68">
        <v>8.0792199060795742</v>
      </c>
    </row>
    <row r="80" spans="1:11" x14ac:dyDescent="0.3">
      <c r="A80" s="40" t="s">
        <v>221</v>
      </c>
      <c r="B80" s="77">
        <v>8.9711737088870542</v>
      </c>
      <c r="C80" s="77">
        <v>9.808433008702778</v>
      </c>
      <c r="D80" s="77">
        <v>9.8912201698075748</v>
      </c>
      <c r="E80" s="77">
        <v>9.7705503211546745</v>
      </c>
      <c r="F80" s="77">
        <v>8.9478585056180187</v>
      </c>
      <c r="G80" s="884">
        <f>H80</f>
        <v>0</v>
      </c>
      <c r="H80" s="172">
        <v>0</v>
      </c>
      <c r="I80" s="68">
        <v>7.9474399994191636</v>
      </c>
      <c r="J80" s="68"/>
      <c r="K80" s="68">
        <v>9.948277011816872</v>
      </c>
    </row>
    <row r="81" spans="1:11" x14ac:dyDescent="0.3">
      <c r="A81" s="41" t="s">
        <v>222</v>
      </c>
      <c r="B81" s="166">
        <v>-0.11618774068745442</v>
      </c>
      <c r="C81" s="166">
        <v>-8.3680291377257965E-2</v>
      </c>
      <c r="D81" s="166">
        <v>-4.9652639961643937E-2</v>
      </c>
      <c r="E81" s="166">
        <v>-5.503401915106642E-2</v>
      </c>
      <c r="F81" s="166">
        <v>-9.4368616732094013E-2</v>
      </c>
      <c r="G81" s="941"/>
      <c r="H81" s="172"/>
      <c r="J81" s="68"/>
    </row>
    <row r="82" spans="1:11" ht="15" thickBot="1" x14ac:dyDescent="0.35">
      <c r="A82" s="43" t="s">
        <v>223</v>
      </c>
      <c r="B82" s="87">
        <v>0.19355127937727401</v>
      </c>
      <c r="C82" s="87">
        <v>0.23047855834021236</v>
      </c>
      <c r="D82" s="87">
        <v>0.1945339855163441</v>
      </c>
      <c r="E82" s="87">
        <v>0.2178190007558396</v>
      </c>
      <c r="F82" s="87">
        <v>0.1659456130878732</v>
      </c>
      <c r="G82" s="949"/>
      <c r="H82" s="172"/>
      <c r="J82" s="68"/>
    </row>
    <row r="83" spans="1:11" x14ac:dyDescent="0.3">
      <c r="A83" s="42" t="s">
        <v>224</v>
      </c>
      <c r="B83" s="73">
        <v>7.014981156906396</v>
      </c>
      <c r="C83" s="73">
        <v>6.5610133443549614</v>
      </c>
      <c r="D83" s="73">
        <v>6.657970800542782</v>
      </c>
      <c r="E83" s="73">
        <v>6.5951367554822422</v>
      </c>
      <c r="F83" s="73">
        <v>6.5386811461702266</v>
      </c>
      <c r="G83" s="863"/>
      <c r="H83" s="172">
        <v>0</v>
      </c>
      <c r="I83" s="68">
        <v>5.6245161352374842</v>
      </c>
      <c r="J83" s="68"/>
      <c r="K83" s="68">
        <v>7.452846157102968</v>
      </c>
    </row>
    <row r="84" spans="1:11" x14ac:dyDescent="0.3">
      <c r="A84" s="42" t="s">
        <v>225</v>
      </c>
      <c r="B84" s="75">
        <v>8.9717062064593254</v>
      </c>
      <c r="C84" s="75">
        <v>10.330741959215446</v>
      </c>
      <c r="D84" s="75">
        <v>9.173329099041478</v>
      </c>
      <c r="E84" s="75">
        <v>8.6088049939215026</v>
      </c>
      <c r="F84" s="75">
        <v>7.4942681762944829</v>
      </c>
      <c r="G84" s="863"/>
      <c r="H84" s="172">
        <v>0</v>
      </c>
      <c r="I84" s="68">
        <v>6.2741488042537927</v>
      </c>
      <c r="J84" s="68"/>
      <c r="K84" s="68">
        <v>8.7143875483351732</v>
      </c>
    </row>
    <row r="85" spans="1:11" x14ac:dyDescent="0.3">
      <c r="A85" s="42" t="s">
        <v>226</v>
      </c>
      <c r="B85" s="75">
        <v>8.9289123105092649</v>
      </c>
      <c r="C85" s="75">
        <v>10.453684638451977</v>
      </c>
      <c r="D85" s="75">
        <v>11.032749806991124</v>
      </c>
      <c r="E85" s="75">
        <v>11.044571650661004</v>
      </c>
      <c r="F85" s="75">
        <v>10.588807672265244</v>
      </c>
      <c r="G85" s="885"/>
      <c r="H85" s="172">
        <v>1</v>
      </c>
      <c r="I85" s="68">
        <v>9.3824978031918782</v>
      </c>
      <c r="J85" s="68"/>
      <c r="K85" s="68">
        <v>11.795117541338611</v>
      </c>
    </row>
    <row r="86" spans="1:11" x14ac:dyDescent="0.3">
      <c r="A86" s="42" t="s">
        <v>227</v>
      </c>
      <c r="B86" s="75">
        <v>5.865553384047006</v>
      </c>
      <c r="C86" s="75">
        <v>6.5475312834244548</v>
      </c>
      <c r="D86" s="75">
        <v>7.2754289908734746</v>
      </c>
      <c r="E86" s="75">
        <v>7.581452205663239</v>
      </c>
      <c r="F86" s="75">
        <v>7.5414595449637396</v>
      </c>
      <c r="G86" s="885"/>
      <c r="H86" s="172">
        <v>0</v>
      </c>
      <c r="I86" s="68">
        <v>6.3562228028643473</v>
      </c>
      <c r="J86" s="68"/>
      <c r="K86" s="68">
        <v>8.7266962870631328</v>
      </c>
    </row>
    <row r="87" spans="1:11" x14ac:dyDescent="0.3">
      <c r="A87" s="42" t="s">
        <v>228</v>
      </c>
      <c r="B87" s="75">
        <v>8.2311534781967293</v>
      </c>
      <c r="C87" s="75">
        <v>7.9986578290493009</v>
      </c>
      <c r="D87" s="75">
        <v>8.137194172962829</v>
      </c>
      <c r="E87" s="75">
        <v>7.0670332780748213</v>
      </c>
      <c r="F87" s="75">
        <v>6.8522403843319353</v>
      </c>
      <c r="G87" s="863"/>
      <c r="H87" s="172">
        <v>0</v>
      </c>
      <c r="I87" s="68">
        <v>5.763817167444043</v>
      </c>
      <c r="J87" s="68"/>
      <c r="K87" s="68">
        <v>7.9406636012198275</v>
      </c>
    </row>
    <row r="88" spans="1:11" x14ac:dyDescent="0.3">
      <c r="A88" s="42" t="s">
        <v>229</v>
      </c>
      <c r="B88" s="75">
        <v>7.0324891300354464</v>
      </c>
      <c r="C88" s="75">
        <v>7.3027201374861379</v>
      </c>
      <c r="D88" s="75">
        <v>7.9863022114507753</v>
      </c>
      <c r="E88" s="75">
        <v>7.9957836419963133</v>
      </c>
      <c r="F88" s="75">
        <v>7.3714572303071186</v>
      </c>
      <c r="G88" s="912"/>
      <c r="H88" s="172">
        <v>0</v>
      </c>
      <c r="I88" s="68">
        <v>6.3861165371778732</v>
      </c>
      <c r="J88" s="68"/>
      <c r="K88" s="68">
        <v>8.3567979234363641</v>
      </c>
    </row>
    <row r="89" spans="1:11" ht="15" thickBot="1" x14ac:dyDescent="0.35">
      <c r="A89" s="43" t="s">
        <v>230</v>
      </c>
      <c r="B89" s="80">
        <v>7.0730302094635178</v>
      </c>
      <c r="C89" s="80">
        <v>7.3416725135135197</v>
      </c>
      <c r="D89" s="80">
        <v>8.0282665898622678</v>
      </c>
      <c r="E89" s="80">
        <v>7.453895669807876</v>
      </c>
      <c r="F89" s="80">
        <v>7.2754137281070337</v>
      </c>
      <c r="G89" s="948"/>
      <c r="H89" s="172">
        <v>0</v>
      </c>
      <c r="I89" s="68">
        <v>6.3157235753892769</v>
      </c>
      <c r="J89" s="68"/>
      <c r="K89" s="68">
        <v>8.2351038808247896</v>
      </c>
    </row>
    <row r="90" spans="1:11" ht="15" thickBot="1" x14ac:dyDescent="0.35">
      <c r="B90" s="8"/>
      <c r="C90" s="8"/>
      <c r="D90" s="8"/>
      <c r="E90" s="8"/>
      <c r="F90" s="8"/>
      <c r="G90" s="947"/>
      <c r="H90" s="172"/>
      <c r="J90" s="68"/>
    </row>
    <row r="91" spans="1:11" ht="15" thickBot="1" x14ac:dyDescent="0.35">
      <c r="A91" s="29" t="s">
        <v>435</v>
      </c>
      <c r="B91" s="26"/>
      <c r="C91" s="26"/>
      <c r="D91" s="26"/>
      <c r="E91" s="26"/>
      <c r="F91" s="26"/>
      <c r="G91" s="53"/>
      <c r="H91" s="172"/>
      <c r="J91" s="68"/>
    </row>
    <row r="92" spans="1:11" ht="15" thickBot="1" x14ac:dyDescent="0.35">
      <c r="A92" s="61" t="s">
        <v>18</v>
      </c>
      <c r="B92" s="132" t="s">
        <v>466</v>
      </c>
      <c r="C92" s="132" t="s">
        <v>524</v>
      </c>
      <c r="D92" s="132" t="s">
        <v>559</v>
      </c>
      <c r="E92" s="132" t="s">
        <v>622</v>
      </c>
      <c r="F92" s="1536" t="s">
        <v>727</v>
      </c>
      <c r="G92" s="1537"/>
      <c r="H92" s="173"/>
      <c r="I92" s="68" t="s">
        <v>727</v>
      </c>
      <c r="J92" s="68"/>
      <c r="K92" s="68" t="s">
        <v>727</v>
      </c>
    </row>
    <row r="93" spans="1:11" x14ac:dyDescent="0.3">
      <c r="A93" s="343" t="s">
        <v>0</v>
      </c>
      <c r="B93" s="106">
        <v>81.893402934809458</v>
      </c>
      <c r="C93" s="106">
        <v>81.030619274647194</v>
      </c>
      <c r="D93" s="106">
        <v>79.559700453069638</v>
      </c>
      <c r="E93" s="106">
        <v>79.419745186719481</v>
      </c>
      <c r="F93" s="106">
        <v>81.246136762139102</v>
      </c>
      <c r="G93" s="885"/>
      <c r="H93" s="172"/>
      <c r="I93" s="170">
        <v>79.570901603696839</v>
      </c>
      <c r="J93" s="170"/>
      <c r="K93" s="170">
        <v>82.921371920581365</v>
      </c>
    </row>
    <row r="94" spans="1:11" x14ac:dyDescent="0.3">
      <c r="A94" s="42" t="s">
        <v>220</v>
      </c>
      <c r="B94" s="106">
        <v>73.818741634188626</v>
      </c>
      <c r="C94" s="106">
        <v>70.643169732752966</v>
      </c>
      <c r="D94" s="106">
        <v>68.23159540406732</v>
      </c>
      <c r="E94" s="106">
        <v>69.829327064951784</v>
      </c>
      <c r="F94" s="106">
        <v>73.577147863668841</v>
      </c>
      <c r="G94" s="883">
        <f>H94</f>
        <v>-1</v>
      </c>
      <c r="H94" s="172">
        <v>-1</v>
      </c>
      <c r="I94" s="170">
        <v>68.405318501170854</v>
      </c>
      <c r="J94" s="170"/>
      <c r="K94" s="170">
        <v>78.748977226166829</v>
      </c>
    </row>
    <row r="95" spans="1:11" x14ac:dyDescent="0.3">
      <c r="A95" s="40" t="s">
        <v>221</v>
      </c>
      <c r="B95" s="108">
        <v>91.511361914164681</v>
      </c>
      <c r="C95" s="108">
        <v>89.088132087847612</v>
      </c>
      <c r="D95" s="108">
        <v>80.973826299414739</v>
      </c>
      <c r="E95" s="108">
        <v>83.80195225886429</v>
      </c>
      <c r="F95" s="108">
        <v>87.514089242228735</v>
      </c>
      <c r="G95" s="884">
        <f>H95</f>
        <v>0</v>
      </c>
      <c r="H95" s="172">
        <v>0</v>
      </c>
      <c r="I95" s="170">
        <v>75.444885104731156</v>
      </c>
      <c r="J95" s="170"/>
      <c r="K95" s="170">
        <v>99.583293379726314</v>
      </c>
    </row>
    <row r="96" spans="1:11" x14ac:dyDescent="0.3">
      <c r="A96" s="41" t="s">
        <v>222</v>
      </c>
      <c r="B96" s="166">
        <v>-9.8599655298835201E-2</v>
      </c>
      <c r="C96" s="166">
        <v>-0.12213042448540422</v>
      </c>
      <c r="D96" s="166">
        <v>-0.14238496354928454</v>
      </c>
      <c r="E96" s="166">
        <v>-0.12075609282326684</v>
      </c>
      <c r="F96" s="166">
        <v>-9.4392043783231655E-2</v>
      </c>
      <c r="G96" s="946"/>
      <c r="H96" s="172"/>
      <c r="I96" s="169"/>
      <c r="J96" s="169"/>
      <c r="K96" s="169"/>
    </row>
    <row r="97" spans="1:11" ht="15" thickBot="1" x14ac:dyDescent="0.35">
      <c r="A97" s="43" t="s">
        <v>223</v>
      </c>
      <c r="B97" s="87">
        <v>0.23967653590808222</v>
      </c>
      <c r="C97" s="87">
        <v>0.26110043511457603</v>
      </c>
      <c r="D97" s="87">
        <v>0.18674971352916434</v>
      </c>
      <c r="E97" s="87">
        <v>0.20009680432572208</v>
      </c>
      <c r="F97" s="87">
        <v>0.1894194295813649</v>
      </c>
      <c r="G97" s="938"/>
      <c r="H97" s="172"/>
      <c r="I97" s="169"/>
      <c r="J97" s="169"/>
      <c r="K97" s="169"/>
    </row>
    <row r="98" spans="1:11" x14ac:dyDescent="0.3">
      <c r="A98" s="42" t="s">
        <v>224</v>
      </c>
      <c r="B98" s="103">
        <v>67.777475088600838</v>
      </c>
      <c r="C98" s="104">
        <v>68.611324858205677</v>
      </c>
      <c r="D98" s="104">
        <v>63.47469781028596</v>
      </c>
      <c r="E98" s="104">
        <v>65.961693417941234</v>
      </c>
      <c r="F98" s="104">
        <v>65.81131826789732</v>
      </c>
      <c r="G98" s="883"/>
      <c r="H98" s="172">
        <v>0</v>
      </c>
      <c r="I98" s="170">
        <v>53.999799129961282</v>
      </c>
      <c r="J98" s="170"/>
      <c r="K98" s="170">
        <v>77.622837405833366</v>
      </c>
    </row>
    <row r="99" spans="1:11" x14ac:dyDescent="0.3">
      <c r="A99" s="42" t="s">
        <v>225</v>
      </c>
      <c r="B99" s="105">
        <v>97.570094307272527</v>
      </c>
      <c r="C99" s="106">
        <v>93.932116908993336</v>
      </c>
      <c r="D99" s="106">
        <v>82.134669100521918</v>
      </c>
      <c r="E99" s="106">
        <v>77.797676354460833</v>
      </c>
      <c r="F99" s="106">
        <v>81.755329016514622</v>
      </c>
      <c r="G99" s="863"/>
      <c r="H99" s="172">
        <v>0</v>
      </c>
      <c r="I99" s="170">
        <v>65.548240476107296</v>
      </c>
      <c r="J99" s="170"/>
      <c r="K99" s="170">
        <v>97.962417556921949</v>
      </c>
    </row>
    <row r="100" spans="1:11" x14ac:dyDescent="0.3">
      <c r="A100" s="42" t="s">
        <v>226</v>
      </c>
      <c r="B100" s="105">
        <v>90.058878080906453</v>
      </c>
      <c r="C100" s="106">
        <v>82.550775244377007</v>
      </c>
      <c r="D100" s="106">
        <v>86.400168755710908</v>
      </c>
      <c r="E100" s="106">
        <v>92.834076915401852</v>
      </c>
      <c r="F100" s="106">
        <v>98.460747131641</v>
      </c>
      <c r="G100" s="863"/>
      <c r="H100" s="172">
        <v>1</v>
      </c>
      <c r="I100" s="170">
        <v>83.523109188192649</v>
      </c>
      <c r="J100" s="170"/>
      <c r="K100" s="170">
        <v>113.39838507508935</v>
      </c>
    </row>
    <row r="101" spans="1:11" x14ac:dyDescent="0.3">
      <c r="A101" s="42" t="s">
        <v>227</v>
      </c>
      <c r="B101" s="105">
        <v>69.368929835022868</v>
      </c>
      <c r="C101" s="106">
        <v>67.454349027042639</v>
      </c>
      <c r="D101" s="106">
        <v>62.173369978576702</v>
      </c>
      <c r="E101" s="106">
        <v>62.264731837152937</v>
      </c>
      <c r="F101" s="106">
        <v>64.703261503650893</v>
      </c>
      <c r="G101" s="885"/>
      <c r="H101" s="172">
        <v>0</v>
      </c>
      <c r="I101" s="170">
        <v>49.657483562945899</v>
      </c>
      <c r="J101" s="170"/>
      <c r="K101" s="170">
        <v>79.749039444355887</v>
      </c>
    </row>
    <row r="102" spans="1:11" x14ac:dyDescent="0.3">
      <c r="A102" s="42" t="s">
        <v>228</v>
      </c>
      <c r="B102" s="105">
        <v>65.898522781903864</v>
      </c>
      <c r="C102" s="106">
        <v>69.353444254696129</v>
      </c>
      <c r="D102" s="106">
        <v>65.969182069853503</v>
      </c>
      <c r="E102" s="106">
        <v>61.654757777268983</v>
      </c>
      <c r="F102" s="106">
        <v>71.110943757067929</v>
      </c>
      <c r="G102" s="885"/>
      <c r="H102" s="172">
        <v>0</v>
      </c>
      <c r="I102" s="170">
        <v>56.248857779720453</v>
      </c>
      <c r="J102" s="170"/>
      <c r="K102" s="170">
        <v>85.973029734415405</v>
      </c>
    </row>
    <row r="103" spans="1:11" x14ac:dyDescent="0.3">
      <c r="A103" s="42" t="s">
        <v>229</v>
      </c>
      <c r="B103" s="105">
        <v>71.405943776855452</v>
      </c>
      <c r="C103" s="106">
        <v>66.611147863943472</v>
      </c>
      <c r="D103" s="106">
        <v>64.843694278331313</v>
      </c>
      <c r="E103" s="106">
        <v>67.017481177947445</v>
      </c>
      <c r="F103" s="106">
        <v>68.969795224020714</v>
      </c>
      <c r="G103" s="863"/>
      <c r="H103" s="172">
        <v>0</v>
      </c>
      <c r="I103" s="170">
        <v>57.585328149829493</v>
      </c>
      <c r="J103" s="170"/>
      <c r="K103" s="170">
        <v>80.354262298211935</v>
      </c>
    </row>
    <row r="104" spans="1:11" ht="15" thickBot="1" x14ac:dyDescent="0.35">
      <c r="A104" s="43" t="s">
        <v>230</v>
      </c>
      <c r="B104" s="145">
        <v>61.2487366537989</v>
      </c>
      <c r="C104" s="168">
        <v>54.676539208861286</v>
      </c>
      <c r="D104" s="168">
        <v>58.053291068012243</v>
      </c>
      <c r="E104" s="168">
        <v>63.911602578632483</v>
      </c>
      <c r="F104" s="168">
        <v>68.325803435386518</v>
      </c>
      <c r="G104" s="945"/>
      <c r="H104" s="172">
        <v>0</v>
      </c>
      <c r="I104" s="170">
        <v>55.600936913157085</v>
      </c>
      <c r="J104" s="170"/>
      <c r="K104" s="170">
        <v>81.050669957615952</v>
      </c>
    </row>
    <row r="105" spans="1:11" ht="15" thickBot="1" x14ac:dyDescent="0.35">
      <c r="B105" s="8"/>
      <c r="C105" s="8"/>
      <c r="D105" s="8"/>
      <c r="E105" s="8"/>
      <c r="F105" s="379"/>
      <c r="G105" s="820"/>
      <c r="H105" s="172"/>
      <c r="J105" s="68"/>
    </row>
    <row r="106" spans="1:11" ht="15" thickBot="1" x14ac:dyDescent="0.35">
      <c r="A106" s="1561" t="s">
        <v>19</v>
      </c>
      <c r="B106" s="1562"/>
      <c r="C106" s="1562"/>
      <c r="D106" s="1562"/>
      <c r="E106" s="1562"/>
      <c r="F106" s="1562"/>
      <c r="G106" s="812"/>
      <c r="H106" s="172"/>
      <c r="J106" s="68"/>
    </row>
    <row r="107" spans="1:11" ht="15" thickBot="1" x14ac:dyDescent="0.35">
      <c r="A107" s="61" t="s">
        <v>18</v>
      </c>
      <c r="B107" s="132" t="s">
        <v>466</v>
      </c>
      <c r="C107" s="132" t="s">
        <v>524</v>
      </c>
      <c r="D107" s="132" t="s">
        <v>559</v>
      </c>
      <c r="E107" s="132" t="s">
        <v>622</v>
      </c>
      <c r="F107" s="1536" t="s">
        <v>727</v>
      </c>
      <c r="G107" s="1537"/>
      <c r="H107" s="173"/>
      <c r="I107" s="68" t="s">
        <v>727</v>
      </c>
      <c r="J107" s="68"/>
      <c r="K107" s="68" t="s">
        <v>727</v>
      </c>
    </row>
    <row r="108" spans="1:11" x14ac:dyDescent="0.3">
      <c r="A108" s="343" t="s">
        <v>0</v>
      </c>
      <c r="B108" s="106">
        <v>172.5508101753596</v>
      </c>
      <c r="C108" s="106">
        <v>179.57359511079844</v>
      </c>
      <c r="D108" s="106">
        <v>178.97441101128476</v>
      </c>
      <c r="E108" s="106">
        <v>177.45494333550337</v>
      </c>
      <c r="F108" s="106">
        <v>180.67183866707248</v>
      </c>
      <c r="G108" s="863"/>
      <c r="H108" s="172"/>
      <c r="I108" s="170">
        <v>178.17807047294858</v>
      </c>
      <c r="J108" s="170"/>
      <c r="K108" s="170">
        <v>183.16560686119638</v>
      </c>
    </row>
    <row r="109" spans="1:11" x14ac:dyDescent="0.3">
      <c r="A109" s="42" t="s">
        <v>220</v>
      </c>
      <c r="B109" s="106">
        <v>156.88631103813225</v>
      </c>
      <c r="C109" s="106">
        <v>166.80914089833925</v>
      </c>
      <c r="D109" s="106">
        <v>164.20839630707718</v>
      </c>
      <c r="E109" s="106">
        <v>162.65547215886738</v>
      </c>
      <c r="F109" s="106">
        <v>165.76042523216836</v>
      </c>
      <c r="G109" s="883">
        <f>H109</f>
        <v>-1</v>
      </c>
      <c r="H109" s="172">
        <v>-1</v>
      </c>
      <c r="I109" s="170">
        <v>158.02882293045315</v>
      </c>
      <c r="J109" s="170"/>
      <c r="K109" s="170">
        <v>173.49202753388357</v>
      </c>
    </row>
    <row r="110" spans="1:11" x14ac:dyDescent="0.3">
      <c r="A110" s="40" t="s">
        <v>221</v>
      </c>
      <c r="B110" s="108">
        <v>195.17361181627703</v>
      </c>
      <c r="C110" s="108">
        <v>206.61338862855109</v>
      </c>
      <c r="D110" s="108">
        <v>207.96711649186116</v>
      </c>
      <c r="E110" s="108">
        <v>218.81381914161176</v>
      </c>
      <c r="F110" s="108">
        <v>217.55035694157758</v>
      </c>
      <c r="G110" s="884">
        <f>H110</f>
        <v>1</v>
      </c>
      <c r="H110" s="172">
        <v>1</v>
      </c>
      <c r="I110" s="170">
        <v>198.49823812282776</v>
      </c>
      <c r="J110" s="170"/>
      <c r="K110" s="170">
        <v>236.60247576032739</v>
      </c>
    </row>
    <row r="111" spans="1:11" x14ac:dyDescent="0.3">
      <c r="A111" s="41" t="s">
        <v>222</v>
      </c>
      <c r="B111" s="166">
        <v>-9.0781950668952907E-2</v>
      </c>
      <c r="C111" s="166">
        <v>-6.4599412441652335E-2</v>
      </c>
      <c r="D111" s="166">
        <v>-8.2503496565643375E-2</v>
      </c>
      <c r="E111" s="166">
        <v>-8.3398472302095975E-2</v>
      </c>
      <c r="F111" s="166">
        <v>-8.2533136015633696E-2</v>
      </c>
      <c r="G111" s="865"/>
      <c r="H111" s="172"/>
      <c r="I111" s="169"/>
      <c r="J111" s="169"/>
      <c r="K111" s="169"/>
    </row>
    <row r="112" spans="1:11" ht="15" thickBot="1" x14ac:dyDescent="0.35">
      <c r="A112" s="43" t="s">
        <v>223</v>
      </c>
      <c r="B112" s="87">
        <v>0.24404487889857263</v>
      </c>
      <c r="C112" s="87">
        <v>0.23862150189041667</v>
      </c>
      <c r="D112" s="87">
        <v>0.2664828423447555</v>
      </c>
      <c r="E112" s="87">
        <v>0.34525949995641037</v>
      </c>
      <c r="F112" s="87">
        <v>0.31243845831639783</v>
      </c>
      <c r="G112" s="945"/>
      <c r="H112" s="172"/>
      <c r="I112" s="169"/>
      <c r="J112" s="169"/>
      <c r="K112" s="169"/>
    </row>
    <row r="113" spans="1:11" x14ac:dyDescent="0.3">
      <c r="A113" s="42" t="s">
        <v>224</v>
      </c>
      <c r="B113" s="103">
        <v>162.76626471301716</v>
      </c>
      <c r="C113" s="104">
        <v>160.74833955121778</v>
      </c>
      <c r="D113" s="104">
        <v>150.22554445825597</v>
      </c>
      <c r="E113" s="104">
        <v>142.84529232720917</v>
      </c>
      <c r="F113" s="104">
        <v>137.21234254120589</v>
      </c>
      <c r="G113" s="863"/>
      <c r="H113" s="172">
        <v>-1</v>
      </c>
      <c r="I113" s="170">
        <v>120.24952994841584</v>
      </c>
      <c r="J113" s="170"/>
      <c r="K113" s="170">
        <v>154.17515513399593</v>
      </c>
    </row>
    <row r="114" spans="1:11" x14ac:dyDescent="0.3">
      <c r="A114" s="42" t="s">
        <v>225</v>
      </c>
      <c r="B114" s="105">
        <v>173.57622201501624</v>
      </c>
      <c r="C114" s="106">
        <v>197.12225652104385</v>
      </c>
      <c r="D114" s="106">
        <v>187.88198577991372</v>
      </c>
      <c r="E114" s="106">
        <v>191.9957618239705</v>
      </c>
      <c r="F114" s="106">
        <v>185.71607166299032</v>
      </c>
      <c r="G114" s="883"/>
      <c r="H114" s="172">
        <v>0</v>
      </c>
      <c r="I114" s="170">
        <v>161.40855513822555</v>
      </c>
      <c r="J114" s="170"/>
      <c r="K114" s="170">
        <v>210.02358818775508</v>
      </c>
    </row>
    <row r="115" spans="1:11" x14ac:dyDescent="0.3">
      <c r="A115" s="42" t="s">
        <v>226</v>
      </c>
      <c r="B115" s="105">
        <v>198.20773994209137</v>
      </c>
      <c r="C115" s="106">
        <v>217.06205558830879</v>
      </c>
      <c r="D115" s="106">
        <v>222.05345952936818</v>
      </c>
      <c r="E115" s="106">
        <v>229.26045466764049</v>
      </c>
      <c r="F115" s="106">
        <v>228.63828815044027</v>
      </c>
      <c r="G115" s="863"/>
      <c r="H115" s="172">
        <v>1</v>
      </c>
      <c r="I115" s="170">
        <v>205.91992677565318</v>
      </c>
      <c r="J115" s="170"/>
      <c r="K115" s="170">
        <v>251.35664952522737</v>
      </c>
    </row>
    <row r="116" spans="1:11" x14ac:dyDescent="0.3">
      <c r="A116" s="42" t="s">
        <v>227</v>
      </c>
      <c r="B116" s="105">
        <v>132.53135911253125</v>
      </c>
      <c r="C116" s="106">
        <v>143.65136686652295</v>
      </c>
      <c r="D116" s="106">
        <v>131.14170741215329</v>
      </c>
      <c r="E116" s="106">
        <v>133.94420287683522</v>
      </c>
      <c r="F116" s="106">
        <v>152.98321980009248</v>
      </c>
      <c r="G116" s="863"/>
      <c r="H116" s="172">
        <v>0</v>
      </c>
      <c r="I116" s="170">
        <v>129.97448974345966</v>
      </c>
      <c r="J116" s="170"/>
      <c r="K116" s="170">
        <v>175.99194985672531</v>
      </c>
    </row>
    <row r="117" spans="1:11" x14ac:dyDescent="0.3">
      <c r="A117" s="42" t="s">
        <v>228</v>
      </c>
      <c r="B117" s="105">
        <v>146.79925905344078</v>
      </c>
      <c r="C117" s="106">
        <v>156.08157394231171</v>
      </c>
      <c r="D117" s="106">
        <v>149.96255862170673</v>
      </c>
      <c r="E117" s="106">
        <v>140.88071721250043</v>
      </c>
      <c r="F117" s="106">
        <v>149.15804999155304</v>
      </c>
      <c r="G117" s="885"/>
      <c r="H117" s="172">
        <v>0</v>
      </c>
      <c r="I117" s="170">
        <v>127.52035637325925</v>
      </c>
      <c r="J117" s="170"/>
      <c r="K117" s="170">
        <v>170.79574360984685</v>
      </c>
    </row>
    <row r="118" spans="1:11" x14ac:dyDescent="0.3">
      <c r="A118" s="42" t="s">
        <v>229</v>
      </c>
      <c r="B118" s="105">
        <v>147.24001619188499</v>
      </c>
      <c r="C118" s="106">
        <v>153.88460999767867</v>
      </c>
      <c r="D118" s="106">
        <v>159.35997038606814</v>
      </c>
      <c r="E118" s="106">
        <v>163.42242768980844</v>
      </c>
      <c r="F118" s="106">
        <v>163.3306958435528</v>
      </c>
      <c r="G118" s="885"/>
      <c r="H118" s="172">
        <v>0</v>
      </c>
      <c r="I118" s="170">
        <v>145.69585147416166</v>
      </c>
      <c r="J118" s="170"/>
      <c r="K118" s="170">
        <v>180.96554021294395</v>
      </c>
    </row>
    <row r="119" spans="1:11" ht="15" thickBot="1" x14ac:dyDescent="0.35">
      <c r="A119" s="43" t="s">
        <v>230</v>
      </c>
      <c r="B119" s="145">
        <v>141.87257668552905</v>
      </c>
      <c r="C119" s="168">
        <v>146.60841227199933</v>
      </c>
      <c r="D119" s="168">
        <v>152.263609584888</v>
      </c>
      <c r="E119" s="168">
        <v>141.30111952336244</v>
      </c>
      <c r="F119" s="168">
        <v>148.43612593052072</v>
      </c>
      <c r="G119" s="864"/>
      <c r="H119" s="172">
        <v>0</v>
      </c>
      <c r="I119" s="170">
        <v>129.82465336073892</v>
      </c>
      <c r="J119" s="170"/>
      <c r="K119" s="170">
        <v>167.04759850030251</v>
      </c>
    </row>
    <row r="120" spans="1:11" ht="15" thickBot="1" x14ac:dyDescent="0.35">
      <c r="B120" s="8"/>
      <c r="C120" s="8"/>
      <c r="D120" s="8"/>
      <c r="E120" s="8"/>
      <c r="G120" s="944"/>
      <c r="H120" s="172"/>
      <c r="J120" s="68"/>
    </row>
    <row r="121" spans="1:11" ht="15" thickBot="1" x14ac:dyDescent="0.35">
      <c r="A121" s="1561" t="s">
        <v>20</v>
      </c>
      <c r="B121" s="1562"/>
      <c r="C121" s="1562"/>
      <c r="D121" s="1562"/>
      <c r="E121" s="1562"/>
      <c r="F121" s="1562"/>
      <c r="G121" s="283"/>
      <c r="H121" s="172"/>
      <c r="J121" s="68"/>
    </row>
    <row r="122" spans="1:11" ht="15" thickBot="1" x14ac:dyDescent="0.35">
      <c r="A122" s="61" t="s">
        <v>18</v>
      </c>
      <c r="B122" s="132" t="s">
        <v>466</v>
      </c>
      <c r="C122" s="132" t="s">
        <v>524</v>
      </c>
      <c r="D122" s="132" t="s">
        <v>559</v>
      </c>
      <c r="E122" s="132" t="s">
        <v>622</v>
      </c>
      <c r="F122" s="1536" t="s">
        <v>727</v>
      </c>
      <c r="G122" s="1537"/>
      <c r="H122" s="173"/>
      <c r="I122" s="68" t="s">
        <v>727</v>
      </c>
      <c r="J122" s="68"/>
      <c r="K122" s="68" t="s">
        <v>727</v>
      </c>
    </row>
    <row r="123" spans="1:11" x14ac:dyDescent="0.3">
      <c r="A123" s="343" t="s">
        <v>0</v>
      </c>
      <c r="B123" s="106">
        <v>254.44421311016902</v>
      </c>
      <c r="C123" s="106">
        <v>260.60421438544535</v>
      </c>
      <c r="D123" s="106">
        <v>258.53411146435428</v>
      </c>
      <c r="E123" s="106">
        <v>256.87468852222264</v>
      </c>
      <c r="F123" s="106">
        <v>261.91797542921142</v>
      </c>
      <c r="G123" s="883"/>
      <c r="H123" s="172"/>
      <c r="I123" s="170">
        <v>258.91376294636257</v>
      </c>
      <c r="J123" s="170"/>
      <c r="K123" s="170">
        <v>264.92218791206028</v>
      </c>
    </row>
    <row r="124" spans="1:11" x14ac:dyDescent="0.3">
      <c r="A124" s="42" t="s">
        <v>220</v>
      </c>
      <c r="B124" s="106">
        <v>230.70580960862299</v>
      </c>
      <c r="C124" s="106">
        <v>237.44998325910649</v>
      </c>
      <c r="D124" s="106">
        <v>232.43775414627748</v>
      </c>
      <c r="E124" s="106">
        <v>232.48384542577443</v>
      </c>
      <c r="F124" s="106">
        <v>239.33830042800997</v>
      </c>
      <c r="G124" s="883">
        <f>H124</f>
        <v>-1</v>
      </c>
      <c r="H124" s="172">
        <v>-1</v>
      </c>
      <c r="I124" s="170">
        <v>230.03637307218708</v>
      </c>
      <c r="J124" s="170"/>
      <c r="K124" s="170">
        <v>248.64022778383287</v>
      </c>
    </row>
    <row r="125" spans="1:11" x14ac:dyDescent="0.3">
      <c r="A125" s="40" t="s">
        <v>221</v>
      </c>
      <c r="B125" s="108">
        <v>286.68042687522421</v>
      </c>
      <c r="C125" s="108">
        <v>295.69966676293359</v>
      </c>
      <c r="D125" s="108">
        <v>288.93890284056033</v>
      </c>
      <c r="E125" s="108">
        <v>302.61745373651871</v>
      </c>
      <c r="F125" s="108">
        <v>305.06456653981814</v>
      </c>
      <c r="G125" s="884">
        <f>H125</f>
        <v>1</v>
      </c>
      <c r="H125" s="172">
        <v>1</v>
      </c>
      <c r="I125" s="170">
        <v>282.51134464033703</v>
      </c>
      <c r="J125" s="170"/>
      <c r="K125" s="170">
        <v>327.61778843929926</v>
      </c>
    </row>
    <row r="126" spans="1:11" x14ac:dyDescent="0.3">
      <c r="A126" s="41" t="s">
        <v>222</v>
      </c>
      <c r="B126" s="166">
        <v>-9.329512041709434E-2</v>
      </c>
      <c r="C126" s="166">
        <v>-8.2497053355495273E-2</v>
      </c>
      <c r="D126" s="166">
        <v>-0.10093970644827217</v>
      </c>
      <c r="E126" s="166">
        <v>-9.4952302372672728E-2</v>
      </c>
      <c r="F126" s="166">
        <v>-8.6208955166973869E-2</v>
      </c>
      <c r="G126" s="888"/>
      <c r="H126" s="172"/>
      <c r="I126" s="169"/>
      <c r="J126" s="169"/>
      <c r="K126" s="169"/>
    </row>
    <row r="127" spans="1:11" ht="15" thickBot="1" x14ac:dyDescent="0.35">
      <c r="A127" s="43" t="s">
        <v>223</v>
      </c>
      <c r="B127" s="87">
        <v>0.24262335379225358</v>
      </c>
      <c r="C127" s="87">
        <v>0.24531348751566254</v>
      </c>
      <c r="D127" s="87">
        <v>0.24308077189011904</v>
      </c>
      <c r="E127" s="87">
        <v>0.30167088892692961</v>
      </c>
      <c r="F127" s="87">
        <v>0.27461658244530662</v>
      </c>
      <c r="G127" s="864"/>
      <c r="H127" s="172"/>
      <c r="I127" s="169"/>
      <c r="J127" s="169"/>
      <c r="K127" s="169"/>
    </row>
    <row r="128" spans="1:11" x14ac:dyDescent="0.3">
      <c r="A128" s="42" t="s">
        <v>224</v>
      </c>
      <c r="B128" s="103">
        <v>230.55019559098241</v>
      </c>
      <c r="C128" s="104">
        <v>229.35929931518058</v>
      </c>
      <c r="D128" s="104">
        <v>213.69964796649737</v>
      </c>
      <c r="E128" s="104">
        <v>208.80723050102355</v>
      </c>
      <c r="F128" s="104">
        <v>203.0239005022604</v>
      </c>
      <c r="G128" s="912"/>
      <c r="H128" s="172">
        <v>-1</v>
      </c>
      <c r="I128" s="170">
        <v>182.35388474211766</v>
      </c>
      <c r="J128" s="170"/>
      <c r="K128" s="170">
        <v>223.69391626240315</v>
      </c>
    </row>
    <row r="129" spans="1:11" x14ac:dyDescent="0.3">
      <c r="A129" s="42" t="s">
        <v>225</v>
      </c>
      <c r="B129" s="105">
        <v>271.14205131393271</v>
      </c>
      <c r="C129" s="106">
        <v>291.05147876165051</v>
      </c>
      <c r="D129" s="106">
        <v>270.01310725646982</v>
      </c>
      <c r="E129" s="106">
        <v>269.79147625861049</v>
      </c>
      <c r="F129" s="106">
        <v>267.46728051861851</v>
      </c>
      <c r="G129" s="863"/>
      <c r="H129" s="172">
        <v>0</v>
      </c>
      <c r="I129" s="170">
        <v>238.25238203675366</v>
      </c>
      <c r="J129" s="170"/>
      <c r="K129" s="170">
        <v>296.68217900048336</v>
      </c>
    </row>
    <row r="130" spans="1:11" x14ac:dyDescent="0.3">
      <c r="A130" s="42" t="s">
        <v>226</v>
      </c>
      <c r="B130" s="105">
        <v>288.27572159541756</v>
      </c>
      <c r="C130" s="106">
        <v>299.61388393767049</v>
      </c>
      <c r="D130" s="106">
        <v>308.45155546595299</v>
      </c>
      <c r="E130" s="106">
        <v>322.09259425558645</v>
      </c>
      <c r="F130" s="106">
        <v>327.09570424916279</v>
      </c>
      <c r="G130" s="883"/>
      <c r="H130" s="172">
        <v>1</v>
      </c>
      <c r="I130" s="170">
        <v>299.90659328969815</v>
      </c>
      <c r="J130" s="170"/>
      <c r="K130" s="170">
        <v>354.28481520862744</v>
      </c>
    </row>
    <row r="131" spans="1:11" x14ac:dyDescent="0.3">
      <c r="A131" s="42" t="s">
        <v>227</v>
      </c>
      <c r="B131" s="105">
        <v>201.90178355513427</v>
      </c>
      <c r="C131" s="106">
        <v>211.10260329913746</v>
      </c>
      <c r="D131" s="106">
        <v>193.31439183639503</v>
      </c>
      <c r="E131" s="106">
        <v>196.20968766430082</v>
      </c>
      <c r="F131" s="106">
        <v>217.68721556492045</v>
      </c>
      <c r="G131" s="863"/>
      <c r="H131" s="172">
        <v>0</v>
      </c>
      <c r="I131" s="170">
        <v>190.19576409357737</v>
      </c>
      <c r="J131" s="170"/>
      <c r="K131" s="170">
        <v>245.17866703626353</v>
      </c>
    </row>
    <row r="132" spans="1:11" x14ac:dyDescent="0.3">
      <c r="A132" s="42" t="s">
        <v>228</v>
      </c>
      <c r="B132" s="105">
        <v>212.69926218702491</v>
      </c>
      <c r="C132" s="106">
        <v>225.43115467913776</v>
      </c>
      <c r="D132" s="106">
        <v>215.92784446871494</v>
      </c>
      <c r="E132" s="106">
        <v>202.53168180282248</v>
      </c>
      <c r="F132" s="106">
        <v>220.29145090561769</v>
      </c>
      <c r="G132" s="863"/>
      <c r="H132" s="172">
        <v>0</v>
      </c>
      <c r="I132" s="170">
        <v>194.03987576772701</v>
      </c>
      <c r="J132" s="170"/>
      <c r="K132" s="170">
        <v>246.54302604350838</v>
      </c>
    </row>
    <row r="133" spans="1:11" x14ac:dyDescent="0.3">
      <c r="A133" s="42" t="s">
        <v>229</v>
      </c>
      <c r="B133" s="105">
        <v>218.64152461625565</v>
      </c>
      <c r="C133" s="106">
        <v>220.49496421822056</v>
      </c>
      <c r="D133" s="106">
        <v>224.20113341931972</v>
      </c>
      <c r="E133" s="106">
        <v>230.44080154265225</v>
      </c>
      <c r="F133" s="106">
        <v>232.29967115323586</v>
      </c>
      <c r="G133" s="885"/>
      <c r="H133" s="172">
        <v>0</v>
      </c>
      <c r="I133" s="170">
        <v>211.3094375204393</v>
      </c>
      <c r="J133" s="170"/>
      <c r="K133" s="170">
        <v>253.28990478603242</v>
      </c>
    </row>
    <row r="134" spans="1:11" ht="15" thickBot="1" x14ac:dyDescent="0.35">
      <c r="A134" s="43" t="s">
        <v>230</v>
      </c>
      <c r="B134" s="145">
        <v>203.11697754234564</v>
      </c>
      <c r="C134" s="168">
        <v>201.27917786271996</v>
      </c>
      <c r="D134" s="168">
        <v>210.31420108661342</v>
      </c>
      <c r="E134" s="168">
        <v>205.21134570281171</v>
      </c>
      <c r="F134" s="168">
        <v>216.75917670393554</v>
      </c>
      <c r="G134" s="886"/>
      <c r="H134" s="172">
        <v>0</v>
      </c>
      <c r="I134" s="170">
        <v>194.21362494870385</v>
      </c>
      <c r="J134" s="170"/>
      <c r="K134" s="170">
        <v>239.30472845916722</v>
      </c>
    </row>
    <row r="135" spans="1:11" ht="15" thickBot="1" x14ac:dyDescent="0.35">
      <c r="B135" s="8"/>
      <c r="C135" s="8"/>
      <c r="D135" s="8"/>
      <c r="E135" s="8"/>
      <c r="F135" s="8"/>
      <c r="G135" s="867"/>
      <c r="H135" s="172"/>
      <c r="J135" s="68"/>
    </row>
    <row r="136" spans="1:11" ht="15" thickBot="1" x14ac:dyDescent="0.35">
      <c r="A136" s="29" t="s">
        <v>21</v>
      </c>
      <c r="B136" s="26"/>
      <c r="C136" s="26"/>
      <c r="D136" s="26"/>
      <c r="E136" s="26"/>
      <c r="F136" s="26"/>
      <c r="G136" s="857"/>
      <c r="H136" s="173"/>
      <c r="J136" s="68"/>
    </row>
    <row r="137" spans="1:11" ht="15" thickBot="1" x14ac:dyDescent="0.35">
      <c r="A137" s="61" t="s">
        <v>18</v>
      </c>
      <c r="B137" s="132" t="s">
        <v>466</v>
      </c>
      <c r="C137" s="132" t="s">
        <v>524</v>
      </c>
      <c r="D137" s="132" t="s">
        <v>559</v>
      </c>
      <c r="E137" s="132" t="s">
        <v>622</v>
      </c>
      <c r="F137" s="1536" t="s">
        <v>727</v>
      </c>
      <c r="G137" s="1537"/>
      <c r="H137" s="173"/>
      <c r="I137" s="68" t="s">
        <v>727</v>
      </c>
      <c r="J137" s="68"/>
      <c r="K137" s="68" t="s">
        <v>727</v>
      </c>
    </row>
    <row r="138" spans="1:11" x14ac:dyDescent="0.3">
      <c r="A138" s="42" t="s">
        <v>0</v>
      </c>
      <c r="B138" s="353">
        <v>69.763177665931011</v>
      </c>
      <c r="C138" s="353">
        <v>69.414031634650598</v>
      </c>
      <c r="D138" s="4">
        <v>68.021737471296831</v>
      </c>
      <c r="E138" s="4">
        <v>67.87523129297611</v>
      </c>
      <c r="F138" s="4">
        <v>70.088750336616258</v>
      </c>
      <c r="G138" s="883"/>
      <c r="H138" s="172"/>
      <c r="I138" s="648">
        <v>67.245572228166466</v>
      </c>
      <c r="J138" s="68"/>
      <c r="K138" s="648">
        <v>72.931928445066049</v>
      </c>
    </row>
    <row r="139" spans="1:11" x14ac:dyDescent="0.3">
      <c r="A139" s="42" t="s">
        <v>220</v>
      </c>
      <c r="B139" s="105">
        <v>60.858393331768013</v>
      </c>
      <c r="C139" s="105">
        <v>59.590474141173523</v>
      </c>
      <c r="D139" s="106">
        <v>58.130826809641007</v>
      </c>
      <c r="E139" s="106">
        <v>58.996345271361008</v>
      </c>
      <c r="F139" s="106">
        <v>59.209643093777515</v>
      </c>
      <c r="G139" s="883">
        <f>H139</f>
        <v>0</v>
      </c>
      <c r="H139" s="172">
        <v>0</v>
      </c>
      <c r="I139" s="648">
        <v>50.401278054883036</v>
      </c>
      <c r="J139" s="68"/>
      <c r="K139" s="648">
        <v>68.018008132671994</v>
      </c>
    </row>
    <row r="140" spans="1:11" x14ac:dyDescent="0.3">
      <c r="A140" s="40" t="s">
        <v>221</v>
      </c>
      <c r="B140" s="107">
        <v>83.559062696394648</v>
      </c>
      <c r="C140" s="107">
        <v>78.432723396992913</v>
      </c>
      <c r="D140" s="108">
        <v>76.401319872436574</v>
      </c>
      <c r="E140" s="108">
        <v>84.235785413656146</v>
      </c>
      <c r="F140" s="108">
        <v>77.986768564220668</v>
      </c>
      <c r="G140" s="884">
        <f>H140</f>
        <v>0</v>
      </c>
      <c r="H140" s="172">
        <v>0</v>
      </c>
      <c r="I140" s="648">
        <v>58.491694055682146</v>
      </c>
      <c r="J140" s="68"/>
      <c r="K140" s="648">
        <v>97.48184307275919</v>
      </c>
    </row>
    <row r="141" spans="1:11" x14ac:dyDescent="0.3">
      <c r="A141" s="41" t="s">
        <v>222</v>
      </c>
      <c r="B141" s="344">
        <v>-0.12764304368136126</v>
      </c>
      <c r="C141" s="344">
        <v>-0.13521429326656678</v>
      </c>
      <c r="D141" s="2">
        <v>-0.14540808614054435</v>
      </c>
      <c r="E141" s="2">
        <v>-0.130811871318572</v>
      </c>
      <c r="F141" s="2">
        <v>-0.15521902146335176</v>
      </c>
      <c r="G141" s="885"/>
      <c r="H141" s="172"/>
      <c r="J141" s="68"/>
    </row>
    <row r="142" spans="1:11" ht="15" thickBot="1" x14ac:dyDescent="0.35">
      <c r="A142" s="43" t="s">
        <v>223</v>
      </c>
      <c r="B142" s="345">
        <v>0.37300802932595511</v>
      </c>
      <c r="C142" s="345">
        <v>0.31619565924548504</v>
      </c>
      <c r="D142" s="62">
        <v>0.31429955611375204</v>
      </c>
      <c r="E142" s="62">
        <v>0.42781362177950516</v>
      </c>
      <c r="F142" s="62">
        <v>0.31712951622936714</v>
      </c>
      <c r="G142" s="886"/>
      <c r="H142" s="172"/>
      <c r="J142" s="68"/>
    </row>
    <row r="143" spans="1:11" ht="15" thickBot="1" x14ac:dyDescent="0.35">
      <c r="G143" s="867"/>
      <c r="H143" s="172"/>
      <c r="J143" s="68"/>
    </row>
    <row r="144" spans="1:11" ht="15" thickBot="1" x14ac:dyDescent="0.35">
      <c r="A144" s="1561" t="s">
        <v>22</v>
      </c>
      <c r="B144" s="1562"/>
      <c r="C144" s="1562"/>
      <c r="D144" s="1562"/>
      <c r="E144" s="1562"/>
      <c r="F144" s="1562"/>
      <c r="G144" s="857"/>
      <c r="H144" s="173"/>
      <c r="J144" s="68"/>
    </row>
    <row r="145" spans="1:11" ht="15" thickBot="1" x14ac:dyDescent="0.35">
      <c r="A145" s="61" t="s">
        <v>18</v>
      </c>
      <c r="B145" s="132" t="s">
        <v>466</v>
      </c>
      <c r="C145" s="132" t="s">
        <v>524</v>
      </c>
      <c r="D145" s="132" t="s">
        <v>559</v>
      </c>
      <c r="E145" s="132" t="s">
        <v>622</v>
      </c>
      <c r="F145" s="1536" t="s">
        <v>727</v>
      </c>
      <c r="G145" s="1537"/>
      <c r="H145" s="173"/>
      <c r="I145" s="68" t="s">
        <v>727</v>
      </c>
      <c r="J145" s="68"/>
      <c r="K145" s="68" t="s">
        <v>727</v>
      </c>
    </row>
    <row r="146" spans="1:11" x14ac:dyDescent="0.3">
      <c r="A146" s="42" t="s">
        <v>0</v>
      </c>
      <c r="B146" s="353">
        <v>139.92661849245542</v>
      </c>
      <c r="C146" s="353">
        <v>137.22102564513796</v>
      </c>
      <c r="D146" s="4">
        <v>133.32672363326571</v>
      </c>
      <c r="E146" s="4">
        <v>131.42784918571925</v>
      </c>
      <c r="F146" s="4">
        <v>129.70070420488025</v>
      </c>
      <c r="G146" s="883"/>
      <c r="H146" s="172"/>
      <c r="I146" s="648">
        <v>126.58450042341201</v>
      </c>
      <c r="J146" s="68"/>
      <c r="K146" s="648">
        <v>132.8169079863485</v>
      </c>
    </row>
    <row r="147" spans="1:11" x14ac:dyDescent="0.3">
      <c r="A147" s="42" t="s">
        <v>220</v>
      </c>
      <c r="B147" s="105">
        <v>144.94943450599951</v>
      </c>
      <c r="C147" s="105">
        <v>139.91215489268106</v>
      </c>
      <c r="D147" s="106">
        <v>136.35901824891545</v>
      </c>
      <c r="E147" s="106">
        <v>130.37473173818051</v>
      </c>
      <c r="F147" s="106">
        <v>131.79422041487089</v>
      </c>
      <c r="G147" s="883">
        <f>H147</f>
        <v>0</v>
      </c>
      <c r="H147" s="172">
        <v>0</v>
      </c>
      <c r="I147" s="648">
        <v>121.73411935346499</v>
      </c>
      <c r="J147" s="68"/>
      <c r="K147" s="648">
        <v>141.85432147627679</v>
      </c>
    </row>
    <row r="148" spans="1:11" x14ac:dyDescent="0.3">
      <c r="A148" s="40" t="s">
        <v>221</v>
      </c>
      <c r="B148" s="108">
        <v>153.99700935711911</v>
      </c>
      <c r="C148" s="108">
        <v>146.43560897845737</v>
      </c>
      <c r="D148" s="108">
        <v>139.45826183315592</v>
      </c>
      <c r="E148" s="108">
        <v>134.33175170506789</v>
      </c>
      <c r="F148" s="108">
        <v>138.98110408643868</v>
      </c>
      <c r="G148" s="884">
        <f>H148</f>
        <v>0</v>
      </c>
      <c r="H148" s="172">
        <v>0</v>
      </c>
      <c r="I148" s="648">
        <v>116.94040657557824</v>
      </c>
      <c r="J148" s="68"/>
      <c r="K148" s="648">
        <v>161.02180159729912</v>
      </c>
    </row>
    <row r="149" spans="1:11" x14ac:dyDescent="0.3">
      <c r="A149" s="41" t="s">
        <v>222</v>
      </c>
      <c r="B149" s="344">
        <v>3.5896072296029279E-2</v>
      </c>
      <c r="C149" s="344">
        <v>2.7335537662563452E-2</v>
      </c>
      <c r="D149" s="2">
        <v>2.2743337067147124E-2</v>
      </c>
      <c r="E149" s="2">
        <v>-8.0128941777825955E-3</v>
      </c>
      <c r="F149" s="2">
        <v>1.6141132176766288E-2</v>
      </c>
      <c r="G149" s="885"/>
      <c r="H149" s="172"/>
      <c r="J149" s="68"/>
    </row>
    <row r="150" spans="1:11" ht="15" thickBot="1" x14ac:dyDescent="0.35">
      <c r="A150" s="43" t="s">
        <v>223</v>
      </c>
      <c r="B150" s="345">
        <v>6.2418835105873587E-2</v>
      </c>
      <c r="C150" s="345">
        <v>4.66253563943754E-2</v>
      </c>
      <c r="D150" s="62">
        <v>2.2728556013676925E-2</v>
      </c>
      <c r="E150" s="62">
        <v>3.035112643479021E-2</v>
      </c>
      <c r="F150" s="62">
        <v>5.453109892789243E-2</v>
      </c>
      <c r="G150" s="886"/>
      <c r="H150" s="172"/>
      <c r="J150" s="68"/>
    </row>
    <row r="151" spans="1:11" ht="15" thickBot="1" x14ac:dyDescent="0.35">
      <c r="G151" s="867"/>
      <c r="H151" s="172"/>
      <c r="J151" s="68"/>
    </row>
    <row r="152" spans="1:11" ht="15" thickBot="1" x14ac:dyDescent="0.35">
      <c r="A152" s="1561" t="s">
        <v>23</v>
      </c>
      <c r="B152" s="1562"/>
      <c r="C152" s="1562"/>
      <c r="D152" s="1562"/>
      <c r="E152" s="1562"/>
      <c r="F152" s="1562"/>
      <c r="G152" s="857"/>
      <c r="H152" s="173"/>
      <c r="J152" s="68"/>
    </row>
    <row r="153" spans="1:11" ht="15" thickBot="1" x14ac:dyDescent="0.35">
      <c r="A153" s="61" t="s">
        <v>18</v>
      </c>
      <c r="B153" s="132" t="s">
        <v>466</v>
      </c>
      <c r="C153" s="132" t="s">
        <v>524</v>
      </c>
      <c r="D153" s="132" t="s">
        <v>559</v>
      </c>
      <c r="E153" s="132" t="s">
        <v>622</v>
      </c>
      <c r="F153" s="1536" t="s">
        <v>727</v>
      </c>
      <c r="G153" s="1537"/>
      <c r="H153" s="173"/>
      <c r="I153" s="68" t="s">
        <v>727</v>
      </c>
      <c r="J153" s="68"/>
      <c r="K153" s="68" t="s">
        <v>727</v>
      </c>
    </row>
    <row r="154" spans="1:11" x14ac:dyDescent="0.3">
      <c r="A154" s="42" t="s">
        <v>0</v>
      </c>
      <c r="B154" s="353">
        <v>361.54670764084312</v>
      </c>
      <c r="C154" s="353">
        <v>364.15375902661953</v>
      </c>
      <c r="D154" s="4">
        <v>360.54955409599688</v>
      </c>
      <c r="E154" s="4">
        <v>361.29697608751252</v>
      </c>
      <c r="F154" s="4">
        <v>368.14942479441021</v>
      </c>
      <c r="G154" s="883"/>
      <c r="H154" s="172"/>
      <c r="I154" s="648">
        <v>362.08260159417716</v>
      </c>
      <c r="J154" s="68"/>
      <c r="K154" s="648">
        <v>374.21624799464325</v>
      </c>
    </row>
    <row r="155" spans="1:11" x14ac:dyDescent="0.3">
      <c r="A155" s="42" t="s">
        <v>220</v>
      </c>
      <c r="B155" s="106">
        <v>338.38937580434663</v>
      </c>
      <c r="C155" s="106">
        <v>342.14826260828693</v>
      </c>
      <c r="D155" s="106">
        <v>336.7345098226308</v>
      </c>
      <c r="E155" s="106">
        <v>334.53742095543043</v>
      </c>
      <c r="F155" s="106">
        <v>341.94014479327257</v>
      </c>
      <c r="G155" s="883">
        <f>H155</f>
        <v>-1</v>
      </c>
      <c r="H155" s="172">
        <v>-1</v>
      </c>
      <c r="I155" s="648">
        <v>322.94512517252639</v>
      </c>
      <c r="J155" s="68"/>
      <c r="K155" s="648">
        <v>360.93516441401874</v>
      </c>
    </row>
    <row r="156" spans="1:11" x14ac:dyDescent="0.3">
      <c r="A156" s="40" t="s">
        <v>221</v>
      </c>
      <c r="B156" s="108">
        <v>396.94823327196218</v>
      </c>
      <c r="C156" s="108">
        <v>408.54980178222377</v>
      </c>
      <c r="D156" s="108">
        <v>401.98681197961912</v>
      </c>
      <c r="E156" s="108">
        <v>407.82943841888419</v>
      </c>
      <c r="F156" s="108">
        <v>414.0896091058151</v>
      </c>
      <c r="G156" s="884">
        <f>H156</f>
        <v>1</v>
      </c>
      <c r="H156" s="172">
        <v>1</v>
      </c>
      <c r="I156" s="648">
        <v>372.16263934239015</v>
      </c>
      <c r="J156" s="68"/>
      <c r="K156" s="648">
        <v>456.01657886924005</v>
      </c>
    </row>
    <row r="157" spans="1:11" x14ac:dyDescent="0.3">
      <c r="A157" s="41" t="s">
        <v>222</v>
      </c>
      <c r="B157" s="344">
        <v>-6.4050733548653302E-2</v>
      </c>
      <c r="C157" s="344">
        <v>-6.0429134322691432E-2</v>
      </c>
      <c r="D157" s="2">
        <v>-6.6052069688665574E-2</v>
      </c>
      <c r="E157" s="2">
        <v>-7.4065261829372314E-2</v>
      </c>
      <c r="F157" s="2">
        <v>-7.1191962382595009E-2</v>
      </c>
      <c r="G157" s="885"/>
      <c r="H157" s="172"/>
      <c r="J157" s="68"/>
    </row>
    <row r="158" spans="1:11" ht="15" thickBot="1" x14ac:dyDescent="0.35">
      <c r="A158" s="43" t="s">
        <v>223</v>
      </c>
      <c r="B158" s="345">
        <v>0.17305170213580731</v>
      </c>
      <c r="C158" s="345">
        <v>0.19407241371836964</v>
      </c>
      <c r="D158" s="62">
        <v>0.19377966989887335</v>
      </c>
      <c r="E158" s="62">
        <v>0.21908466100483948</v>
      </c>
      <c r="F158" s="62">
        <v>0.21100027420343428</v>
      </c>
      <c r="G158" s="886"/>
      <c r="H158" s="172"/>
      <c r="J158" s="68"/>
    </row>
    <row r="159" spans="1:11" ht="15" thickBot="1" x14ac:dyDescent="0.35">
      <c r="G159" s="867"/>
      <c r="H159" s="172"/>
      <c r="J159" s="68"/>
    </row>
    <row r="160" spans="1:11" ht="15" thickBot="1" x14ac:dyDescent="0.35">
      <c r="A160" s="29" t="s">
        <v>25</v>
      </c>
      <c r="B160" s="26"/>
      <c r="C160" s="26"/>
      <c r="D160" s="26"/>
      <c r="E160" s="26"/>
      <c r="F160" s="26"/>
      <c r="G160" s="857"/>
      <c r="H160" s="172"/>
      <c r="J160" s="68"/>
    </row>
    <row r="161" spans="1:11" ht="17.399999999999999" customHeight="1" thickBot="1" x14ac:dyDescent="0.35">
      <c r="A161" s="61" t="s">
        <v>24</v>
      </c>
      <c r="B161" s="288" t="s">
        <v>467</v>
      </c>
      <c r="C161" s="288" t="s">
        <v>525</v>
      </c>
      <c r="D161" s="288" t="s">
        <v>560</v>
      </c>
      <c r="E161" s="288" t="s">
        <v>623</v>
      </c>
      <c r="F161" s="1540" t="s">
        <v>728</v>
      </c>
      <c r="G161" s="1541"/>
      <c r="H161" s="173"/>
      <c r="I161" s="715" t="s">
        <v>731</v>
      </c>
      <c r="J161" s="534"/>
      <c r="K161" s="715" t="s">
        <v>731</v>
      </c>
    </row>
    <row r="162" spans="1:11" x14ac:dyDescent="0.3">
      <c r="A162" s="343" t="s">
        <v>0</v>
      </c>
      <c r="B162" s="115">
        <v>1720.615609049989</v>
      </c>
      <c r="C162" s="114">
        <v>1576.1947322126703</v>
      </c>
      <c r="D162" s="354">
        <v>1441.0406078249093</v>
      </c>
      <c r="E162" s="115">
        <v>1521.053939521875</v>
      </c>
      <c r="F162" s="115">
        <v>1506.8425213542066</v>
      </c>
      <c r="G162" s="891"/>
      <c r="H162" s="172"/>
      <c r="I162" s="170">
        <v>1497.0959089904718</v>
      </c>
      <c r="J162" s="170"/>
      <c r="K162" s="170">
        <v>1516.5891337179414</v>
      </c>
    </row>
    <row r="163" spans="1:11" x14ac:dyDescent="0.3">
      <c r="A163" s="42" t="s">
        <v>220</v>
      </c>
      <c r="B163" s="117">
        <v>1936.9965846175476</v>
      </c>
      <c r="C163" s="116">
        <v>1767.5463399040977</v>
      </c>
      <c r="D163" s="55">
        <v>1647.5951555404963</v>
      </c>
      <c r="E163" s="117">
        <v>1772.4394125039848</v>
      </c>
      <c r="F163" s="117">
        <v>1731.1571173189561</v>
      </c>
      <c r="G163" s="883">
        <f>H163</f>
        <v>1</v>
      </c>
      <c r="H163" s="172">
        <v>1</v>
      </c>
      <c r="I163" s="170">
        <v>1697.5766777563854</v>
      </c>
      <c r="J163" s="170"/>
      <c r="K163" s="170">
        <v>1764.7375568815269</v>
      </c>
    </row>
    <row r="164" spans="1:11" x14ac:dyDescent="0.3">
      <c r="A164" s="40" t="s">
        <v>221</v>
      </c>
      <c r="B164" s="119">
        <v>2185.2987883913001</v>
      </c>
      <c r="C164" s="118">
        <v>1897.4976301717461</v>
      </c>
      <c r="D164" s="56">
        <v>1781.2712654672403</v>
      </c>
      <c r="E164" s="119">
        <v>1902.8515416176831</v>
      </c>
      <c r="F164" s="119">
        <v>1889.6518677761051</v>
      </c>
      <c r="G164" s="883">
        <f>H164</f>
        <v>1</v>
      </c>
      <c r="H164" s="172">
        <v>1</v>
      </c>
      <c r="I164" s="170">
        <v>1814.8182651397262</v>
      </c>
      <c r="J164" s="170"/>
      <c r="K164" s="170">
        <v>1964.4854704124839</v>
      </c>
    </row>
    <row r="165" spans="1:11" x14ac:dyDescent="0.3">
      <c r="A165" s="41" t="s">
        <v>222</v>
      </c>
      <c r="B165" s="166">
        <v>0.12575788248662348</v>
      </c>
      <c r="C165" s="86">
        <v>0.12947297672200958</v>
      </c>
      <c r="D165" s="165">
        <v>0.14333707641130122</v>
      </c>
      <c r="E165" s="166">
        <v>0.16527058406694625</v>
      </c>
      <c r="F165" s="166">
        <v>0.14886399393823643</v>
      </c>
      <c r="G165" s="888"/>
      <c r="H165" s="172"/>
      <c r="I165" s="169"/>
      <c r="J165" s="169"/>
      <c r="K165" s="169"/>
    </row>
    <row r="166" spans="1:11" ht="15" thickBot="1" x14ac:dyDescent="0.35">
      <c r="A166" s="43" t="s">
        <v>223</v>
      </c>
      <c r="B166" s="87">
        <v>0.1281892832158911</v>
      </c>
      <c r="C166" s="131">
        <v>7.3520726067469983E-2</v>
      </c>
      <c r="D166" s="52">
        <v>8.1134075611487999E-2</v>
      </c>
      <c r="E166" s="87">
        <v>7.3577764178387711E-2</v>
      </c>
      <c r="F166" s="87">
        <v>9.1554226286872126E-2</v>
      </c>
      <c r="G166" s="886"/>
      <c r="H166" s="172"/>
      <c r="I166" s="169"/>
      <c r="J166" s="169"/>
      <c r="K166" s="169"/>
    </row>
    <row r="167" spans="1:11" x14ac:dyDescent="0.3">
      <c r="A167" s="42" t="s">
        <v>224</v>
      </c>
      <c r="B167" s="115">
        <v>2090.0216446747113</v>
      </c>
      <c r="C167" s="114">
        <v>1849.8555612444022</v>
      </c>
      <c r="D167" s="354">
        <v>1715.8027669641006</v>
      </c>
      <c r="E167" s="115">
        <v>1818.9133252378529</v>
      </c>
      <c r="F167" s="115">
        <v>1835.7931557779568</v>
      </c>
      <c r="G167" s="863"/>
      <c r="H167" s="172">
        <v>0</v>
      </c>
      <c r="I167" s="170">
        <v>1753.4164063074118</v>
      </c>
      <c r="J167" s="170"/>
      <c r="K167" s="170">
        <v>1918.1699052485019</v>
      </c>
    </row>
    <row r="168" spans="1:11" x14ac:dyDescent="0.3">
      <c r="A168" s="42" t="s">
        <v>225</v>
      </c>
      <c r="B168" s="117">
        <v>2091.0734815752721</v>
      </c>
      <c r="C168" s="116">
        <v>1956.3932699033567</v>
      </c>
      <c r="D168" s="55">
        <v>1818.2198266741309</v>
      </c>
      <c r="E168" s="117">
        <v>1838.6931833740946</v>
      </c>
      <c r="F168" s="117">
        <v>1771.0202126553004</v>
      </c>
      <c r="G168" s="930"/>
      <c r="H168" s="172">
        <v>0</v>
      </c>
      <c r="I168" s="170">
        <v>1668.9617284936355</v>
      </c>
      <c r="J168" s="170"/>
      <c r="K168" s="170">
        <v>1873.0786968169652</v>
      </c>
    </row>
    <row r="169" spans="1:11" x14ac:dyDescent="0.3">
      <c r="A169" s="42" t="s">
        <v>226</v>
      </c>
      <c r="B169" s="117">
        <v>2207.7340153642708</v>
      </c>
      <c r="C169" s="116">
        <v>1965.6411710632633</v>
      </c>
      <c r="D169" s="55">
        <v>1792.481746693207</v>
      </c>
      <c r="E169" s="117">
        <v>1914.3390823510379</v>
      </c>
      <c r="F169" s="117">
        <v>1841.9978267928996</v>
      </c>
      <c r="G169" s="931"/>
      <c r="H169" s="172">
        <v>0</v>
      </c>
      <c r="I169" s="170">
        <v>1756.0294906741428</v>
      </c>
      <c r="J169" s="170"/>
      <c r="K169" s="170">
        <v>1927.9661629116563</v>
      </c>
    </row>
    <row r="170" spans="1:11" x14ac:dyDescent="0.3">
      <c r="A170" s="42" t="s">
        <v>227</v>
      </c>
      <c r="B170" s="117">
        <v>1778.0499448345713</v>
      </c>
      <c r="C170" s="116">
        <v>1688.1272944456437</v>
      </c>
      <c r="D170" s="55">
        <v>1594.998265529837</v>
      </c>
      <c r="E170" s="117">
        <v>1655.0533162380821</v>
      </c>
      <c r="F170" s="117">
        <v>1549.9736339663054</v>
      </c>
      <c r="G170" s="883"/>
      <c r="H170" s="172">
        <v>-1</v>
      </c>
      <c r="I170" s="170">
        <v>1448.7928082590122</v>
      </c>
      <c r="J170" s="170"/>
      <c r="K170" s="170">
        <v>1651.1544596735987</v>
      </c>
    </row>
    <row r="171" spans="1:11" x14ac:dyDescent="0.3">
      <c r="A171" s="42" t="s">
        <v>228</v>
      </c>
      <c r="B171" s="117">
        <v>1717.5588664967149</v>
      </c>
      <c r="C171" s="116">
        <v>1590.0762394486749</v>
      </c>
      <c r="D171" s="55">
        <v>1488.9380318473811</v>
      </c>
      <c r="E171" s="117">
        <v>1650.325411529627</v>
      </c>
      <c r="F171" s="117">
        <v>1650.317956351257</v>
      </c>
      <c r="G171" s="883"/>
      <c r="H171" s="172">
        <v>0</v>
      </c>
      <c r="I171" s="170">
        <v>1554.0835955890298</v>
      </c>
      <c r="J171" s="170"/>
      <c r="K171" s="170">
        <v>1746.5523171134842</v>
      </c>
    </row>
    <row r="172" spans="1:11" x14ac:dyDescent="0.3">
      <c r="A172" s="42" t="s">
        <v>229</v>
      </c>
      <c r="B172" s="117">
        <v>1937.5378619024641</v>
      </c>
      <c r="C172" s="116">
        <v>1701.2843516315238</v>
      </c>
      <c r="D172" s="55">
        <v>1640.9908660875074</v>
      </c>
      <c r="E172" s="117">
        <v>1886.3656214166772</v>
      </c>
      <c r="F172" s="117">
        <v>1889.8367957384007</v>
      </c>
      <c r="G172" s="883"/>
      <c r="H172" s="172">
        <v>1</v>
      </c>
      <c r="I172" s="170">
        <v>1810.0862271267697</v>
      </c>
      <c r="J172" s="170"/>
      <c r="K172" s="170">
        <v>1969.5873643500317</v>
      </c>
    </row>
    <row r="173" spans="1:11" ht="15" thickBot="1" x14ac:dyDescent="0.35">
      <c r="A173" s="43" t="s">
        <v>230</v>
      </c>
      <c r="B173" s="205">
        <v>1756.6103020220792</v>
      </c>
      <c r="C173" s="346">
        <v>1634.4330882292861</v>
      </c>
      <c r="D173" s="57">
        <v>1501.2253076213442</v>
      </c>
      <c r="E173" s="205">
        <v>1635.9788350595563</v>
      </c>
      <c r="F173" s="205">
        <v>1585.1102145776692</v>
      </c>
      <c r="G173" s="886"/>
      <c r="H173" s="172">
        <v>-1</v>
      </c>
      <c r="I173" s="170">
        <v>1502.5264570086861</v>
      </c>
      <c r="J173" s="170"/>
      <c r="K173" s="170">
        <v>1667.6939721466524</v>
      </c>
    </row>
    <row r="174" spans="1:11" ht="15" thickBot="1" x14ac:dyDescent="0.35">
      <c r="B174" s="8"/>
      <c r="C174" s="8"/>
      <c r="D174" s="8"/>
      <c r="E174" s="8"/>
      <c r="F174" s="8"/>
      <c r="G174" s="886"/>
      <c r="H174" s="172"/>
      <c r="J174" s="68"/>
    </row>
    <row r="175" spans="1:11" ht="15" thickBot="1" x14ac:dyDescent="0.35">
      <c r="A175" s="29" t="s">
        <v>26</v>
      </c>
      <c r="B175" s="26"/>
      <c r="C175" s="26"/>
      <c r="D175" s="26"/>
      <c r="E175" s="26"/>
      <c r="F175" s="26"/>
      <c r="G175" s="53"/>
      <c r="H175" s="172"/>
      <c r="J175" s="68"/>
    </row>
    <row r="176" spans="1:11" ht="18.600000000000001" customHeight="1" thickBot="1" x14ac:dyDescent="0.35">
      <c r="A176" s="61" t="s">
        <v>24</v>
      </c>
      <c r="B176" s="288" t="s">
        <v>467</v>
      </c>
      <c r="C176" s="288" t="s">
        <v>525</v>
      </c>
      <c r="D176" s="288" t="s">
        <v>560</v>
      </c>
      <c r="E176" s="288" t="s">
        <v>623</v>
      </c>
      <c r="F176" s="1540" t="s">
        <v>728</v>
      </c>
      <c r="G176" s="1541"/>
      <c r="H176" s="173"/>
      <c r="I176" s="715" t="s">
        <v>731</v>
      </c>
      <c r="J176" s="534"/>
      <c r="K176" s="715" t="s">
        <v>731</v>
      </c>
    </row>
    <row r="177" spans="1:11" x14ac:dyDescent="0.3">
      <c r="A177" s="343" t="s">
        <v>0</v>
      </c>
      <c r="B177" s="421">
        <v>1180.2276410121069</v>
      </c>
      <c r="C177" s="114">
        <v>1068.3423796014201</v>
      </c>
      <c r="D177" s="1175">
        <v>970.87200409492982</v>
      </c>
      <c r="E177" s="460">
        <v>1033.629838792004</v>
      </c>
      <c r="F177" s="460">
        <v>1030.8784086577484</v>
      </c>
      <c r="G177" s="1154"/>
      <c r="H177" s="172"/>
      <c r="I177" s="170">
        <v>1021.1317962940135</v>
      </c>
      <c r="J177" s="170"/>
      <c r="K177" s="170">
        <v>1040.6250210214832</v>
      </c>
    </row>
    <row r="178" spans="1:11" x14ac:dyDescent="0.3">
      <c r="A178" s="42" t="s">
        <v>220</v>
      </c>
      <c r="B178" s="400">
        <v>1298.379554217332</v>
      </c>
      <c r="C178" s="116">
        <v>1171.2793819481742</v>
      </c>
      <c r="D178" s="155">
        <v>1094.3597856247516</v>
      </c>
      <c r="E178" s="424">
        <v>1176.5053390007374</v>
      </c>
      <c r="F178" s="424">
        <v>1147.3575890825127</v>
      </c>
      <c r="G178" s="883">
        <f>H178</f>
        <v>1</v>
      </c>
      <c r="H178" s="172">
        <v>1</v>
      </c>
      <c r="I178" s="170">
        <v>1113.777149519942</v>
      </c>
      <c r="J178" s="170"/>
      <c r="K178" s="170">
        <v>1180.9380286450835</v>
      </c>
    </row>
    <row r="179" spans="1:11" x14ac:dyDescent="0.3">
      <c r="A179" s="40" t="s">
        <v>221</v>
      </c>
      <c r="B179" s="422">
        <v>1453.1328900439159</v>
      </c>
      <c r="C179" s="118">
        <v>1272.972459773986</v>
      </c>
      <c r="D179" s="822">
        <v>1217.0400186681391</v>
      </c>
      <c r="E179" s="423">
        <v>1317.5188165653967</v>
      </c>
      <c r="F179" s="423">
        <v>1310.000148195611</v>
      </c>
      <c r="G179" s="883">
        <f>H179</f>
        <v>1</v>
      </c>
      <c r="H179" s="172">
        <v>1</v>
      </c>
      <c r="I179" s="170">
        <v>1235.1665455592322</v>
      </c>
      <c r="J179" s="170"/>
      <c r="K179" s="170">
        <v>1384.8337508319898</v>
      </c>
    </row>
    <row r="180" spans="1:11" x14ac:dyDescent="0.3">
      <c r="A180" s="41" t="s">
        <v>222</v>
      </c>
      <c r="B180" s="166">
        <v>0.10010942728294661</v>
      </c>
      <c r="C180" s="86">
        <v>0.10429951240943719</v>
      </c>
      <c r="D180" s="165">
        <v>0.12719264847371928</v>
      </c>
      <c r="E180" s="166">
        <v>0.13822695015820274</v>
      </c>
      <c r="F180" s="166">
        <v>0.1129902221702612</v>
      </c>
      <c r="G180" s="932"/>
      <c r="H180" s="172"/>
      <c r="I180" s="169"/>
      <c r="J180" s="169"/>
      <c r="K180" s="169"/>
    </row>
    <row r="181" spans="1:11" ht="15" thickBot="1" x14ac:dyDescent="0.35">
      <c r="A181" s="43" t="s">
        <v>223</v>
      </c>
      <c r="B181" s="87">
        <v>0.11918959700491416</v>
      </c>
      <c r="C181" s="131">
        <v>8.6822221404313421E-2</v>
      </c>
      <c r="D181" s="52">
        <v>0.11210228542284328</v>
      </c>
      <c r="E181" s="87">
        <v>0.1198579155487971</v>
      </c>
      <c r="F181" s="87">
        <v>0.14175402739363566</v>
      </c>
      <c r="G181" s="886"/>
      <c r="H181" s="172"/>
      <c r="I181" s="169"/>
      <c r="J181" s="169"/>
      <c r="K181" s="169"/>
    </row>
    <row r="182" spans="1:11" x14ac:dyDescent="0.3">
      <c r="A182" s="42" t="s">
        <v>224</v>
      </c>
      <c r="B182" s="115">
        <v>1415.71712286764</v>
      </c>
      <c r="C182" s="114">
        <v>1217.8194808478872</v>
      </c>
      <c r="D182" s="354">
        <v>1091.2621142920841</v>
      </c>
      <c r="E182" s="115">
        <v>1191.9558663100634</v>
      </c>
      <c r="F182" s="115">
        <v>1176.6909141297313</v>
      </c>
      <c r="G182" s="885"/>
      <c r="H182" s="172">
        <v>0</v>
      </c>
      <c r="I182" s="170">
        <v>1094.3141646591862</v>
      </c>
      <c r="J182" s="170"/>
      <c r="K182" s="170">
        <v>1259.0676636002763</v>
      </c>
    </row>
    <row r="183" spans="1:11" x14ac:dyDescent="0.3">
      <c r="A183" s="42" t="s">
        <v>225</v>
      </c>
      <c r="B183" s="117">
        <v>1365.0078659895603</v>
      </c>
      <c r="C183" s="116">
        <v>1277.7898422328262</v>
      </c>
      <c r="D183" s="55">
        <v>1234.5457663739162</v>
      </c>
      <c r="E183" s="117">
        <v>1253.6012610374755</v>
      </c>
      <c r="F183" s="117">
        <v>1231.1028154176834</v>
      </c>
      <c r="G183" s="863"/>
      <c r="H183" s="172">
        <v>0</v>
      </c>
      <c r="I183" s="170">
        <v>1129.0443312560185</v>
      </c>
      <c r="J183" s="170"/>
      <c r="K183" s="170">
        <v>1333.1612995793482</v>
      </c>
    </row>
    <row r="184" spans="1:11" x14ac:dyDescent="0.3">
      <c r="A184" s="42" t="s">
        <v>226</v>
      </c>
      <c r="B184" s="117">
        <v>1526.2828330130401</v>
      </c>
      <c r="C184" s="116">
        <v>1361.5208260887732</v>
      </c>
      <c r="D184" s="55">
        <v>1266.719248572994</v>
      </c>
      <c r="E184" s="117">
        <v>1409.0034654660612</v>
      </c>
      <c r="F184" s="117">
        <v>1329.9762879850643</v>
      </c>
      <c r="G184" s="912"/>
      <c r="H184" s="172">
        <v>1</v>
      </c>
      <c r="I184" s="170">
        <v>1244.0079518663076</v>
      </c>
      <c r="J184" s="170"/>
      <c r="K184" s="170">
        <v>1415.9446241038211</v>
      </c>
    </row>
    <row r="185" spans="1:11" x14ac:dyDescent="0.3">
      <c r="A185" s="42" t="s">
        <v>227</v>
      </c>
      <c r="B185" s="117">
        <v>1114.8954356757636</v>
      </c>
      <c r="C185" s="116">
        <v>1027.3613196120657</v>
      </c>
      <c r="D185" s="55">
        <v>981.43287540693541</v>
      </c>
      <c r="E185" s="117">
        <v>967.14124809119846</v>
      </c>
      <c r="F185" s="117">
        <v>908.16405275708451</v>
      </c>
      <c r="G185" s="931"/>
      <c r="H185" s="172">
        <v>-1</v>
      </c>
      <c r="I185" s="170">
        <v>806.98322704979137</v>
      </c>
      <c r="J185" s="170"/>
      <c r="K185" s="170">
        <v>1009.3448784643776</v>
      </c>
    </row>
    <row r="186" spans="1:11" x14ac:dyDescent="0.3">
      <c r="A186" s="42" t="s">
        <v>228</v>
      </c>
      <c r="B186" s="117">
        <v>1155.9945163399705</v>
      </c>
      <c r="C186" s="116">
        <v>1062.5815720897385</v>
      </c>
      <c r="D186" s="55">
        <v>991.62940028627281</v>
      </c>
      <c r="E186" s="117">
        <v>1073.3887367030038</v>
      </c>
      <c r="F186" s="117">
        <v>1057.9725746820466</v>
      </c>
      <c r="G186" s="883"/>
      <c r="H186" s="172">
        <v>0</v>
      </c>
      <c r="I186" s="170">
        <v>961.73821391981949</v>
      </c>
      <c r="J186" s="170"/>
      <c r="K186" s="170">
        <v>1154.2069354442738</v>
      </c>
    </row>
    <row r="187" spans="1:11" x14ac:dyDescent="0.3">
      <c r="A187" s="42" t="s">
        <v>229</v>
      </c>
      <c r="B187" s="117">
        <v>1291.7291363884988</v>
      </c>
      <c r="C187" s="116">
        <v>1145.7723346005544</v>
      </c>
      <c r="D187" s="55">
        <v>1137.7371990750401</v>
      </c>
      <c r="E187" s="117">
        <v>1300.7721972729851</v>
      </c>
      <c r="F187" s="117">
        <v>1304.2626230648411</v>
      </c>
      <c r="G187" s="883"/>
      <c r="H187" s="172">
        <v>1</v>
      </c>
      <c r="I187" s="170">
        <v>1224.5120544532101</v>
      </c>
      <c r="J187" s="170"/>
      <c r="K187" s="170">
        <v>1384.0131916764722</v>
      </c>
    </row>
    <row r="188" spans="1:11" ht="15" thickBot="1" x14ac:dyDescent="0.35">
      <c r="A188" s="43" t="s">
        <v>230</v>
      </c>
      <c r="B188" s="205">
        <v>1207.4896123209835</v>
      </c>
      <c r="C188" s="346">
        <v>1100.9944903236167</v>
      </c>
      <c r="D188" s="57">
        <v>972.29826517378513</v>
      </c>
      <c r="E188" s="205">
        <v>1034.0943196521157</v>
      </c>
      <c r="F188" s="205">
        <v>1021.0482602406239</v>
      </c>
      <c r="G188" s="933"/>
      <c r="H188" s="172">
        <v>-1</v>
      </c>
      <c r="I188" s="170">
        <v>938.46450267164073</v>
      </c>
      <c r="J188" s="170"/>
      <c r="K188" s="170">
        <v>1103.6320178096071</v>
      </c>
    </row>
    <row r="189" spans="1:11" ht="15" thickBot="1" x14ac:dyDescent="0.35">
      <c r="B189" s="8"/>
      <c r="C189" s="8"/>
      <c r="D189" s="8"/>
      <c r="E189" s="8"/>
      <c r="F189" s="8"/>
      <c r="G189" s="886"/>
      <c r="H189" s="172"/>
      <c r="J189" s="68"/>
    </row>
    <row r="190" spans="1:11" ht="15" thickBot="1" x14ac:dyDescent="0.35">
      <c r="A190" s="29" t="s">
        <v>27</v>
      </c>
      <c r="B190" s="26"/>
      <c r="C190" s="26"/>
      <c r="D190" s="26"/>
      <c r="E190" s="26"/>
      <c r="F190" s="26"/>
      <c r="G190" s="909"/>
      <c r="H190" s="172"/>
      <c r="J190" s="68"/>
    </row>
    <row r="191" spans="1:11" ht="15" thickBot="1" x14ac:dyDescent="0.35">
      <c r="A191" s="61" t="s">
        <v>28</v>
      </c>
      <c r="B191" s="132">
        <v>2020</v>
      </c>
      <c r="C191" s="132">
        <v>2021</v>
      </c>
      <c r="D191" s="132">
        <v>2022</v>
      </c>
      <c r="E191" s="132">
        <v>2023</v>
      </c>
      <c r="F191" s="1536">
        <v>2024</v>
      </c>
      <c r="G191" s="1537"/>
      <c r="H191" s="173"/>
      <c r="I191" s="68">
        <v>2024</v>
      </c>
      <c r="J191" s="68"/>
      <c r="K191" s="68">
        <v>2024</v>
      </c>
    </row>
    <row r="192" spans="1:11" x14ac:dyDescent="0.3">
      <c r="A192" s="343" t="s">
        <v>0</v>
      </c>
      <c r="B192" s="106">
        <v>222.65484950267603</v>
      </c>
      <c r="C192" s="117">
        <v>225.81351281919012</v>
      </c>
      <c r="D192" s="106">
        <v>228.30970080741841</v>
      </c>
      <c r="E192" s="106">
        <v>233.11411151019996</v>
      </c>
      <c r="F192" s="106">
        <v>235.8737128876086</v>
      </c>
      <c r="G192" s="912"/>
      <c r="H192" s="172"/>
      <c r="I192" s="170">
        <v>235.2034332233365</v>
      </c>
      <c r="J192" s="170"/>
      <c r="K192" s="170">
        <v>236.54399255188071</v>
      </c>
    </row>
    <row r="193" spans="1:11" x14ac:dyDescent="0.3">
      <c r="A193" s="42" t="s">
        <v>220</v>
      </c>
      <c r="B193" s="106">
        <v>220.62347211207165</v>
      </c>
      <c r="C193" s="117">
        <v>221.97377367733725</v>
      </c>
      <c r="D193" s="106">
        <v>225.90243733890975</v>
      </c>
      <c r="E193" s="106">
        <v>229.61480171076295</v>
      </c>
      <c r="F193" s="106">
        <v>233.13156491349949</v>
      </c>
      <c r="G193" s="883">
        <f>H193</f>
        <v>0</v>
      </c>
      <c r="H193" s="172">
        <v>0</v>
      </c>
      <c r="I193" s="170">
        <v>230.97803215499198</v>
      </c>
      <c r="J193" s="170"/>
      <c r="K193" s="170">
        <v>235.285097672007</v>
      </c>
    </row>
    <row r="194" spans="1:11" ht="15" thickBot="1" x14ac:dyDescent="0.35">
      <c r="A194" s="40" t="s">
        <v>221</v>
      </c>
      <c r="B194" s="108">
        <v>239.67404464377336</v>
      </c>
      <c r="C194" s="119">
        <v>238.81430412590248</v>
      </c>
      <c r="D194" s="108">
        <v>243.59859317412906</v>
      </c>
      <c r="E194" s="108">
        <v>247.91119296622924</v>
      </c>
      <c r="F194" s="108">
        <v>252.79838116579745</v>
      </c>
      <c r="G194" s="883">
        <f>H194</f>
        <v>1</v>
      </c>
      <c r="H194" s="172">
        <v>1</v>
      </c>
      <c r="I194" s="170">
        <v>247.99526033777269</v>
      </c>
      <c r="J194" s="170"/>
      <c r="K194" s="170">
        <v>257.60150199382224</v>
      </c>
    </row>
    <row r="195" spans="1:11" x14ac:dyDescent="0.3">
      <c r="A195" s="41" t="s">
        <v>222</v>
      </c>
      <c r="B195" s="166">
        <v>-9.1234365437882006E-3</v>
      </c>
      <c r="C195" s="166">
        <v>-1.1766331814709518E-2</v>
      </c>
      <c r="D195" s="166">
        <v>-1.0543851005872113E-2</v>
      </c>
      <c r="E195" s="166">
        <v>-1.5011145300330313E-2</v>
      </c>
      <c r="F195" s="166">
        <v>-1.1625492050552159E-2</v>
      </c>
      <c r="G195" s="891"/>
      <c r="H195" s="172"/>
      <c r="I195" s="169"/>
      <c r="J195" s="169"/>
      <c r="K195" s="169"/>
    </row>
    <row r="196" spans="1:11" ht="15" thickBot="1" x14ac:dyDescent="0.35">
      <c r="A196" s="43" t="s">
        <v>223</v>
      </c>
      <c r="B196" s="87">
        <v>8.6348802098556637E-2</v>
      </c>
      <c r="C196" s="87">
        <v>7.5867207956939783E-2</v>
      </c>
      <c r="D196" s="87">
        <v>7.8335391347153491E-2</v>
      </c>
      <c r="E196" s="87">
        <v>7.9682978271207267E-2</v>
      </c>
      <c r="F196" s="87">
        <v>8.4359302695004371E-2</v>
      </c>
      <c r="G196" s="933"/>
      <c r="H196" s="172"/>
      <c r="I196" s="169"/>
      <c r="J196" s="169"/>
      <c r="K196" s="169"/>
    </row>
    <row r="197" spans="1:11" x14ac:dyDescent="0.3">
      <c r="A197" s="42" t="s">
        <v>224</v>
      </c>
      <c r="B197" s="104">
        <v>211.71104681441346</v>
      </c>
      <c r="C197" s="115">
        <v>216.20504480396392</v>
      </c>
      <c r="D197" s="104">
        <v>221.15672328322808</v>
      </c>
      <c r="E197" s="104">
        <v>224.19211594208051</v>
      </c>
      <c r="F197" s="104">
        <v>225.69963681462701</v>
      </c>
      <c r="G197" s="885"/>
      <c r="H197" s="172">
        <v>-1</v>
      </c>
      <c r="I197" s="170">
        <v>220.58806465226678</v>
      </c>
      <c r="J197" s="170"/>
      <c r="K197" s="170">
        <v>230.81120897698725</v>
      </c>
    </row>
    <row r="198" spans="1:11" x14ac:dyDescent="0.3">
      <c r="A198" s="42" t="s">
        <v>225</v>
      </c>
      <c r="B198" s="106">
        <v>236.61282312112522</v>
      </c>
      <c r="C198" s="117">
        <v>234.24455451078714</v>
      </c>
      <c r="D198" s="106">
        <v>237.55928916145533</v>
      </c>
      <c r="E198" s="106">
        <v>242.7288338280932</v>
      </c>
      <c r="F198" s="106">
        <v>247.20210472093743</v>
      </c>
      <c r="G198" s="885"/>
      <c r="H198" s="172">
        <v>1</v>
      </c>
      <c r="I198" s="170">
        <v>240.58557021124147</v>
      </c>
      <c r="J198" s="170"/>
      <c r="K198" s="170">
        <v>253.81863923063338</v>
      </c>
    </row>
    <row r="199" spans="1:11" x14ac:dyDescent="0.3">
      <c r="A199" s="42" t="s">
        <v>226</v>
      </c>
      <c r="B199" s="106">
        <v>233.30782399662061</v>
      </c>
      <c r="C199" s="117">
        <v>234.39955309988932</v>
      </c>
      <c r="D199" s="106">
        <v>237.96645698174652</v>
      </c>
      <c r="E199" s="106">
        <v>242.20586001846081</v>
      </c>
      <c r="F199" s="106">
        <v>246.02523604990182</v>
      </c>
      <c r="G199" s="863"/>
      <c r="H199" s="172">
        <v>1</v>
      </c>
      <c r="I199" s="170">
        <v>240.52141758376175</v>
      </c>
      <c r="J199" s="170"/>
      <c r="K199" s="170">
        <v>251.5290545160419</v>
      </c>
    </row>
    <row r="200" spans="1:11" x14ac:dyDescent="0.3">
      <c r="A200" s="42" t="s">
        <v>227</v>
      </c>
      <c r="B200" s="106">
        <v>214.26239328625911</v>
      </c>
      <c r="C200" s="117">
        <v>215.66397484594322</v>
      </c>
      <c r="D200" s="106">
        <v>216.5787030618512</v>
      </c>
      <c r="E200" s="106">
        <v>220.19825685111016</v>
      </c>
      <c r="F200" s="106">
        <v>222.58797449440416</v>
      </c>
      <c r="G200" s="912"/>
      <c r="H200" s="172">
        <v>-1</v>
      </c>
      <c r="I200" s="170">
        <v>216.002309717814</v>
      </c>
      <c r="J200" s="170"/>
      <c r="K200" s="170">
        <v>229.17363927099433</v>
      </c>
    </row>
    <row r="201" spans="1:11" x14ac:dyDescent="0.3">
      <c r="A201" s="42" t="s">
        <v>228</v>
      </c>
      <c r="B201" s="106">
        <v>212.24852900001326</v>
      </c>
      <c r="C201" s="117">
        <v>214.7626226365536</v>
      </c>
      <c r="D201" s="106">
        <v>218.62893753864736</v>
      </c>
      <c r="E201" s="106">
        <v>222.57546059172984</v>
      </c>
      <c r="F201" s="106">
        <v>226.10581345951189</v>
      </c>
      <c r="G201" s="931"/>
      <c r="H201" s="172">
        <v>0</v>
      </c>
      <c r="I201" s="170">
        <v>219.87923626852276</v>
      </c>
      <c r="J201" s="170"/>
      <c r="K201" s="170">
        <v>232.33239065050103</v>
      </c>
    </row>
    <row r="202" spans="1:11" x14ac:dyDescent="0.3">
      <c r="A202" s="42" t="s">
        <v>229</v>
      </c>
      <c r="B202" s="106">
        <v>225.53249899774559</v>
      </c>
      <c r="C202" s="117">
        <v>226.92426149209422</v>
      </c>
      <c r="D202" s="106">
        <v>234.34515826386115</v>
      </c>
      <c r="E202" s="106">
        <v>238.77356370512499</v>
      </c>
      <c r="F202" s="106">
        <v>243.86993756318336</v>
      </c>
      <c r="G202" s="883"/>
      <c r="H202" s="172">
        <v>1</v>
      </c>
      <c r="I202" s="170">
        <v>238.83592137306948</v>
      </c>
      <c r="J202" s="170"/>
      <c r="K202" s="170">
        <v>248.90395375329723</v>
      </c>
    </row>
    <row r="203" spans="1:11" ht="15" thickBot="1" x14ac:dyDescent="0.35">
      <c r="A203" s="43" t="s">
        <v>230</v>
      </c>
      <c r="B203" s="168">
        <v>216.89855486472973</v>
      </c>
      <c r="C203" s="205">
        <v>216.95821537511722</v>
      </c>
      <c r="D203" s="168">
        <v>219.45536406269846</v>
      </c>
      <c r="E203" s="168">
        <v>221.89902131815606</v>
      </c>
      <c r="F203" s="168">
        <v>226.44203122862783</v>
      </c>
      <c r="G203" s="933"/>
      <c r="H203" s="172">
        <v>0</v>
      </c>
      <c r="I203" s="170">
        <v>221.02776915895456</v>
      </c>
      <c r="J203" s="170"/>
      <c r="K203" s="170">
        <v>231.8562932983011</v>
      </c>
    </row>
    <row r="204" spans="1:11" ht="15" thickBot="1" x14ac:dyDescent="0.35">
      <c r="B204" s="8"/>
      <c r="C204" s="8"/>
      <c r="D204" s="8"/>
      <c r="E204" s="8"/>
      <c r="F204" s="8"/>
      <c r="G204" s="947"/>
      <c r="H204" s="172"/>
      <c r="J204" s="68"/>
    </row>
    <row r="205" spans="1:11" ht="15" thickBot="1" x14ac:dyDescent="0.35">
      <c r="A205" s="29" t="s">
        <v>29</v>
      </c>
      <c r="B205" s="26"/>
      <c r="C205" s="26"/>
      <c r="D205" s="26"/>
      <c r="E205" s="26"/>
      <c r="F205" s="26"/>
      <c r="G205" s="909"/>
      <c r="H205" s="172"/>
      <c r="J205" s="68"/>
    </row>
    <row r="206" spans="1:11" ht="15" thickBot="1" x14ac:dyDescent="0.35">
      <c r="A206" s="61" t="s">
        <v>28</v>
      </c>
      <c r="B206" s="132">
        <v>2020</v>
      </c>
      <c r="C206" s="132">
        <v>2021</v>
      </c>
      <c r="D206" s="132">
        <v>2022</v>
      </c>
      <c r="E206" s="132">
        <v>2023</v>
      </c>
      <c r="F206" s="1536">
        <v>2024</v>
      </c>
      <c r="G206" s="1537"/>
      <c r="H206" s="173"/>
      <c r="I206" s="68">
        <v>2024</v>
      </c>
      <c r="J206" s="68"/>
      <c r="K206" s="68">
        <v>2024</v>
      </c>
    </row>
    <row r="207" spans="1:11" x14ac:dyDescent="0.3">
      <c r="A207" s="343" t="s">
        <v>0</v>
      </c>
      <c r="B207" s="115">
        <v>164.46556234564423</v>
      </c>
      <c r="C207" s="114">
        <v>167.80432154034898</v>
      </c>
      <c r="D207" s="354">
        <v>171.32678304567443</v>
      </c>
      <c r="E207" s="115">
        <v>175.90020328643277</v>
      </c>
      <c r="F207" s="115">
        <v>178.94659798228903</v>
      </c>
      <c r="G207" s="907"/>
      <c r="H207" s="172"/>
      <c r="I207" s="170">
        <v>178.36294565251976</v>
      </c>
      <c r="J207" s="170"/>
      <c r="K207" s="170">
        <v>179.53025031205831</v>
      </c>
    </row>
    <row r="208" spans="1:11" x14ac:dyDescent="0.3">
      <c r="A208" s="42" t="s">
        <v>220</v>
      </c>
      <c r="B208" s="117">
        <v>167.26233304812453</v>
      </c>
      <c r="C208" s="116">
        <v>167.89770778406219</v>
      </c>
      <c r="D208" s="55">
        <v>171.8852578728002</v>
      </c>
      <c r="E208" s="117">
        <v>175.35561814222712</v>
      </c>
      <c r="F208" s="117">
        <v>178.85172973753976</v>
      </c>
      <c r="G208" s="883">
        <f>H208</f>
        <v>0</v>
      </c>
      <c r="H208" s="172">
        <v>0</v>
      </c>
      <c r="I208" s="170">
        <v>176.95998764897556</v>
      </c>
      <c r="J208" s="170"/>
      <c r="K208" s="170">
        <v>180.74347182610396</v>
      </c>
    </row>
    <row r="209" spans="1:11" x14ac:dyDescent="0.3">
      <c r="A209" s="40" t="s">
        <v>221</v>
      </c>
      <c r="B209" s="119">
        <v>198.68362373653432</v>
      </c>
      <c r="C209" s="118">
        <v>197.84381913369532</v>
      </c>
      <c r="D209" s="56">
        <v>200.42563263778734</v>
      </c>
      <c r="E209" s="119">
        <v>200.04887635583998</v>
      </c>
      <c r="F209" s="119">
        <v>201.6618218146084</v>
      </c>
      <c r="G209" s="884">
        <f>H209</f>
        <v>1</v>
      </c>
      <c r="H209" s="172">
        <v>1</v>
      </c>
      <c r="I209" s="170">
        <v>197.39037828863439</v>
      </c>
      <c r="J209" s="170"/>
      <c r="K209" s="170">
        <v>205.93326534058241</v>
      </c>
    </row>
    <row r="210" spans="1:11" x14ac:dyDescent="0.3">
      <c r="A210" s="41" t="s">
        <v>222</v>
      </c>
      <c r="B210" s="166">
        <v>1.7005205604092063E-2</v>
      </c>
      <c r="C210" s="86">
        <v>7.1975214182258681E-3</v>
      </c>
      <c r="D210" s="165">
        <v>3.2597053256809157E-3</v>
      </c>
      <c r="E210" s="166">
        <v>-3.0959892827347236E-3</v>
      </c>
      <c r="F210" s="166">
        <v>-5.3014835609597902E-4</v>
      </c>
      <c r="G210" s="932"/>
      <c r="H210" s="172"/>
      <c r="I210" s="169"/>
      <c r="J210" s="169"/>
      <c r="K210" s="169"/>
    </row>
    <row r="211" spans="1:11" ht="15" thickBot="1" x14ac:dyDescent="0.35">
      <c r="A211" s="43" t="s">
        <v>223</v>
      </c>
      <c r="B211" s="87">
        <v>0.18785634587178265</v>
      </c>
      <c r="C211" s="131">
        <v>0.17835926258235543</v>
      </c>
      <c r="D211" s="52">
        <v>0.16604317972462659</v>
      </c>
      <c r="E211" s="87">
        <v>0.14081817551796202</v>
      </c>
      <c r="F211" s="87">
        <v>0.1275363235823431</v>
      </c>
      <c r="G211" s="933"/>
      <c r="H211" s="172"/>
      <c r="I211" s="169"/>
      <c r="J211" s="169"/>
      <c r="K211" s="169"/>
    </row>
    <row r="212" spans="1:11" x14ac:dyDescent="0.3">
      <c r="A212" s="42" t="s">
        <v>224</v>
      </c>
      <c r="B212" s="103">
        <v>164.98580915812971</v>
      </c>
      <c r="C212" s="114">
        <v>166.73158506049526</v>
      </c>
      <c r="D212" s="380">
        <v>173.07183941116355</v>
      </c>
      <c r="E212" s="104">
        <v>177.21567153954786</v>
      </c>
      <c r="F212" s="104">
        <v>182.49087412285121</v>
      </c>
      <c r="G212" s="883"/>
      <c r="H212" s="172">
        <v>0</v>
      </c>
      <c r="I212" s="170">
        <v>177.92780952394125</v>
      </c>
      <c r="J212" s="170"/>
      <c r="K212" s="170">
        <v>187.05393872176117</v>
      </c>
    </row>
    <row r="213" spans="1:11" x14ac:dyDescent="0.3">
      <c r="A213" s="42" t="s">
        <v>225</v>
      </c>
      <c r="B213" s="106">
        <v>178.04993812354834</v>
      </c>
      <c r="C213" s="116">
        <v>177.38041938098146</v>
      </c>
      <c r="D213" s="53">
        <v>182.21067557283661</v>
      </c>
      <c r="E213" s="106">
        <v>185.17780650269793</v>
      </c>
      <c r="F213" s="106">
        <v>186.81881352564193</v>
      </c>
      <c r="G213" s="885"/>
      <c r="H213" s="172">
        <v>1</v>
      </c>
      <c r="I213" s="170">
        <v>181.00742203556734</v>
      </c>
      <c r="J213" s="170"/>
      <c r="K213" s="170">
        <v>192.63020501571651</v>
      </c>
    </row>
    <row r="214" spans="1:11" x14ac:dyDescent="0.3">
      <c r="A214" s="42" t="s">
        <v>226</v>
      </c>
      <c r="B214" s="106">
        <v>193.0796017974634</v>
      </c>
      <c r="C214" s="116">
        <v>193.23782220196134</v>
      </c>
      <c r="D214" s="53">
        <v>195.93869707920067</v>
      </c>
      <c r="E214" s="106">
        <v>199.61728238393161</v>
      </c>
      <c r="F214" s="106">
        <v>200.93159627322677</v>
      </c>
      <c r="G214" s="885"/>
      <c r="H214" s="172">
        <v>1</v>
      </c>
      <c r="I214" s="170">
        <v>195.9740380670946</v>
      </c>
      <c r="J214" s="170"/>
      <c r="K214" s="170">
        <v>205.88915447935895</v>
      </c>
    </row>
    <row r="215" spans="1:11" x14ac:dyDescent="0.3">
      <c r="A215" s="42" t="s">
        <v>227</v>
      </c>
      <c r="B215" s="106">
        <v>127.5545947240393</v>
      </c>
      <c r="C215" s="116">
        <v>129.99380542510806</v>
      </c>
      <c r="D215" s="53">
        <v>133.42976391680128</v>
      </c>
      <c r="E215" s="106">
        <v>138.15412437130607</v>
      </c>
      <c r="F215" s="106">
        <v>141.07057058085974</v>
      </c>
      <c r="G215" s="863"/>
      <c r="H215" s="172">
        <v>-1</v>
      </c>
      <c r="I215" s="170">
        <v>135.70900980967733</v>
      </c>
      <c r="J215" s="170"/>
      <c r="K215" s="170">
        <v>146.43213135204215</v>
      </c>
    </row>
    <row r="216" spans="1:11" x14ac:dyDescent="0.3">
      <c r="A216" s="42" t="s">
        <v>228</v>
      </c>
      <c r="B216" s="106">
        <v>145.49025356648087</v>
      </c>
      <c r="C216" s="116">
        <v>144.23004300294167</v>
      </c>
      <c r="D216" s="53">
        <v>148.73859731617961</v>
      </c>
      <c r="E216" s="106">
        <v>153.98424852257745</v>
      </c>
      <c r="F216" s="106">
        <v>160.12926140803108</v>
      </c>
      <c r="G216" s="912"/>
      <c r="H216" s="172">
        <v>-1</v>
      </c>
      <c r="I216" s="170">
        <v>154.86583735469765</v>
      </c>
      <c r="J216" s="170"/>
      <c r="K216" s="170">
        <v>165.39268546136452</v>
      </c>
    </row>
    <row r="217" spans="1:11" x14ac:dyDescent="0.3">
      <c r="A217" s="42" t="s">
        <v>229</v>
      </c>
      <c r="B217" s="106">
        <v>182.6091588260584</v>
      </c>
      <c r="C217" s="116">
        <v>184.92763630920979</v>
      </c>
      <c r="D217" s="53">
        <v>190.16437107732528</v>
      </c>
      <c r="E217" s="106">
        <v>193.8941408245912</v>
      </c>
      <c r="F217" s="106">
        <v>198.02571419666444</v>
      </c>
      <c r="G217" s="863"/>
      <c r="H217" s="172">
        <v>1</v>
      </c>
      <c r="I217" s="170">
        <v>193.52765867926374</v>
      </c>
      <c r="J217" s="170"/>
      <c r="K217" s="170">
        <v>202.52376971406514</v>
      </c>
    </row>
    <row r="218" spans="1:11" ht="15" thickBot="1" x14ac:dyDescent="0.35">
      <c r="A218" s="43" t="s">
        <v>230</v>
      </c>
      <c r="B218" s="168">
        <v>174.75253887597648</v>
      </c>
      <c r="C218" s="346">
        <v>173.78757908587855</v>
      </c>
      <c r="D218" s="365">
        <v>174.80704186478923</v>
      </c>
      <c r="E218" s="168">
        <v>175.32592800514797</v>
      </c>
      <c r="F218" s="168">
        <v>178.4389023233343</v>
      </c>
      <c r="G218" s="933"/>
      <c r="H218" s="172">
        <v>0</v>
      </c>
      <c r="I218" s="170">
        <v>173.56925056200916</v>
      </c>
      <c r="J218" s="170"/>
      <c r="K218" s="170">
        <v>183.30855408465945</v>
      </c>
    </row>
    <row r="219" spans="1:11" ht="15" thickBot="1" x14ac:dyDescent="0.35">
      <c r="B219" s="8"/>
      <c r="C219" s="8"/>
      <c r="D219" s="8"/>
      <c r="E219" s="8"/>
      <c r="F219" s="8"/>
      <c r="G219" s="933"/>
      <c r="H219" s="172"/>
      <c r="J219" s="68"/>
    </row>
    <row r="220" spans="1:11" ht="15" thickBot="1" x14ac:dyDescent="0.35">
      <c r="A220" s="29" t="s">
        <v>31</v>
      </c>
      <c r="B220" s="26"/>
      <c r="C220" s="26"/>
      <c r="D220" s="26"/>
      <c r="E220" s="26"/>
      <c r="F220" s="26"/>
      <c r="G220" s="812"/>
      <c r="H220" s="172"/>
      <c r="J220" s="68"/>
    </row>
    <row r="221" spans="1:11" ht="15" thickBot="1" x14ac:dyDescent="0.35">
      <c r="A221" s="61" t="s">
        <v>24</v>
      </c>
      <c r="B221" s="1107" t="s">
        <v>467</v>
      </c>
      <c r="C221" s="132" t="s">
        <v>525</v>
      </c>
      <c r="D221" s="132" t="s">
        <v>560</v>
      </c>
      <c r="E221" s="132" t="s">
        <v>623</v>
      </c>
      <c r="F221" s="1536" t="s">
        <v>728</v>
      </c>
      <c r="G221" s="1537"/>
      <c r="H221" s="173"/>
      <c r="I221" s="715" t="s">
        <v>731</v>
      </c>
      <c r="J221" s="534"/>
      <c r="K221" s="715" t="s">
        <v>731</v>
      </c>
    </row>
    <row r="222" spans="1:11" x14ac:dyDescent="0.3">
      <c r="A222" s="343" t="s">
        <v>0</v>
      </c>
      <c r="B222" s="117">
        <v>1552.5708543714695</v>
      </c>
      <c r="C222" s="117">
        <v>1306.7715073254979</v>
      </c>
      <c r="D222" s="117">
        <v>1162.4505148129354</v>
      </c>
      <c r="E222" s="117">
        <v>1410.47287446583</v>
      </c>
      <c r="F222" s="117">
        <v>1527.5506842380046</v>
      </c>
      <c r="G222" s="885"/>
      <c r="H222" s="172"/>
      <c r="I222" s="170">
        <v>1517.5741361632624</v>
      </c>
      <c r="J222" s="170"/>
      <c r="K222" s="170">
        <v>1537.5272323127467</v>
      </c>
    </row>
    <row r="223" spans="1:11" x14ac:dyDescent="0.3">
      <c r="A223" s="42" t="s">
        <v>220</v>
      </c>
      <c r="B223" s="117">
        <v>1715.3942200737324</v>
      </c>
      <c r="C223" s="117">
        <v>1423.3813250291228</v>
      </c>
      <c r="D223" s="117">
        <v>1332.8356976334082</v>
      </c>
      <c r="E223" s="117">
        <v>1647.3074584158608</v>
      </c>
      <c r="F223" s="117">
        <v>1751.4247760430883</v>
      </c>
      <c r="G223" s="883">
        <f>H223</f>
        <v>1</v>
      </c>
      <c r="H223" s="172">
        <v>1</v>
      </c>
      <c r="I223" s="170">
        <v>1716.7819830563353</v>
      </c>
      <c r="J223" s="170"/>
      <c r="K223" s="170">
        <v>1786.0675690298413</v>
      </c>
    </row>
    <row r="224" spans="1:11" x14ac:dyDescent="0.3">
      <c r="A224" s="40" t="s">
        <v>221</v>
      </c>
      <c r="B224" s="119">
        <v>2083.4998577328051</v>
      </c>
      <c r="C224" s="119">
        <v>1667.4087016033109</v>
      </c>
      <c r="D224" s="119">
        <v>1518.2887057313894</v>
      </c>
      <c r="E224" s="119">
        <v>1863.0700366637034</v>
      </c>
      <c r="F224" s="119">
        <v>1956.5965331426744</v>
      </c>
      <c r="G224" s="883">
        <f>H224</f>
        <v>1</v>
      </c>
      <c r="H224" s="172">
        <v>1</v>
      </c>
      <c r="I224" s="170">
        <v>1876.075329424013</v>
      </c>
      <c r="J224" s="170"/>
      <c r="K224" s="170">
        <v>2037.1177368613357</v>
      </c>
    </row>
    <row r="225" spans="1:11" x14ac:dyDescent="0.3">
      <c r="A225" s="41" t="s">
        <v>222</v>
      </c>
      <c r="B225" s="166">
        <v>0.10487338806072011</v>
      </c>
      <c r="C225" s="166">
        <v>9.3947783753273881E-2</v>
      </c>
      <c r="D225" s="166">
        <v>0.14657413855409726</v>
      </c>
      <c r="E225" s="166">
        <v>0.16791147723399075</v>
      </c>
      <c r="F225" s="166">
        <v>0.14655755394248007</v>
      </c>
      <c r="G225" s="941"/>
      <c r="H225" s="172"/>
      <c r="I225" s="169"/>
      <c r="J225" s="169"/>
      <c r="K225" s="169"/>
    </row>
    <row r="226" spans="1:11" ht="15" thickBot="1" x14ac:dyDescent="0.35">
      <c r="A226" s="43" t="s">
        <v>223</v>
      </c>
      <c r="B226" s="87">
        <v>0.21458952895577002</v>
      </c>
      <c r="C226" s="87">
        <v>0.17144202490446139</v>
      </c>
      <c r="D226" s="87">
        <v>0.13914168747676309</v>
      </c>
      <c r="E226" s="87">
        <v>0.13097893604836311</v>
      </c>
      <c r="F226" s="87">
        <v>0.11714562903644712</v>
      </c>
      <c r="G226" s="933"/>
      <c r="H226" s="172"/>
      <c r="I226" s="169"/>
      <c r="J226" s="169"/>
      <c r="K226" s="169"/>
    </row>
    <row r="227" spans="1:11" x14ac:dyDescent="0.3">
      <c r="A227" s="42" t="s">
        <v>224</v>
      </c>
      <c r="B227" s="115">
        <v>1517.923269571332</v>
      </c>
      <c r="C227" s="115">
        <v>1283.2884753234496</v>
      </c>
      <c r="D227" s="115">
        <v>1265.544984614243</v>
      </c>
      <c r="E227" s="115">
        <v>1590.9847258721413</v>
      </c>
      <c r="F227" s="115">
        <v>1793.868896650308</v>
      </c>
      <c r="G227" s="883"/>
      <c r="H227" s="172">
        <v>0</v>
      </c>
      <c r="I227" s="170">
        <v>1709.1210440762263</v>
      </c>
      <c r="J227" s="170"/>
      <c r="K227" s="170">
        <v>1878.6167492243897</v>
      </c>
    </row>
    <row r="228" spans="1:11" x14ac:dyDescent="0.3">
      <c r="A228" s="42" t="s">
        <v>225</v>
      </c>
      <c r="B228" s="117">
        <v>2328.1105475595514</v>
      </c>
      <c r="C228" s="117">
        <v>1912.8747296377787</v>
      </c>
      <c r="D228" s="117">
        <v>1749.6739267210967</v>
      </c>
      <c r="E228" s="117">
        <v>2023.7697838223996</v>
      </c>
      <c r="F228" s="117">
        <v>2050.4336282588583</v>
      </c>
      <c r="G228" s="883"/>
      <c r="H228" s="172">
        <v>1</v>
      </c>
      <c r="I228" s="170">
        <v>1939.3532619125333</v>
      </c>
      <c r="J228" s="170"/>
      <c r="K228" s="170">
        <v>2161.5139946051831</v>
      </c>
    </row>
    <row r="229" spans="1:11" x14ac:dyDescent="0.3">
      <c r="A229" s="42" t="s">
        <v>226</v>
      </c>
      <c r="B229" s="117">
        <v>1890.7447704651549</v>
      </c>
      <c r="C229" s="117">
        <v>1669.3567610793075</v>
      </c>
      <c r="D229" s="117">
        <v>1495.8935503633857</v>
      </c>
      <c r="E229" s="117">
        <v>1814.5752824563588</v>
      </c>
      <c r="F229" s="117">
        <v>1925.5652714136886</v>
      </c>
      <c r="G229" s="885"/>
      <c r="H229" s="172">
        <v>1</v>
      </c>
      <c r="I229" s="170">
        <v>1835.0344955121918</v>
      </c>
      <c r="J229" s="170"/>
      <c r="K229" s="170">
        <v>2016.0960473151854</v>
      </c>
    </row>
    <row r="230" spans="1:11" x14ac:dyDescent="0.3">
      <c r="A230" s="42" t="s">
        <v>227</v>
      </c>
      <c r="B230" s="117">
        <v>1501.5168264612812</v>
      </c>
      <c r="C230" s="117">
        <v>1257.7593309014187</v>
      </c>
      <c r="D230" s="117">
        <v>1270.5741760668998</v>
      </c>
      <c r="E230" s="117">
        <v>1504.6333788687728</v>
      </c>
      <c r="F230" s="117">
        <v>1484.6487167380778</v>
      </c>
      <c r="G230" s="885"/>
      <c r="H230" s="172">
        <v>-1</v>
      </c>
      <c r="I230" s="170">
        <v>1387.5440368260422</v>
      </c>
      <c r="J230" s="170"/>
      <c r="K230" s="170">
        <v>1581.7533966501135</v>
      </c>
    </row>
    <row r="231" spans="1:11" x14ac:dyDescent="0.3">
      <c r="A231" s="42" t="s">
        <v>228</v>
      </c>
      <c r="B231" s="117">
        <v>1613.9134691792206</v>
      </c>
      <c r="C231" s="117">
        <v>1282.8200926978973</v>
      </c>
      <c r="D231" s="117">
        <v>1144.7666726752968</v>
      </c>
      <c r="E231" s="117">
        <v>1535.6112861994493</v>
      </c>
      <c r="F231" s="117">
        <v>1710.2490411344509</v>
      </c>
      <c r="G231" s="745"/>
      <c r="H231" s="172">
        <v>0</v>
      </c>
      <c r="I231" s="170">
        <v>1611.2858361639435</v>
      </c>
      <c r="J231" s="170"/>
      <c r="K231" s="170">
        <v>1809.2122461049582</v>
      </c>
    </row>
    <row r="232" spans="1:11" x14ac:dyDescent="0.3">
      <c r="A232" s="42" t="s">
        <v>229</v>
      </c>
      <c r="B232" s="117">
        <v>1701.6978267610775</v>
      </c>
      <c r="C232" s="117">
        <v>1346.5804519636899</v>
      </c>
      <c r="D232" s="117">
        <v>1307.099041015201</v>
      </c>
      <c r="E232" s="117">
        <v>1648.425839740717</v>
      </c>
      <c r="F232" s="117">
        <v>1756.9191053424106</v>
      </c>
      <c r="G232" s="912"/>
      <c r="H232" s="172">
        <v>0</v>
      </c>
      <c r="I232" s="170">
        <v>1673.0092136193769</v>
      </c>
      <c r="J232" s="170"/>
      <c r="K232" s="170">
        <v>1840.8289970654444</v>
      </c>
    </row>
    <row r="233" spans="1:11" ht="15" thickBot="1" x14ac:dyDescent="0.35">
      <c r="A233" s="43" t="s">
        <v>230</v>
      </c>
      <c r="B233" s="205">
        <v>1504.8974434161946</v>
      </c>
      <c r="C233" s="205">
        <v>1222.0679858856367</v>
      </c>
      <c r="D233" s="205">
        <v>1093.7512439285092</v>
      </c>
      <c r="E233" s="205">
        <v>1428.1462781973926</v>
      </c>
      <c r="F233" s="205">
        <v>1553.8290509240999</v>
      </c>
      <c r="G233" s="940"/>
      <c r="H233" s="172">
        <v>-1</v>
      </c>
      <c r="I233" s="170">
        <v>1471.0418377365031</v>
      </c>
      <c r="J233" s="170"/>
      <c r="K233" s="170">
        <v>1636.6162641116966</v>
      </c>
    </row>
    <row r="234" spans="1:11" ht="15" thickBot="1" x14ac:dyDescent="0.35">
      <c r="B234" s="8"/>
      <c r="C234" s="8"/>
      <c r="D234" s="8"/>
      <c r="E234" s="8"/>
      <c r="F234" s="8"/>
      <c r="G234" s="947"/>
      <c r="H234" s="172"/>
      <c r="J234" s="68"/>
    </row>
    <row r="235" spans="1:11" ht="15" thickBot="1" x14ac:dyDescent="0.35">
      <c r="A235" s="29" t="s">
        <v>30</v>
      </c>
      <c r="B235" s="26"/>
      <c r="C235" s="26"/>
      <c r="D235" s="26"/>
      <c r="E235" s="26"/>
      <c r="F235" s="26"/>
      <c r="G235" s="812"/>
      <c r="H235" s="172"/>
      <c r="J235" s="68"/>
    </row>
    <row r="236" spans="1:11" ht="15" thickBot="1" x14ac:dyDescent="0.35">
      <c r="A236" s="61" t="s">
        <v>24</v>
      </c>
      <c r="B236" s="1107" t="s">
        <v>467</v>
      </c>
      <c r="C236" s="132" t="s">
        <v>525</v>
      </c>
      <c r="D236" s="132" t="s">
        <v>560</v>
      </c>
      <c r="E236" s="132" t="s">
        <v>623</v>
      </c>
      <c r="F236" s="1536" t="s">
        <v>728</v>
      </c>
      <c r="G236" s="1537"/>
      <c r="H236" s="173"/>
      <c r="I236" s="715" t="s">
        <v>731</v>
      </c>
      <c r="J236" s="534"/>
      <c r="K236" s="715" t="s">
        <v>731</v>
      </c>
    </row>
    <row r="237" spans="1:11" x14ac:dyDescent="0.3">
      <c r="A237" s="343" t="s">
        <v>0</v>
      </c>
      <c r="B237" s="117">
        <v>1112.4538958061025</v>
      </c>
      <c r="C237" s="117">
        <v>926.58490753481169</v>
      </c>
      <c r="D237" s="117">
        <v>825.53160766569908</v>
      </c>
      <c r="E237" s="117">
        <v>1034.4135494194063</v>
      </c>
      <c r="F237" s="117">
        <v>1125.0929480475288</v>
      </c>
      <c r="G237" s="885"/>
      <c r="H237" s="172"/>
      <c r="I237" s="170">
        <v>1115.1163999727867</v>
      </c>
      <c r="J237" s="170"/>
      <c r="K237" s="170">
        <v>1135.0694961222709</v>
      </c>
    </row>
    <row r="238" spans="1:11" x14ac:dyDescent="0.3">
      <c r="A238" s="42" t="s">
        <v>220</v>
      </c>
      <c r="B238" s="117">
        <v>1200.4246089581331</v>
      </c>
      <c r="C238" s="117">
        <v>1027.9982190728911</v>
      </c>
      <c r="D238" s="117">
        <v>948.81631207630119</v>
      </c>
      <c r="E238" s="117">
        <v>1202.0909584092478</v>
      </c>
      <c r="F238" s="117">
        <v>1276.5312380991054</v>
      </c>
      <c r="G238" s="883">
        <f>H238</f>
        <v>1</v>
      </c>
      <c r="H238" s="172">
        <v>1</v>
      </c>
      <c r="I238" s="170">
        <v>1241.8884451123524</v>
      </c>
      <c r="J238" s="170"/>
      <c r="K238" s="170">
        <v>1311.1740310858584</v>
      </c>
    </row>
    <row r="239" spans="1:11" x14ac:dyDescent="0.3">
      <c r="A239" s="40" t="s">
        <v>221</v>
      </c>
      <c r="B239" s="119">
        <v>1438.4086636226327</v>
      </c>
      <c r="C239" s="119">
        <v>1166.2314847457358</v>
      </c>
      <c r="D239" s="119">
        <v>1099.3055980467045</v>
      </c>
      <c r="E239" s="119">
        <v>1373.9242425943876</v>
      </c>
      <c r="F239" s="119">
        <v>1466.5377184888262</v>
      </c>
      <c r="G239" s="883">
        <f>H239</f>
        <v>1</v>
      </c>
      <c r="H239" s="172">
        <v>1</v>
      </c>
      <c r="I239" s="170">
        <v>1386.0165147701648</v>
      </c>
      <c r="J239" s="170"/>
      <c r="K239" s="170">
        <v>1547.0589222074875</v>
      </c>
    </row>
    <row r="240" spans="1:11" x14ac:dyDescent="0.3">
      <c r="A240" s="41" t="s">
        <v>222</v>
      </c>
      <c r="B240" s="166">
        <v>7.9078075490297578E-2</v>
      </c>
      <c r="C240" s="166">
        <v>0.10944848196145401</v>
      </c>
      <c r="D240" s="166">
        <v>0.14933977483818708</v>
      </c>
      <c r="E240" s="166">
        <v>0.16209900680821049</v>
      </c>
      <c r="F240" s="166">
        <v>0.1346006926044471</v>
      </c>
      <c r="G240" s="946"/>
      <c r="H240" s="172"/>
      <c r="I240" s="169"/>
      <c r="J240" s="169"/>
      <c r="K240" s="169"/>
    </row>
    <row r="241" spans="1:11" ht="15" thickBot="1" x14ac:dyDescent="0.35">
      <c r="A241" s="43" t="s">
        <v>223</v>
      </c>
      <c r="B241" s="87">
        <v>0.1982498966520268</v>
      </c>
      <c r="C241" s="87">
        <v>0.13446839022494761</v>
      </c>
      <c r="D241" s="87">
        <v>0.15860739750678043</v>
      </c>
      <c r="E241" s="87">
        <v>0.14294532621103009</v>
      </c>
      <c r="F241" s="87">
        <v>0.14884593084667572</v>
      </c>
      <c r="G241" s="938"/>
      <c r="H241" s="172"/>
      <c r="I241" s="169"/>
      <c r="J241" s="169"/>
      <c r="K241" s="169"/>
    </row>
    <row r="242" spans="1:11" x14ac:dyDescent="0.3">
      <c r="A242" s="42" t="s">
        <v>224</v>
      </c>
      <c r="B242" s="115">
        <v>1107.6081213626571</v>
      </c>
      <c r="C242" s="115">
        <v>969.80865293814315</v>
      </c>
      <c r="D242" s="115">
        <v>886.4644962215956</v>
      </c>
      <c r="E242" s="115">
        <v>1116.1589963191986</v>
      </c>
      <c r="F242" s="115">
        <v>1280.066916836508</v>
      </c>
      <c r="G242" s="883"/>
      <c r="H242" s="172">
        <v>0</v>
      </c>
      <c r="I242" s="170">
        <v>1195.3190642624263</v>
      </c>
      <c r="J242" s="170"/>
      <c r="K242" s="170">
        <v>1364.8147694105896</v>
      </c>
    </row>
    <row r="243" spans="1:11" x14ac:dyDescent="0.3">
      <c r="A243" s="42" t="s">
        <v>225</v>
      </c>
      <c r="B243" s="117">
        <v>1675.5865753412675</v>
      </c>
      <c r="C243" s="117">
        <v>1391.5134358539394</v>
      </c>
      <c r="D243" s="117">
        <v>1244.0433486544564</v>
      </c>
      <c r="E243" s="117">
        <v>1422.4648917973304</v>
      </c>
      <c r="F243" s="117">
        <v>1444.6328052032229</v>
      </c>
      <c r="G243" s="883"/>
      <c r="H243" s="172">
        <v>1</v>
      </c>
      <c r="I243" s="170">
        <v>1333.5524388568981</v>
      </c>
      <c r="J243" s="170"/>
      <c r="K243" s="170">
        <v>1555.7131715495477</v>
      </c>
    </row>
    <row r="244" spans="1:11" x14ac:dyDescent="0.3">
      <c r="A244" s="42" t="s">
        <v>226</v>
      </c>
      <c r="B244" s="117">
        <v>1335.936849309197</v>
      </c>
      <c r="C244" s="117">
        <v>1218.9597849515733</v>
      </c>
      <c r="D244" s="117">
        <v>1117.6448393407022</v>
      </c>
      <c r="E244" s="117">
        <v>1387.127451653781</v>
      </c>
      <c r="F244" s="117">
        <v>1408.5198826906703</v>
      </c>
      <c r="G244" s="883"/>
      <c r="H244" s="172">
        <v>1</v>
      </c>
      <c r="I244" s="170">
        <v>1317.9891067891735</v>
      </c>
      <c r="J244" s="170"/>
      <c r="K244" s="170">
        <v>1499.0506585921671</v>
      </c>
    </row>
    <row r="245" spans="1:11" x14ac:dyDescent="0.3">
      <c r="A245" s="42" t="s">
        <v>227</v>
      </c>
      <c r="B245" s="117">
        <v>939.16844104661311</v>
      </c>
      <c r="C245" s="117">
        <v>814.0131477583401</v>
      </c>
      <c r="D245" s="117">
        <v>794.32269318321028</v>
      </c>
      <c r="E245" s="117">
        <v>1024.2084255085922</v>
      </c>
      <c r="F245" s="117">
        <v>1011.3611698106894</v>
      </c>
      <c r="G245" s="885"/>
      <c r="H245" s="172">
        <v>-1</v>
      </c>
      <c r="I245" s="170">
        <v>914.25648989865385</v>
      </c>
      <c r="J245" s="170"/>
      <c r="K245" s="170">
        <v>1108.4658497227249</v>
      </c>
    </row>
    <row r="246" spans="1:11" x14ac:dyDescent="0.3">
      <c r="A246" s="42" t="s">
        <v>228</v>
      </c>
      <c r="B246" s="117">
        <v>1089.3748711688229</v>
      </c>
      <c r="C246" s="117">
        <v>904.89413754880184</v>
      </c>
      <c r="D246" s="117">
        <v>786.23762578356354</v>
      </c>
      <c r="E246" s="117">
        <v>1108.1163859028941</v>
      </c>
      <c r="F246" s="117">
        <v>1239.7622580015627</v>
      </c>
      <c r="G246" s="885"/>
      <c r="H246" s="172">
        <v>0</v>
      </c>
      <c r="I246" s="170">
        <v>1140.7990530310553</v>
      </c>
      <c r="J246" s="170"/>
      <c r="K246" s="170">
        <v>1338.7254629720701</v>
      </c>
    </row>
    <row r="247" spans="1:11" x14ac:dyDescent="0.3">
      <c r="A247" s="42" t="s">
        <v>229</v>
      </c>
      <c r="B247" s="117">
        <v>1212.0287886778838</v>
      </c>
      <c r="C247" s="117">
        <v>991.09209024982306</v>
      </c>
      <c r="D247" s="117">
        <v>993.77240494650778</v>
      </c>
      <c r="E247" s="117">
        <v>1286.2787474678878</v>
      </c>
      <c r="F247" s="117">
        <v>1386.0917446464373</v>
      </c>
      <c r="G247" s="863"/>
      <c r="H247" s="172">
        <v>0</v>
      </c>
      <c r="I247" s="170">
        <v>1302.1818529234038</v>
      </c>
      <c r="J247" s="170"/>
      <c r="K247" s="170">
        <v>1470.0016363694708</v>
      </c>
    </row>
    <row r="248" spans="1:11" ht="15" thickBot="1" x14ac:dyDescent="0.35">
      <c r="A248" s="43" t="s">
        <v>230</v>
      </c>
      <c r="B248" s="205">
        <v>1055.7775319786383</v>
      </c>
      <c r="C248" s="205">
        <v>884.96911605425578</v>
      </c>
      <c r="D248" s="205">
        <v>782.37309957979676</v>
      </c>
      <c r="E248" s="205">
        <v>1040.9785003589752</v>
      </c>
      <c r="F248" s="205">
        <v>1138.8949063139303</v>
      </c>
      <c r="G248" s="945"/>
      <c r="H248" s="172">
        <v>-1</v>
      </c>
      <c r="I248" s="170">
        <v>1056.1076931263337</v>
      </c>
      <c r="J248" s="170"/>
      <c r="K248" s="170">
        <v>1221.6821195015268</v>
      </c>
    </row>
    <row r="249" spans="1:11" ht="15" thickBot="1" x14ac:dyDescent="0.35">
      <c r="B249" s="8"/>
      <c r="C249" s="8"/>
      <c r="D249" s="8"/>
      <c r="E249" s="8"/>
      <c r="F249" s="8"/>
      <c r="G249" s="934"/>
      <c r="H249" s="172"/>
      <c r="J249" s="68"/>
    </row>
    <row r="250" spans="1:11" ht="15" thickBot="1" x14ac:dyDescent="0.35">
      <c r="A250" s="29" t="s">
        <v>32</v>
      </c>
      <c r="B250" s="26"/>
      <c r="C250" s="26"/>
      <c r="D250" s="26"/>
      <c r="E250" s="26"/>
      <c r="F250" s="26"/>
      <c r="G250" s="855"/>
      <c r="H250" s="172"/>
      <c r="J250" s="68"/>
    </row>
    <row r="251" spans="1:11" ht="15" thickBot="1" x14ac:dyDescent="0.35">
      <c r="A251" s="61" t="s">
        <v>42</v>
      </c>
      <c r="B251" s="132" t="s">
        <v>444</v>
      </c>
      <c r="C251" s="132" t="s">
        <v>468</v>
      </c>
      <c r="D251" s="132" t="s">
        <v>526</v>
      </c>
      <c r="E251" s="132" t="s">
        <v>561</v>
      </c>
      <c r="F251" s="1536" t="s">
        <v>729</v>
      </c>
      <c r="G251" s="1537"/>
      <c r="H251" s="173"/>
      <c r="I251" s="68" t="s">
        <v>729</v>
      </c>
      <c r="J251" s="68"/>
      <c r="K251" s="68" t="s">
        <v>729</v>
      </c>
    </row>
    <row r="252" spans="1:11" x14ac:dyDescent="0.3">
      <c r="A252" s="343" t="s">
        <v>0</v>
      </c>
      <c r="B252" s="106">
        <v>602.53579409253405</v>
      </c>
      <c r="C252" s="117">
        <v>603.05184080744141</v>
      </c>
      <c r="D252" s="106">
        <v>595.5506197046011</v>
      </c>
      <c r="E252" s="106">
        <v>599.85484141440043</v>
      </c>
      <c r="F252" s="106">
        <v>599.77425655712568</v>
      </c>
      <c r="G252" s="887"/>
      <c r="H252" s="172"/>
      <c r="I252" s="170">
        <v>595.82422625124741</v>
      </c>
      <c r="J252" s="170"/>
      <c r="K252" s="170">
        <v>603.72428686300395</v>
      </c>
    </row>
    <row r="253" spans="1:11" x14ac:dyDescent="0.3">
      <c r="A253" s="42" t="s">
        <v>220</v>
      </c>
      <c r="B253" s="106">
        <v>600.66142473622551</v>
      </c>
      <c r="C253" s="117">
        <v>601.90953502292655</v>
      </c>
      <c r="D253" s="106">
        <v>595.88692972165393</v>
      </c>
      <c r="E253" s="106">
        <v>602.67482193519766</v>
      </c>
      <c r="F253" s="106">
        <v>605.33031300444122</v>
      </c>
      <c r="G253" s="883">
        <f>H253</f>
        <v>0</v>
      </c>
      <c r="H253" s="172">
        <v>0</v>
      </c>
      <c r="I253" s="170">
        <v>592.67298606726047</v>
      </c>
      <c r="J253" s="170"/>
      <c r="K253" s="170">
        <v>617.98763994162198</v>
      </c>
    </row>
    <row r="254" spans="1:11" x14ac:dyDescent="0.3">
      <c r="A254" s="40" t="s">
        <v>221</v>
      </c>
      <c r="B254" s="108">
        <v>654.55023370261847</v>
      </c>
      <c r="C254" s="119">
        <v>648.53633163251732</v>
      </c>
      <c r="D254" s="108">
        <v>655.92742913513257</v>
      </c>
      <c r="E254" s="108">
        <v>664.08471540447783</v>
      </c>
      <c r="F254" s="108">
        <v>649.7317630995384</v>
      </c>
      <c r="G254" s="884">
        <f>H254</f>
        <v>1</v>
      </c>
      <c r="H254" s="172">
        <v>1</v>
      </c>
      <c r="I254" s="170">
        <v>621.97978027759143</v>
      </c>
      <c r="J254" s="170"/>
      <c r="K254" s="170">
        <v>677.48374592148537</v>
      </c>
    </row>
    <row r="255" spans="1:11" x14ac:dyDescent="0.3">
      <c r="A255" s="41" t="s">
        <v>222</v>
      </c>
      <c r="B255" s="166">
        <v>-3.1108016730051384E-3</v>
      </c>
      <c r="C255" s="166">
        <v>-1.8942082706942711E-3</v>
      </c>
      <c r="D255" s="166">
        <v>5.6470433566106802E-4</v>
      </c>
      <c r="E255" s="166">
        <v>1.1335809314087408E-2</v>
      </c>
      <c r="F255" s="166">
        <v>9.2635793993708238E-3</v>
      </c>
      <c r="G255" s="865"/>
      <c r="H255" s="172"/>
      <c r="I255" s="169"/>
      <c r="J255" s="169"/>
      <c r="K255" s="169"/>
    </row>
    <row r="256" spans="1:11" ht="15" thickBot="1" x14ac:dyDescent="0.35">
      <c r="A256" s="43" t="s">
        <v>223</v>
      </c>
      <c r="B256" s="87">
        <v>8.9715781215778403E-2</v>
      </c>
      <c r="C256" s="87">
        <v>7.7464791462083696E-2</v>
      </c>
      <c r="D256" s="87">
        <v>0.10075820834251943</v>
      </c>
      <c r="E256" s="87">
        <v>0.10189556828024127</v>
      </c>
      <c r="F256" s="87">
        <v>7.3350779138614541E-2</v>
      </c>
      <c r="G256" s="945"/>
      <c r="H256" s="172"/>
      <c r="I256" s="169"/>
      <c r="J256" s="169"/>
      <c r="K256" s="169"/>
    </row>
    <row r="257" spans="1:11" x14ac:dyDescent="0.3">
      <c r="A257" s="42" t="s">
        <v>224</v>
      </c>
      <c r="B257" s="115">
        <v>629.89133205832502</v>
      </c>
      <c r="C257" s="115">
        <v>617.01191059930977</v>
      </c>
      <c r="D257" s="115">
        <v>609.25629234684629</v>
      </c>
      <c r="E257" s="115">
        <v>625.32937160578604</v>
      </c>
      <c r="F257" s="115">
        <v>634.14559470721861</v>
      </c>
      <c r="G257" s="863"/>
      <c r="H257" s="172">
        <v>0</v>
      </c>
      <c r="I257" s="170">
        <v>603.21513223102727</v>
      </c>
      <c r="J257" s="170"/>
      <c r="K257" s="170">
        <v>665.07605718340994</v>
      </c>
    </row>
    <row r="258" spans="1:11" x14ac:dyDescent="0.3">
      <c r="A258" s="42" t="s">
        <v>225</v>
      </c>
      <c r="B258" s="117">
        <v>596.5066830588944</v>
      </c>
      <c r="C258" s="117">
        <v>599.00758167947879</v>
      </c>
      <c r="D258" s="117">
        <v>591.7175528296176</v>
      </c>
      <c r="E258" s="117">
        <v>611.60431974295523</v>
      </c>
      <c r="F258" s="117">
        <v>605.39162173094371</v>
      </c>
      <c r="G258" s="883"/>
      <c r="H258" s="172">
        <v>0</v>
      </c>
      <c r="I258" s="170">
        <v>567.37558912275369</v>
      </c>
      <c r="J258" s="170"/>
      <c r="K258" s="170">
        <v>643.40765433913373</v>
      </c>
    </row>
    <row r="259" spans="1:11" x14ac:dyDescent="0.3">
      <c r="A259" s="42" t="s">
        <v>226</v>
      </c>
      <c r="B259" s="117">
        <v>642.75904857949388</v>
      </c>
      <c r="C259" s="117">
        <v>650.52592007274927</v>
      </c>
      <c r="D259" s="117">
        <v>649.06407696396639</v>
      </c>
      <c r="E259" s="117">
        <v>636.51894704535187</v>
      </c>
      <c r="F259" s="117">
        <v>653.44002584319946</v>
      </c>
      <c r="G259" s="883"/>
      <c r="H259" s="172">
        <v>1</v>
      </c>
      <c r="I259" s="170">
        <v>621.07101390848152</v>
      </c>
      <c r="J259" s="170"/>
      <c r="K259" s="170">
        <v>685.80903777791741</v>
      </c>
    </row>
    <row r="260" spans="1:11" x14ac:dyDescent="0.3">
      <c r="A260" s="42" t="s">
        <v>227</v>
      </c>
      <c r="B260" s="117">
        <v>551.26331683438821</v>
      </c>
      <c r="C260" s="117">
        <v>558.45692780723357</v>
      </c>
      <c r="D260" s="117">
        <v>559.05640825140244</v>
      </c>
      <c r="E260" s="117">
        <v>566.29075536749178</v>
      </c>
      <c r="F260" s="117">
        <v>569.22822269189555</v>
      </c>
      <c r="G260" s="883"/>
      <c r="H260" s="172">
        <v>0</v>
      </c>
      <c r="I260" s="170">
        <v>530.18432044544818</v>
      </c>
      <c r="J260" s="170"/>
      <c r="K260" s="170">
        <v>608.27212493834293</v>
      </c>
    </row>
    <row r="261" spans="1:11" x14ac:dyDescent="0.3">
      <c r="A261" s="42" t="s">
        <v>228</v>
      </c>
      <c r="B261" s="117">
        <v>548.28162925142328</v>
      </c>
      <c r="C261" s="117">
        <v>556.50172395928928</v>
      </c>
      <c r="D261" s="117">
        <v>541.46950216923574</v>
      </c>
      <c r="E261" s="117">
        <v>550.64039696884254</v>
      </c>
      <c r="F261" s="117">
        <v>576.63486544983266</v>
      </c>
      <c r="G261" s="885"/>
      <c r="H261" s="172">
        <v>0</v>
      </c>
      <c r="I261" s="170">
        <v>540.3552745535419</v>
      </c>
      <c r="J261" s="170"/>
      <c r="K261" s="170">
        <v>612.91445634612342</v>
      </c>
    </row>
    <row r="262" spans="1:11" x14ac:dyDescent="0.3">
      <c r="A262" s="42" t="s">
        <v>229</v>
      </c>
      <c r="B262" s="117">
        <v>638.03167991494217</v>
      </c>
      <c r="C262" s="117">
        <v>628.04010440634954</v>
      </c>
      <c r="D262" s="117">
        <v>630.90147711852603</v>
      </c>
      <c r="E262" s="117">
        <v>637.64724530818307</v>
      </c>
      <c r="F262" s="117">
        <v>619.81691052646079</v>
      </c>
      <c r="G262" s="885"/>
      <c r="H262" s="172">
        <v>0</v>
      </c>
      <c r="I262" s="170">
        <v>590.65074323391093</v>
      </c>
      <c r="J262" s="170"/>
      <c r="K262" s="170">
        <v>648.98307781901065</v>
      </c>
    </row>
    <row r="263" spans="1:11" ht="15" thickBot="1" x14ac:dyDescent="0.35">
      <c r="A263" s="43" t="s">
        <v>230</v>
      </c>
      <c r="B263" s="205">
        <v>587.1942275637258</v>
      </c>
      <c r="C263" s="205">
        <v>594.60201007680405</v>
      </c>
      <c r="D263" s="205">
        <v>580.32378667141222</v>
      </c>
      <c r="E263" s="205">
        <v>585.57619089986315</v>
      </c>
      <c r="F263" s="205">
        <v>578.31238104129534</v>
      </c>
      <c r="G263" s="863"/>
      <c r="H263" s="172">
        <v>0</v>
      </c>
      <c r="I263" s="170">
        <v>546.44914136646264</v>
      </c>
      <c r="J263" s="170"/>
      <c r="K263" s="170">
        <v>610.17562071612804</v>
      </c>
    </row>
    <row r="264" spans="1:11" ht="15" thickBot="1" x14ac:dyDescent="0.35">
      <c r="B264" s="8"/>
      <c r="C264" s="8"/>
      <c r="D264" s="8"/>
      <c r="E264" s="8"/>
      <c r="F264" s="8"/>
      <c r="G264" s="944"/>
      <c r="H264" s="172"/>
      <c r="J264" s="68"/>
    </row>
    <row r="265" spans="1:11" ht="15" thickBot="1" x14ac:dyDescent="0.35">
      <c r="A265" s="29" t="s">
        <v>484</v>
      </c>
      <c r="B265" s="26"/>
      <c r="C265" s="26"/>
      <c r="D265" s="26"/>
      <c r="E265" s="26"/>
      <c r="F265" s="26"/>
      <c r="G265" s="190"/>
      <c r="H265" s="172"/>
      <c r="J265" s="68"/>
    </row>
    <row r="266" spans="1:11" ht="15" thickBot="1" x14ac:dyDescent="0.35">
      <c r="A266" s="61" t="s">
        <v>18</v>
      </c>
      <c r="B266" s="132">
        <v>2020</v>
      </c>
      <c r="C266" s="132">
        <v>2021</v>
      </c>
      <c r="D266" s="132">
        <v>2022</v>
      </c>
      <c r="E266" s="132">
        <v>2023</v>
      </c>
      <c r="F266" s="1536">
        <v>2024</v>
      </c>
      <c r="G266" s="1537"/>
      <c r="H266" s="173"/>
      <c r="I266" s="68">
        <v>2024</v>
      </c>
      <c r="J266" s="68"/>
      <c r="K266" s="68">
        <v>2024</v>
      </c>
    </row>
    <row r="267" spans="1:11" x14ac:dyDescent="0.3">
      <c r="A267" s="343" t="s">
        <v>0</v>
      </c>
      <c r="B267" s="106">
        <v>100.57258082900594</v>
      </c>
      <c r="C267" s="106">
        <v>112.29202301124546</v>
      </c>
      <c r="D267" s="106">
        <v>39.274090344218877</v>
      </c>
      <c r="E267" s="106">
        <v>19.389954699089618</v>
      </c>
      <c r="F267" s="106">
        <v>13.772876492126754</v>
      </c>
      <c r="G267" s="883"/>
      <c r="H267" s="172"/>
      <c r="I267" s="170">
        <v>12.18478098029863</v>
      </c>
      <c r="J267" s="170"/>
      <c r="K267" s="170">
        <v>15.360972003954878</v>
      </c>
    </row>
    <row r="268" spans="1:11" x14ac:dyDescent="0.3">
      <c r="A268" s="42" t="s">
        <v>220</v>
      </c>
      <c r="B268" s="106">
        <v>68.8002775704973</v>
      </c>
      <c r="C268" s="106">
        <v>111.51784429059157</v>
      </c>
      <c r="D268" s="106">
        <v>52.141270593699531</v>
      </c>
      <c r="E268" s="106">
        <v>22.66456149638833</v>
      </c>
      <c r="F268" s="106">
        <v>16.868207615810746</v>
      </c>
      <c r="G268" s="883">
        <f>H268</f>
        <v>0</v>
      </c>
      <c r="H268" s="571">
        <v>0</v>
      </c>
      <c r="I268" s="170">
        <v>11.20436514557445</v>
      </c>
      <c r="J268" s="170"/>
      <c r="K268" s="170">
        <v>22.532050086047043</v>
      </c>
    </row>
    <row r="269" spans="1:11" x14ac:dyDescent="0.3">
      <c r="A269" s="40" t="s">
        <v>221</v>
      </c>
      <c r="B269" s="108">
        <v>77.569194522827715</v>
      </c>
      <c r="C269" s="108">
        <v>190.97848016678816</v>
      </c>
      <c r="D269" s="108">
        <v>53.120204788468882</v>
      </c>
      <c r="E269" s="108">
        <v>24.393018012179333</v>
      </c>
      <c r="F269" s="108">
        <v>20.573905540524983</v>
      </c>
      <c r="G269" s="884">
        <f>H269</f>
        <v>0</v>
      </c>
      <c r="H269" s="571">
        <v>0</v>
      </c>
      <c r="I269" s="170">
        <v>6.8126708930558646</v>
      </c>
      <c r="J269" s="170"/>
      <c r="K269" s="170">
        <v>34.335140187994099</v>
      </c>
    </row>
    <row r="270" spans="1:11" x14ac:dyDescent="0.3">
      <c r="A270" s="41" t="s">
        <v>222</v>
      </c>
      <c r="B270" s="166">
        <v>-0.31591416861945792</v>
      </c>
      <c r="C270" s="166">
        <v>6.4229256589822458E-3</v>
      </c>
      <c r="D270" s="166">
        <v>0.32762516296891636</v>
      </c>
      <c r="E270" s="166">
        <v>0.16888161154148851</v>
      </c>
      <c r="F270" s="166">
        <v>0.22474107899344298</v>
      </c>
      <c r="G270" s="888"/>
      <c r="H270" s="621"/>
      <c r="I270" s="169"/>
      <c r="J270" s="169"/>
      <c r="K270" s="169"/>
    </row>
    <row r="271" spans="1:11" ht="15" thickBot="1" x14ac:dyDescent="0.35">
      <c r="A271" s="43" t="s">
        <v>223</v>
      </c>
      <c r="B271" s="87">
        <v>0.12745467405048191</v>
      </c>
      <c r="C271" s="87">
        <v>0.71253740943143795</v>
      </c>
      <c r="D271" s="87">
        <v>1.877465170339828E-2</v>
      </c>
      <c r="E271" s="87">
        <v>7.6262517413647618E-2</v>
      </c>
      <c r="F271" s="87">
        <v>0.21968533996705419</v>
      </c>
      <c r="G271" s="864"/>
      <c r="H271" s="621"/>
      <c r="I271" s="169"/>
      <c r="J271" s="169"/>
      <c r="K271" s="169"/>
    </row>
    <row r="272" spans="1:11" x14ac:dyDescent="0.3">
      <c r="A272" s="42" t="s">
        <v>224</v>
      </c>
      <c r="B272" s="104">
        <v>52.501909722084449</v>
      </c>
      <c r="C272" s="104">
        <v>58.51292193507166</v>
      </c>
      <c r="D272" s="104">
        <v>21.156333563989325</v>
      </c>
      <c r="E272" s="104">
        <v>8.5997604496540063</v>
      </c>
      <c r="F272" s="104">
        <v>20.939732750900852</v>
      </c>
      <c r="G272" s="912"/>
      <c r="H272" s="571">
        <v>0</v>
      </c>
      <c r="I272" s="170">
        <v>6.2095718523948342</v>
      </c>
      <c r="J272" s="170"/>
      <c r="K272" s="170">
        <v>35.669893649406873</v>
      </c>
    </row>
    <row r="273" spans="1:11" x14ac:dyDescent="0.3">
      <c r="A273" s="42" t="s">
        <v>225</v>
      </c>
      <c r="B273" s="106">
        <v>54.099733206789224</v>
      </c>
      <c r="C273" s="106">
        <v>41.436484948357474</v>
      </c>
      <c r="D273" s="106">
        <v>46.499347265539427</v>
      </c>
      <c r="E273" s="106">
        <v>14.295887744017007</v>
      </c>
      <c r="F273" s="106">
        <v>5.0318646390562511</v>
      </c>
      <c r="G273" s="863"/>
      <c r="H273" s="571">
        <v>0</v>
      </c>
      <c r="I273" s="170">
        <v>-4.2368339068390179</v>
      </c>
      <c r="J273" s="170"/>
      <c r="K273" s="170">
        <v>14.300563184951521</v>
      </c>
    </row>
    <row r="274" spans="1:11" x14ac:dyDescent="0.3">
      <c r="A274" s="42" t="s">
        <v>226</v>
      </c>
      <c r="B274" s="106">
        <v>119.82643281774725</v>
      </c>
      <c r="C274" s="106">
        <v>221.18850994446939</v>
      </c>
      <c r="D274" s="106">
        <v>80.010794168947086</v>
      </c>
      <c r="E274" s="106">
        <v>43.003890299348626</v>
      </c>
      <c r="F274" s="106">
        <v>17.094639376374545</v>
      </c>
      <c r="G274" s="883"/>
      <c r="H274" s="571">
        <v>0</v>
      </c>
      <c r="I274" s="170">
        <v>3.3828538638948569</v>
      </c>
      <c r="J274" s="170"/>
      <c r="K274" s="170">
        <v>30.806424888854231</v>
      </c>
    </row>
    <row r="275" spans="1:11" x14ac:dyDescent="0.3">
      <c r="A275" s="42" t="s">
        <v>227</v>
      </c>
      <c r="B275" s="106">
        <v>101.15203699706667</v>
      </c>
      <c r="C275" s="106">
        <v>77.089269950202706</v>
      </c>
      <c r="D275" s="106">
        <v>43.385980854787277</v>
      </c>
      <c r="E275" s="106">
        <v>21.333445805943441</v>
      </c>
      <c r="F275" s="106">
        <v>12.791158518163915</v>
      </c>
      <c r="G275" s="883"/>
      <c r="H275" s="571">
        <v>0</v>
      </c>
      <c r="I275" s="170">
        <v>-3.1411420070441025</v>
      </c>
      <c r="J275" s="170"/>
      <c r="K275" s="170">
        <v>28.723459043371932</v>
      </c>
    </row>
    <row r="276" spans="1:11" x14ac:dyDescent="0.3">
      <c r="A276" s="42" t="s">
        <v>228</v>
      </c>
      <c r="B276" s="106">
        <v>57.734052356519683</v>
      </c>
      <c r="C276" s="106">
        <v>73.111227081253247</v>
      </c>
      <c r="D276" s="106">
        <v>57.795595301152588</v>
      </c>
      <c r="E276" s="106">
        <v>33.143766085851766</v>
      </c>
      <c r="F276" s="106">
        <v>24.96556143471625</v>
      </c>
      <c r="G276" s="883"/>
      <c r="H276" s="571">
        <v>0</v>
      </c>
      <c r="I276" s="170">
        <v>4.7116794858220317</v>
      </c>
      <c r="J276" s="170"/>
      <c r="K276" s="170">
        <v>45.219443383610468</v>
      </c>
    </row>
    <row r="277" spans="1:11" x14ac:dyDescent="0.3">
      <c r="A277" s="42" t="s">
        <v>229</v>
      </c>
      <c r="B277" s="106">
        <v>62.746866175277304</v>
      </c>
      <c r="C277" s="106">
        <v>178.26800837239173</v>
      </c>
      <c r="D277" s="106">
        <v>62.458536430336324</v>
      </c>
      <c r="E277" s="106">
        <v>21.587833814381888</v>
      </c>
      <c r="F277" s="106">
        <v>25.585688033995083</v>
      </c>
      <c r="G277" s="885"/>
      <c r="H277" s="571">
        <v>0</v>
      </c>
      <c r="I277" s="170">
        <v>10.037264941267097</v>
      </c>
      <c r="J277" s="170"/>
      <c r="K277" s="170">
        <v>41.13411112672307</v>
      </c>
    </row>
    <row r="278" spans="1:11" ht="15" thickBot="1" x14ac:dyDescent="0.35">
      <c r="A278" s="43" t="s">
        <v>230</v>
      </c>
      <c r="B278" s="168">
        <v>38.387647906190452</v>
      </c>
      <c r="C278" s="168">
        <v>120.16954277266331</v>
      </c>
      <c r="D278" s="168">
        <v>52.884960950420449</v>
      </c>
      <c r="E278" s="168">
        <v>17.848683391791695</v>
      </c>
      <c r="F278" s="168">
        <v>12.602140042080361</v>
      </c>
      <c r="G278" s="886"/>
      <c r="H278" s="571">
        <v>0</v>
      </c>
      <c r="I278" s="170">
        <v>-0.55110617725945943</v>
      </c>
      <c r="J278" s="170"/>
      <c r="K278" s="170">
        <v>25.755386261420181</v>
      </c>
    </row>
    <row r="279" spans="1:11" ht="15" thickBot="1" x14ac:dyDescent="0.35">
      <c r="B279" s="8"/>
      <c r="C279" s="8"/>
      <c r="D279" s="8"/>
      <c r="E279" s="8"/>
      <c r="F279" s="8"/>
      <c r="G279" s="867"/>
      <c r="H279" s="172"/>
      <c r="J279" s="68"/>
    </row>
    <row r="280" spans="1:11" ht="15" thickBot="1" x14ac:dyDescent="0.35">
      <c r="A280" s="29" t="s">
        <v>33</v>
      </c>
      <c r="B280" s="26"/>
      <c r="C280" s="26"/>
      <c r="D280" s="26"/>
      <c r="E280" s="26"/>
      <c r="F280" s="26"/>
      <c r="G280" s="857"/>
      <c r="H280" s="172"/>
      <c r="J280" s="68"/>
    </row>
    <row r="281" spans="1:11" ht="15" thickBot="1" x14ac:dyDescent="0.35">
      <c r="A281" s="61" t="s">
        <v>24</v>
      </c>
      <c r="B281" s="132" t="s">
        <v>469</v>
      </c>
      <c r="C281" s="132" t="s">
        <v>527</v>
      </c>
      <c r="D281" s="132" t="s">
        <v>562</v>
      </c>
      <c r="E281" s="132" t="s">
        <v>625</v>
      </c>
      <c r="F281" s="1536" t="s">
        <v>724</v>
      </c>
      <c r="G281" s="1537"/>
      <c r="H281" s="173"/>
      <c r="I281" s="68" t="s">
        <v>724</v>
      </c>
      <c r="J281" s="68"/>
      <c r="K281" s="68" t="s">
        <v>724</v>
      </c>
    </row>
    <row r="282" spans="1:11" x14ac:dyDescent="0.3">
      <c r="A282" s="343" t="s">
        <v>0</v>
      </c>
      <c r="B282" s="117">
        <v>14863.522148656168</v>
      </c>
      <c r="C282" s="117">
        <v>18305.670486526051</v>
      </c>
      <c r="D282" s="117">
        <v>20042.373707913102</v>
      </c>
      <c r="E282" s="117">
        <v>20694.937230155603</v>
      </c>
      <c r="F282" s="117">
        <v>20142.375872586308</v>
      </c>
      <c r="G282" s="883"/>
      <c r="H282" s="172"/>
      <c r="I282" s="170">
        <v>20079.983559241784</v>
      </c>
      <c r="J282" s="170"/>
      <c r="K282" s="170">
        <v>20204.768185930832</v>
      </c>
    </row>
    <row r="283" spans="1:11" x14ac:dyDescent="0.3">
      <c r="A283" s="42" t="s">
        <v>220</v>
      </c>
      <c r="B283" s="117">
        <v>14808.585689421503</v>
      </c>
      <c r="C283" s="117">
        <v>19299.071750965002</v>
      </c>
      <c r="D283" s="117">
        <v>19947.364155750762</v>
      </c>
      <c r="E283" s="117">
        <v>20422.933376634042</v>
      </c>
      <c r="F283" s="117">
        <v>19915.183377917812</v>
      </c>
      <c r="G283" s="883">
        <f>H283</f>
        <v>0</v>
      </c>
      <c r="H283" s="172">
        <v>0</v>
      </c>
      <c r="I283" s="170">
        <v>19714.544194039863</v>
      </c>
      <c r="J283" s="170"/>
      <c r="K283" s="170">
        <v>20115.822561795761</v>
      </c>
    </row>
    <row r="284" spans="1:11" x14ac:dyDescent="0.3">
      <c r="A284" s="40" t="s">
        <v>221</v>
      </c>
      <c r="B284" s="119">
        <v>16007.897987395705</v>
      </c>
      <c r="C284" s="119">
        <v>21036.87907746042</v>
      </c>
      <c r="D284" s="119">
        <v>21682.175888488637</v>
      </c>
      <c r="E284" s="119">
        <v>22722.135548042461</v>
      </c>
      <c r="F284" s="119">
        <v>21873.478196188775</v>
      </c>
      <c r="G284" s="883">
        <f>H284</f>
        <v>1</v>
      </c>
      <c r="H284" s="172">
        <v>1</v>
      </c>
      <c r="I284" s="170">
        <v>21417.668160391746</v>
      </c>
      <c r="J284" s="170"/>
      <c r="K284" s="170">
        <v>22329.288231985804</v>
      </c>
    </row>
    <row r="285" spans="1:11" x14ac:dyDescent="0.3">
      <c r="A285" s="41" t="s">
        <v>222</v>
      </c>
      <c r="B285" s="166">
        <v>-3.6960592977372821E-3</v>
      </c>
      <c r="C285" s="166">
        <v>5.8988787813427403E-2</v>
      </c>
      <c r="D285" s="166">
        <v>-4.7404341195788182E-3</v>
      </c>
      <c r="E285" s="166">
        <v>-1.3143497392454552E-2</v>
      </c>
      <c r="F285" s="166">
        <v>-1.127932951433519E-2</v>
      </c>
      <c r="G285" s="888"/>
      <c r="H285" s="172"/>
      <c r="I285" s="169"/>
      <c r="J285" s="169"/>
      <c r="K285" s="169"/>
    </row>
    <row r="286" spans="1:11" ht="15" thickBot="1" x14ac:dyDescent="0.35">
      <c r="A286" s="43" t="s">
        <v>223</v>
      </c>
      <c r="B286" s="87">
        <v>8.0987632656299477E-2</v>
      </c>
      <c r="C286" s="87">
        <v>9.0046161230968189E-2</v>
      </c>
      <c r="D286" s="87">
        <v>8.6969472216595303E-2</v>
      </c>
      <c r="E286" s="87">
        <v>0.11257942867496912</v>
      </c>
      <c r="F286" s="87">
        <v>9.8331749254307266E-2</v>
      </c>
      <c r="G286" s="886"/>
      <c r="H286" s="172"/>
      <c r="I286" s="169"/>
      <c r="J286" s="169"/>
      <c r="K286" s="169"/>
    </row>
    <row r="287" spans="1:11" x14ac:dyDescent="0.3">
      <c r="A287" s="42" t="s">
        <v>224</v>
      </c>
      <c r="B287" s="115">
        <v>14369.218621225853</v>
      </c>
      <c r="C287" s="115">
        <v>19270.359557325428</v>
      </c>
      <c r="D287" s="115">
        <v>20795.560793921828</v>
      </c>
      <c r="E287" s="115">
        <v>20711.079625282593</v>
      </c>
      <c r="F287" s="115">
        <v>20093.679415678354</v>
      </c>
      <c r="G287" s="863"/>
      <c r="H287" s="172">
        <v>0</v>
      </c>
      <c r="I287" s="170">
        <v>19604.995871898882</v>
      </c>
      <c r="J287" s="170"/>
      <c r="K287" s="170">
        <v>20582.362959457827</v>
      </c>
    </row>
    <row r="288" spans="1:11" x14ac:dyDescent="0.3">
      <c r="A288" s="42" t="s">
        <v>225</v>
      </c>
      <c r="B288" s="117">
        <v>16819.369057794083</v>
      </c>
      <c r="C288" s="117">
        <v>19668.096044988593</v>
      </c>
      <c r="D288" s="117">
        <v>20372.096430549544</v>
      </c>
      <c r="E288" s="117">
        <v>21198.08443246258</v>
      </c>
      <c r="F288" s="117">
        <v>20797.356073479219</v>
      </c>
      <c r="G288" s="912"/>
      <c r="H288" s="172">
        <v>1</v>
      </c>
      <c r="I288" s="170">
        <v>20186.837328603233</v>
      </c>
      <c r="J288" s="170"/>
      <c r="K288" s="170">
        <v>21407.874818355205</v>
      </c>
    </row>
    <row r="289" spans="1:11" x14ac:dyDescent="0.3">
      <c r="A289" s="42" t="s">
        <v>226</v>
      </c>
      <c r="B289" s="117">
        <v>16084.510756037304</v>
      </c>
      <c r="C289" s="117">
        <v>22187.639708577371</v>
      </c>
      <c r="D289" s="117">
        <v>21312.850428895792</v>
      </c>
      <c r="E289" s="117">
        <v>22005.282028137419</v>
      </c>
      <c r="F289" s="117">
        <v>21136.327711396356</v>
      </c>
      <c r="G289" s="931"/>
      <c r="H289" s="172">
        <v>1</v>
      </c>
      <c r="I289" s="170">
        <v>20620.126611979991</v>
      </c>
      <c r="J289" s="170"/>
      <c r="K289" s="170">
        <v>21652.528810812721</v>
      </c>
    </row>
    <row r="290" spans="1:11" x14ac:dyDescent="0.3">
      <c r="A290" s="42" t="s">
        <v>227</v>
      </c>
      <c r="B290" s="117">
        <v>14299.908262406374</v>
      </c>
      <c r="C290" s="117">
        <v>17350.705713690975</v>
      </c>
      <c r="D290" s="117">
        <v>19202.813640256518</v>
      </c>
      <c r="E290" s="117">
        <v>17762.915775132373</v>
      </c>
      <c r="F290" s="117">
        <v>17823.572185173976</v>
      </c>
      <c r="G290" s="897"/>
      <c r="H290" s="172">
        <v>-1</v>
      </c>
      <c r="I290" s="170">
        <v>17242.982519436053</v>
      </c>
      <c r="J290" s="170"/>
      <c r="K290" s="170">
        <v>18404.1618509119</v>
      </c>
    </row>
    <row r="291" spans="1:11" x14ac:dyDescent="0.3">
      <c r="A291" s="42" t="s">
        <v>228</v>
      </c>
      <c r="B291" s="117">
        <v>13886.557273542137</v>
      </c>
      <c r="C291" s="117">
        <v>17761.767815195908</v>
      </c>
      <c r="D291" s="117">
        <v>19242.300788735458</v>
      </c>
      <c r="E291" s="117">
        <v>19221.807748575866</v>
      </c>
      <c r="F291" s="117">
        <v>19629.543673357628</v>
      </c>
      <c r="G291" s="898"/>
      <c r="H291" s="172">
        <v>0</v>
      </c>
      <c r="I291" s="170">
        <v>19045.299679241114</v>
      </c>
      <c r="J291" s="170"/>
      <c r="K291" s="170">
        <v>20213.787667474142</v>
      </c>
    </row>
    <row r="292" spans="1:11" x14ac:dyDescent="0.3">
      <c r="A292" s="42" t="s">
        <v>229</v>
      </c>
      <c r="B292" s="117">
        <v>14657.985693910296</v>
      </c>
      <c r="C292" s="117">
        <v>20123.335654209914</v>
      </c>
      <c r="D292" s="117">
        <v>20713.815079982731</v>
      </c>
      <c r="E292" s="117">
        <v>21991.897869327629</v>
      </c>
      <c r="F292" s="117">
        <v>20902.247720407166</v>
      </c>
      <c r="G292" s="898"/>
      <c r="H292" s="172">
        <v>1</v>
      </c>
      <c r="I292" s="170">
        <v>20420.165245705495</v>
      </c>
      <c r="J292" s="170"/>
      <c r="K292" s="170">
        <v>21384.330195108836</v>
      </c>
    </row>
    <row r="293" spans="1:11" ht="15" thickBot="1" x14ac:dyDescent="0.35">
      <c r="A293" s="43" t="s">
        <v>230</v>
      </c>
      <c r="B293" s="205">
        <v>13845.454338793403</v>
      </c>
      <c r="C293" s="205">
        <v>18322.950575600033</v>
      </c>
      <c r="D293" s="205">
        <v>18262.567730112954</v>
      </c>
      <c r="E293" s="205">
        <v>19756.209119109368</v>
      </c>
      <c r="F293" s="205">
        <v>19099.972150365396</v>
      </c>
      <c r="G293" s="886"/>
      <c r="H293" s="172">
        <v>-1</v>
      </c>
      <c r="I293" s="170">
        <v>18602.836360082354</v>
      </c>
      <c r="J293" s="170"/>
      <c r="K293" s="170">
        <v>19597.107940648439</v>
      </c>
    </row>
    <row r="294" spans="1:11" ht="15" thickBot="1" x14ac:dyDescent="0.35">
      <c r="B294" s="8"/>
      <c r="C294" s="8"/>
      <c r="D294" s="8"/>
      <c r="E294" s="8"/>
      <c r="F294" s="8"/>
      <c r="G294" s="929"/>
      <c r="H294" s="172"/>
      <c r="J294" s="68"/>
    </row>
    <row r="295" spans="1:11" ht="15" thickBot="1" x14ac:dyDescent="0.35">
      <c r="A295" s="29" t="s">
        <v>34</v>
      </c>
      <c r="B295" s="26"/>
      <c r="C295" s="26"/>
      <c r="D295" s="26"/>
      <c r="E295" s="26"/>
      <c r="F295" s="26"/>
      <c r="G295" s="910"/>
      <c r="H295" s="172"/>
      <c r="J295" s="68"/>
    </row>
    <row r="296" spans="1:11" ht="15" thickBot="1" x14ac:dyDescent="0.35">
      <c r="A296" s="61" t="s">
        <v>24</v>
      </c>
      <c r="B296" s="132" t="s">
        <v>469</v>
      </c>
      <c r="C296" s="132" t="s">
        <v>527</v>
      </c>
      <c r="D296" s="132" t="s">
        <v>562</v>
      </c>
      <c r="E296" s="132" t="s">
        <v>625</v>
      </c>
      <c r="F296" s="1536" t="s">
        <v>724</v>
      </c>
      <c r="G296" s="1537"/>
      <c r="H296" s="173"/>
      <c r="I296" s="68" t="s">
        <v>724</v>
      </c>
      <c r="J296" s="68"/>
      <c r="K296" s="68" t="s">
        <v>724</v>
      </c>
    </row>
    <row r="297" spans="1:11" x14ac:dyDescent="0.3">
      <c r="A297" s="343" t="s">
        <v>0</v>
      </c>
      <c r="B297" s="117">
        <v>6892.2208746888273</v>
      </c>
      <c r="C297" s="117">
        <v>7754.1577421648153</v>
      </c>
      <c r="D297" s="117">
        <v>7650.5426483883584</v>
      </c>
      <c r="E297" s="117">
        <v>7568.1162865423885</v>
      </c>
      <c r="F297" s="117">
        <v>7493.7068390010218</v>
      </c>
      <c r="G297" s="931"/>
      <c r="H297" s="172"/>
      <c r="I297" s="170">
        <v>7455.6299894906278</v>
      </c>
      <c r="J297" s="170"/>
      <c r="K297" s="170">
        <v>7531.7836885114157</v>
      </c>
    </row>
    <row r="298" spans="1:11" x14ac:dyDescent="0.3">
      <c r="A298" s="42" t="s">
        <v>220</v>
      </c>
      <c r="B298" s="117">
        <v>6974.3397287798598</v>
      </c>
      <c r="C298" s="117">
        <v>9135.0064956645983</v>
      </c>
      <c r="D298" s="117">
        <v>8650.8222216045051</v>
      </c>
      <c r="E298" s="117">
        <v>8116.4181253350216</v>
      </c>
      <c r="F298" s="117">
        <v>8195.8645153939397</v>
      </c>
      <c r="G298" s="883">
        <f>H298</f>
        <v>1</v>
      </c>
      <c r="H298" s="172">
        <v>1</v>
      </c>
      <c r="I298" s="170">
        <v>8067.3360110030935</v>
      </c>
      <c r="J298" s="170"/>
      <c r="K298" s="170">
        <v>8324.3930197847858</v>
      </c>
    </row>
    <row r="299" spans="1:11" x14ac:dyDescent="0.3">
      <c r="A299" s="40" t="s">
        <v>221</v>
      </c>
      <c r="B299" s="119">
        <v>8262.7279597597444</v>
      </c>
      <c r="C299" s="119">
        <v>10816.490057026209</v>
      </c>
      <c r="D299" s="119">
        <v>9848.9218705544972</v>
      </c>
      <c r="E299" s="119">
        <v>9176.7574109402267</v>
      </c>
      <c r="F299" s="119">
        <v>9461.5562932166722</v>
      </c>
      <c r="G299" s="883">
        <f>H299</f>
        <v>1</v>
      </c>
      <c r="H299" s="172">
        <v>1</v>
      </c>
      <c r="I299" s="170">
        <v>9161.7383481154229</v>
      </c>
      <c r="J299" s="170"/>
      <c r="K299" s="170">
        <v>9761.3742383179215</v>
      </c>
    </row>
    <row r="300" spans="1:11" x14ac:dyDescent="0.3">
      <c r="A300" s="41" t="s">
        <v>222</v>
      </c>
      <c r="B300" s="166">
        <v>1.1914715965155434E-2</v>
      </c>
      <c r="C300" s="166">
        <v>0.18401937018951936</v>
      </c>
      <c r="D300" s="166">
        <v>0.13074622535786565</v>
      </c>
      <c r="E300" s="166">
        <v>7.2448918334886384E-2</v>
      </c>
      <c r="F300" s="166">
        <v>9.3699645779914423E-2</v>
      </c>
      <c r="G300" s="932"/>
      <c r="H300" s="172"/>
      <c r="I300" s="169"/>
      <c r="J300" s="169"/>
      <c r="K300" s="169"/>
    </row>
    <row r="301" spans="1:11" ht="15" thickBot="1" x14ac:dyDescent="0.35">
      <c r="A301" s="43" t="s">
        <v>223</v>
      </c>
      <c r="B301" s="87">
        <v>0.18473264582499543</v>
      </c>
      <c r="C301" s="87">
        <v>0.18407031917926159</v>
      </c>
      <c r="D301" s="87">
        <v>0.1384954653163333</v>
      </c>
      <c r="E301" s="87">
        <v>0.13064128402840722</v>
      </c>
      <c r="F301" s="87">
        <v>0.1544305393830557</v>
      </c>
      <c r="G301" s="886"/>
      <c r="H301" s="172"/>
      <c r="I301" s="169"/>
      <c r="J301" s="169"/>
      <c r="K301" s="169"/>
    </row>
    <row r="302" spans="1:11" x14ac:dyDescent="0.3">
      <c r="A302" s="42" t="s">
        <v>224</v>
      </c>
      <c r="B302" s="115">
        <v>6475.6873443797931</v>
      </c>
      <c r="C302" s="115">
        <v>9081.8869777427644</v>
      </c>
      <c r="D302" s="115">
        <v>8510.5471021836838</v>
      </c>
      <c r="E302" s="115">
        <v>7371.4926733195744</v>
      </c>
      <c r="F302" s="115">
        <v>7772.5110121791677</v>
      </c>
      <c r="G302" s="885"/>
      <c r="H302" s="172">
        <v>0</v>
      </c>
      <c r="I302" s="170">
        <v>7470.5888970198348</v>
      </c>
      <c r="J302" s="170"/>
      <c r="K302" s="170">
        <v>8074.4331273385005</v>
      </c>
    </row>
    <row r="303" spans="1:11" x14ac:dyDescent="0.3">
      <c r="A303" s="42" t="s">
        <v>225</v>
      </c>
      <c r="B303" s="117">
        <v>7837.8455235836891</v>
      </c>
      <c r="C303" s="117">
        <v>8678.5423658185027</v>
      </c>
      <c r="D303" s="117">
        <v>9256.0915964561955</v>
      </c>
      <c r="E303" s="117">
        <v>8797.1782192251612</v>
      </c>
      <c r="F303" s="117">
        <v>8870.9813365932478</v>
      </c>
      <c r="G303" s="863"/>
      <c r="H303" s="172">
        <v>1</v>
      </c>
      <c r="I303" s="170">
        <v>8472.623840167018</v>
      </c>
      <c r="J303" s="170"/>
      <c r="K303" s="170">
        <v>9269.3388330194775</v>
      </c>
    </row>
    <row r="304" spans="1:11" x14ac:dyDescent="0.3">
      <c r="A304" s="42" t="s">
        <v>226</v>
      </c>
      <c r="B304" s="117">
        <v>8412.3188986810856</v>
      </c>
      <c r="C304" s="117">
        <v>12234.694299012064</v>
      </c>
      <c r="D304" s="117">
        <v>9638.6533350597656</v>
      </c>
      <c r="E304" s="117">
        <v>9119.8125306335951</v>
      </c>
      <c r="F304" s="117">
        <v>9505.1432386816105</v>
      </c>
      <c r="G304" s="912"/>
      <c r="H304" s="172">
        <v>1</v>
      </c>
      <c r="I304" s="170">
        <v>9159.4744545174362</v>
      </c>
      <c r="J304" s="170"/>
      <c r="K304" s="170">
        <v>9850.8120228457847</v>
      </c>
    </row>
    <row r="305" spans="1:11" x14ac:dyDescent="0.3">
      <c r="A305" s="42" t="s">
        <v>227</v>
      </c>
      <c r="B305" s="117">
        <v>6472.0919389371957</v>
      </c>
      <c r="C305" s="117">
        <v>7109.7608013185072</v>
      </c>
      <c r="D305" s="117">
        <v>8306.0557671292299</v>
      </c>
      <c r="E305" s="117">
        <v>7602.3973166493106</v>
      </c>
      <c r="F305" s="117">
        <v>7434.3616007247265</v>
      </c>
      <c r="G305" s="931"/>
      <c r="H305" s="172">
        <v>-1</v>
      </c>
      <c r="I305" s="170">
        <v>7057.7525323474183</v>
      </c>
      <c r="J305" s="170"/>
      <c r="K305" s="170">
        <v>7810.9706691020347</v>
      </c>
    </row>
    <row r="306" spans="1:11" x14ac:dyDescent="0.3">
      <c r="A306" s="42" t="s">
        <v>228</v>
      </c>
      <c r="B306" s="117">
        <v>5995.9639180062559</v>
      </c>
      <c r="C306" s="117">
        <v>7247.7069270573202</v>
      </c>
      <c r="D306" s="117">
        <v>8106.8413182755885</v>
      </c>
      <c r="E306" s="117">
        <v>7850.7719524455442</v>
      </c>
      <c r="F306" s="117">
        <v>7670.7774594141547</v>
      </c>
      <c r="G306" s="885"/>
      <c r="H306" s="172">
        <v>-1</v>
      </c>
      <c r="I306" s="170">
        <v>7308.3007636421535</v>
      </c>
      <c r="J306" s="170"/>
      <c r="K306" s="170">
        <v>8033.2541551861559</v>
      </c>
    </row>
    <row r="307" spans="1:11" x14ac:dyDescent="0.3">
      <c r="A307" s="42" t="s">
        <v>229</v>
      </c>
      <c r="B307" s="117">
        <v>7088.1074230365421</v>
      </c>
      <c r="C307" s="117">
        <v>10108.028196543033</v>
      </c>
      <c r="D307" s="117">
        <v>8762.9366007687731</v>
      </c>
      <c r="E307" s="117">
        <v>8432.6109702891572</v>
      </c>
      <c r="F307" s="117">
        <v>8310.899759848633</v>
      </c>
      <c r="G307" s="901"/>
      <c r="H307" s="172">
        <v>0</v>
      </c>
      <c r="I307" s="170">
        <v>8005.6465848901516</v>
      </c>
      <c r="J307" s="170"/>
      <c r="K307" s="170">
        <v>8616.1529348071144</v>
      </c>
    </row>
    <row r="308" spans="1:11" ht="15" thickBot="1" x14ac:dyDescent="0.35">
      <c r="A308" s="43" t="s">
        <v>230</v>
      </c>
      <c r="B308" s="205">
        <v>6497.90135281328</v>
      </c>
      <c r="C308" s="205">
        <v>8666.7255013940558</v>
      </c>
      <c r="D308" s="205">
        <v>7921.8860668816324</v>
      </c>
      <c r="E308" s="205">
        <v>7770.0620763741881</v>
      </c>
      <c r="F308" s="205">
        <v>7797.570322595584</v>
      </c>
      <c r="G308" s="943"/>
      <c r="H308" s="172">
        <v>0</v>
      </c>
      <c r="I308" s="170">
        <v>7479.51864828814</v>
      </c>
      <c r="J308" s="170"/>
      <c r="K308" s="170">
        <v>8115.621996903028</v>
      </c>
    </row>
    <row r="309" spans="1:11" ht="15" thickBot="1" x14ac:dyDescent="0.35">
      <c r="B309" s="8"/>
      <c r="C309" s="8"/>
      <c r="D309" s="8"/>
      <c r="E309" s="8"/>
      <c r="F309" s="8"/>
      <c r="G309" s="929"/>
      <c r="H309" s="172"/>
      <c r="J309" s="68"/>
    </row>
    <row r="310" spans="1:11" ht="15" thickBot="1" x14ac:dyDescent="0.35">
      <c r="A310" s="29" t="s">
        <v>436</v>
      </c>
      <c r="B310" s="26"/>
      <c r="C310" s="26"/>
      <c r="D310" s="26"/>
      <c r="E310" s="26"/>
      <c r="F310" s="26"/>
      <c r="G310" s="909"/>
      <c r="H310" s="172"/>
      <c r="J310" s="68"/>
    </row>
    <row r="311" spans="1:11" ht="15" thickBot="1" x14ac:dyDescent="0.35">
      <c r="A311" s="61" t="s">
        <v>437</v>
      </c>
      <c r="B311" s="132" t="s">
        <v>469</v>
      </c>
      <c r="C311" s="132" t="s">
        <v>527</v>
      </c>
      <c r="D311" s="132" t="s">
        <v>562</v>
      </c>
      <c r="E311" s="132" t="s">
        <v>625</v>
      </c>
      <c r="F311" s="1536" t="s">
        <v>724</v>
      </c>
      <c r="G311" s="1537"/>
      <c r="H311" s="173"/>
      <c r="I311" s="68" t="s">
        <v>724</v>
      </c>
      <c r="J311" s="68"/>
      <c r="K311" s="68" t="s">
        <v>724</v>
      </c>
    </row>
    <row r="312" spans="1:11" x14ac:dyDescent="0.3">
      <c r="A312" s="343" t="s">
        <v>0</v>
      </c>
      <c r="B312" s="114">
        <v>31793.820906233563</v>
      </c>
      <c r="C312" s="354">
        <v>38119.605491042872</v>
      </c>
      <c r="D312" s="115">
        <v>39390.940537913426</v>
      </c>
      <c r="E312" s="115">
        <v>39725.640360821635</v>
      </c>
      <c r="F312" s="115">
        <v>40718.605651913225</v>
      </c>
      <c r="G312" s="1156"/>
      <c r="H312" s="172"/>
      <c r="I312" s="170">
        <v>40628.744324612708</v>
      </c>
      <c r="J312" s="170"/>
      <c r="K312" s="170">
        <v>40808.466979213743</v>
      </c>
    </row>
    <row r="313" spans="1:11" x14ac:dyDescent="0.3">
      <c r="A313" s="42" t="s">
        <v>220</v>
      </c>
      <c r="B313" s="116">
        <v>30245.99190980172</v>
      </c>
      <c r="C313" s="55">
        <v>37273.60645847032</v>
      </c>
      <c r="D313" s="117">
        <v>37607.676770649392</v>
      </c>
      <c r="E313" s="117">
        <v>36491.723777334599</v>
      </c>
      <c r="F313" s="117">
        <v>44234.76341175822</v>
      </c>
      <c r="G313" s="883">
        <f>H313</f>
        <v>1</v>
      </c>
      <c r="H313" s="172">
        <v>1</v>
      </c>
      <c r="I313" s="170">
        <v>43931.791231569914</v>
      </c>
      <c r="J313" s="170"/>
      <c r="K313" s="170">
        <v>44537.735591946526</v>
      </c>
    </row>
    <row r="314" spans="1:11" x14ac:dyDescent="0.3">
      <c r="A314" s="40" t="s">
        <v>221</v>
      </c>
      <c r="B314" s="118">
        <v>35125.232150682445</v>
      </c>
      <c r="C314" s="56">
        <v>46618.598909125438</v>
      </c>
      <c r="D314" s="119">
        <v>46056.866309229707</v>
      </c>
      <c r="E314" s="119">
        <v>44708.916537925346</v>
      </c>
      <c r="F314" s="119">
        <v>48963.946183311447</v>
      </c>
      <c r="G314" s="883">
        <f>H314</f>
        <v>1</v>
      </c>
      <c r="H314" s="172">
        <v>1</v>
      </c>
      <c r="I314" s="170">
        <v>48256.753278566299</v>
      </c>
      <c r="J314" s="170"/>
      <c r="K314" s="170">
        <v>49671.139088056596</v>
      </c>
    </row>
    <row r="315" spans="1:11" x14ac:dyDescent="0.3">
      <c r="A315" s="41" t="s">
        <v>222</v>
      </c>
      <c r="B315" s="86">
        <v>-4.868332752444901E-2</v>
      </c>
      <c r="C315" s="86">
        <v>-2.2193278804297702E-2</v>
      </c>
      <c r="D315" s="165">
        <v>-4.5270911100679573E-2</v>
      </c>
      <c r="E315" s="166">
        <v>-8.1406279524103065E-2</v>
      </c>
      <c r="F315" s="166">
        <v>8.6352607206228907E-2</v>
      </c>
      <c r="G315" s="932"/>
      <c r="H315" s="172"/>
      <c r="I315" s="169"/>
      <c r="J315" s="169"/>
      <c r="K315" s="169"/>
    </row>
    <row r="316" spans="1:11" ht="15" thickBot="1" x14ac:dyDescent="0.35">
      <c r="A316" s="43" t="s">
        <v>223</v>
      </c>
      <c r="B316" s="88">
        <v>0.16131857257091725</v>
      </c>
      <c r="C316" s="60">
        <v>0.25071339584666069</v>
      </c>
      <c r="D316" s="89">
        <v>0.22466661767244331</v>
      </c>
      <c r="E316" s="89">
        <v>0.22517962732400529</v>
      </c>
      <c r="F316" s="89">
        <v>0.10691099955778545</v>
      </c>
      <c r="G316" s="933"/>
      <c r="H316" s="172"/>
      <c r="I316" s="169"/>
      <c r="J316" s="169"/>
      <c r="K316" s="169"/>
    </row>
    <row r="317" spans="1:11" x14ac:dyDescent="0.3">
      <c r="A317" s="42" t="s">
        <v>224</v>
      </c>
      <c r="B317" s="115">
        <v>25685.756673486329</v>
      </c>
      <c r="C317" s="115">
        <v>37501.825018007803</v>
      </c>
      <c r="D317" s="115">
        <v>39855.741048134638</v>
      </c>
      <c r="E317" s="115">
        <v>37951.741359369051</v>
      </c>
      <c r="F317" s="115">
        <v>38428.100492593367</v>
      </c>
      <c r="G317" s="885"/>
      <c r="H317" s="172">
        <v>-1</v>
      </c>
      <c r="I317" s="170">
        <v>37733.45952822714</v>
      </c>
      <c r="J317" s="170"/>
      <c r="K317" s="170">
        <v>39122.741456959593</v>
      </c>
    </row>
    <row r="318" spans="1:11" x14ac:dyDescent="0.3">
      <c r="A318" s="42" t="s">
        <v>225</v>
      </c>
      <c r="B318" s="117">
        <v>37449.749107740383</v>
      </c>
      <c r="C318" s="117">
        <v>32240.692904748812</v>
      </c>
      <c r="D318" s="117">
        <v>30949.455103157368</v>
      </c>
      <c r="E318" s="117">
        <v>29793.135760565248</v>
      </c>
      <c r="F318" s="117">
        <v>54452.063800673292</v>
      </c>
      <c r="G318" s="885"/>
      <c r="H318" s="172">
        <v>1</v>
      </c>
      <c r="I318" s="170">
        <v>53461.179109880504</v>
      </c>
      <c r="J318" s="170"/>
      <c r="K318" s="170">
        <v>55442.948491466079</v>
      </c>
    </row>
    <row r="319" spans="1:11" x14ac:dyDescent="0.3">
      <c r="A319" s="42" t="s">
        <v>226</v>
      </c>
      <c r="B319" s="117">
        <v>32752.280515753417</v>
      </c>
      <c r="C319" s="117">
        <v>49080.564155852844</v>
      </c>
      <c r="D319" s="117">
        <v>49356.336920065049</v>
      </c>
      <c r="E319" s="117">
        <v>47778.212418789961</v>
      </c>
      <c r="F319" s="117">
        <v>48511.61773892639</v>
      </c>
      <c r="G319" s="863"/>
      <c r="H319" s="172">
        <v>1</v>
      </c>
      <c r="I319" s="170">
        <v>47712.357552419664</v>
      </c>
      <c r="J319" s="170"/>
      <c r="K319" s="170">
        <v>49310.877925433117</v>
      </c>
    </row>
    <row r="320" spans="1:11" x14ac:dyDescent="0.3">
      <c r="A320" s="42" t="s">
        <v>227</v>
      </c>
      <c r="B320" s="117">
        <v>30802.536959979465</v>
      </c>
      <c r="C320" s="117">
        <v>31331.929952732993</v>
      </c>
      <c r="D320" s="117">
        <v>31680.115230036936</v>
      </c>
      <c r="E320" s="117">
        <v>30975.079514137153</v>
      </c>
      <c r="F320" s="117">
        <v>44328.957586867138</v>
      </c>
      <c r="G320" s="912"/>
      <c r="H320" s="172">
        <v>0</v>
      </c>
      <c r="I320" s="170">
        <v>43435.435609271546</v>
      </c>
      <c r="J320" s="170"/>
      <c r="K320" s="170">
        <v>45222.47956446273</v>
      </c>
    </row>
    <row r="321" spans="1:11" x14ac:dyDescent="0.3">
      <c r="A321" s="42" t="s">
        <v>228</v>
      </c>
      <c r="B321" s="117">
        <v>31227.60927395328</v>
      </c>
      <c r="C321" s="117">
        <v>29545.958450961487</v>
      </c>
      <c r="D321" s="117">
        <v>30223.694233220474</v>
      </c>
      <c r="E321" s="117">
        <v>30448.129660644299</v>
      </c>
      <c r="F321" s="117">
        <v>46262.599250827603</v>
      </c>
      <c r="G321" s="931"/>
      <c r="H321" s="172">
        <v>1</v>
      </c>
      <c r="I321" s="170">
        <v>45359.520309228334</v>
      </c>
      <c r="J321" s="170"/>
      <c r="K321" s="170">
        <v>47165.678192426873</v>
      </c>
    </row>
    <row r="322" spans="1:11" x14ac:dyDescent="0.3">
      <c r="A322" s="42" t="s">
        <v>229</v>
      </c>
      <c r="B322" s="117">
        <v>31237.476323000148</v>
      </c>
      <c r="C322" s="117">
        <v>45555.398090549621</v>
      </c>
      <c r="D322" s="117">
        <v>45331.335979839852</v>
      </c>
      <c r="E322" s="117">
        <v>43888.304988590928</v>
      </c>
      <c r="F322" s="117">
        <v>43204.697894132732</v>
      </c>
      <c r="G322" s="883"/>
      <c r="H322" s="172">
        <v>-1</v>
      </c>
      <c r="I322" s="170">
        <v>42477.99565298752</v>
      </c>
      <c r="J322" s="170"/>
      <c r="K322" s="170">
        <v>43931.400135277945</v>
      </c>
    </row>
    <row r="323" spans="1:11" ht="15" thickBot="1" x14ac:dyDescent="0.35">
      <c r="A323" s="43" t="s">
        <v>230</v>
      </c>
      <c r="B323" s="205">
        <v>25863.184819357371</v>
      </c>
      <c r="C323" s="205">
        <v>31424.36600017644</v>
      </c>
      <c r="D323" s="205">
        <v>31544.09621473046</v>
      </c>
      <c r="E323" s="205">
        <v>30639.804368487323</v>
      </c>
      <c r="F323" s="205">
        <v>38595.982480138111</v>
      </c>
      <c r="G323" s="943"/>
      <c r="H323" s="172">
        <v>-1</v>
      </c>
      <c r="I323" s="170">
        <v>37890.776739527522</v>
      </c>
      <c r="J323" s="170"/>
      <c r="K323" s="170">
        <v>39301.1882207487</v>
      </c>
    </row>
    <row r="324" spans="1:11" ht="15" thickBot="1" x14ac:dyDescent="0.35">
      <c r="B324" s="8"/>
      <c r="C324" s="8"/>
      <c r="D324" s="8"/>
      <c r="E324" s="8"/>
      <c r="F324" s="8"/>
      <c r="G324" s="943"/>
      <c r="H324" s="172"/>
      <c r="J324" s="68"/>
    </row>
    <row r="325" spans="1:11" ht="15" thickBot="1" x14ac:dyDescent="0.35">
      <c r="A325" s="29" t="s">
        <v>35</v>
      </c>
      <c r="B325" s="26"/>
      <c r="C325" s="26"/>
      <c r="D325" s="26"/>
      <c r="E325" s="26"/>
      <c r="F325" s="26"/>
      <c r="G325" s="909"/>
      <c r="H325" s="172"/>
      <c r="J325" s="68"/>
    </row>
    <row r="326" spans="1:11" ht="15" thickBot="1" x14ac:dyDescent="0.35">
      <c r="A326" s="61" t="s">
        <v>24</v>
      </c>
      <c r="B326" s="132" t="s">
        <v>469</v>
      </c>
      <c r="C326" s="132" t="s">
        <v>527</v>
      </c>
      <c r="D326" s="132" t="s">
        <v>562</v>
      </c>
      <c r="E326" s="132" t="s">
        <v>625</v>
      </c>
      <c r="F326" s="1536" t="s">
        <v>724</v>
      </c>
      <c r="G326" s="1537"/>
      <c r="H326" s="173"/>
      <c r="I326" s="68" t="s">
        <v>724</v>
      </c>
      <c r="J326" s="68"/>
      <c r="K326" s="68" t="s">
        <v>724</v>
      </c>
    </row>
    <row r="327" spans="1:11" x14ac:dyDescent="0.3">
      <c r="A327" s="343" t="s">
        <v>0</v>
      </c>
      <c r="B327" s="117">
        <v>1190.2605360932221</v>
      </c>
      <c r="C327" s="117">
        <v>1475.9695231666751</v>
      </c>
      <c r="D327" s="117">
        <v>1758.9069025403926</v>
      </c>
      <c r="E327" s="117">
        <v>1913.2982225696142</v>
      </c>
      <c r="F327" s="117">
        <v>2074.0470828852331</v>
      </c>
      <c r="G327" s="863"/>
      <c r="H327" s="172"/>
      <c r="I327" s="170">
        <v>2053.9876648495824</v>
      </c>
      <c r="J327" s="170"/>
      <c r="K327" s="170">
        <v>2094.1065009208837</v>
      </c>
    </row>
    <row r="328" spans="1:11" x14ac:dyDescent="0.3">
      <c r="A328" s="42" t="s">
        <v>220</v>
      </c>
      <c r="B328" s="117">
        <v>1171.5288897617843</v>
      </c>
      <c r="C328" s="117">
        <v>1412.7685634338163</v>
      </c>
      <c r="D328" s="117">
        <v>1607.0738568345125</v>
      </c>
      <c r="E328" s="117">
        <v>1775.053365901153</v>
      </c>
      <c r="F328" s="117">
        <v>1977.0762782764723</v>
      </c>
      <c r="G328" s="883">
        <f>H328</f>
        <v>-1</v>
      </c>
      <c r="H328" s="172">
        <v>-1</v>
      </c>
      <c r="I328" s="170">
        <v>1913.8507717298271</v>
      </c>
      <c r="J328" s="170"/>
      <c r="K328" s="170">
        <v>2040.3017848231175</v>
      </c>
    </row>
    <row r="329" spans="1:11" x14ac:dyDescent="0.3">
      <c r="A329" s="40" t="s">
        <v>221</v>
      </c>
      <c r="B329" s="119">
        <v>1166.4565156029712</v>
      </c>
      <c r="C329" s="119">
        <v>1338.4446676688169</v>
      </c>
      <c r="D329" s="119">
        <v>1609.1760243927129</v>
      </c>
      <c r="E329" s="119">
        <v>1953.1884853729305</v>
      </c>
      <c r="F329" s="119">
        <v>1823.3102063260503</v>
      </c>
      <c r="G329" s="883">
        <f>H329</f>
        <v>0</v>
      </c>
      <c r="H329" s="172">
        <v>0</v>
      </c>
      <c r="I329" s="170">
        <v>1691.652893086452</v>
      </c>
      <c r="J329" s="170"/>
      <c r="K329" s="170">
        <v>1954.9675195656487</v>
      </c>
    </row>
    <row r="330" spans="1:11" x14ac:dyDescent="0.3">
      <c r="A330" s="41" t="s">
        <v>222</v>
      </c>
      <c r="B330" s="166">
        <v>-1.5737433749522137E-2</v>
      </c>
      <c r="C330" s="166">
        <v>-3.9320230776503214E-2</v>
      </c>
      <c r="D330" s="166">
        <v>-8.632238891472159E-2</v>
      </c>
      <c r="E330" s="166">
        <v>-7.2254735324425445E-2</v>
      </c>
      <c r="F330" s="166">
        <v>-4.67543892368458E-2</v>
      </c>
      <c r="G330" s="888"/>
      <c r="H330" s="172"/>
      <c r="I330" s="169"/>
      <c r="J330" s="169"/>
      <c r="K330" s="169"/>
    </row>
    <row r="331" spans="1:11" ht="15" thickBot="1" x14ac:dyDescent="0.35">
      <c r="A331" s="43" t="s">
        <v>223</v>
      </c>
      <c r="B331" s="87">
        <v>-4.3297047158986357E-3</v>
      </c>
      <c r="C331" s="87">
        <v>-5.2608684598948637E-2</v>
      </c>
      <c r="D331" s="87">
        <v>1.3080715296688477E-3</v>
      </c>
      <c r="E331" s="87">
        <v>0.10035479659020979</v>
      </c>
      <c r="F331" s="87">
        <v>-7.7774476200012085E-2</v>
      </c>
      <c r="G331" s="943"/>
      <c r="H331" s="172"/>
      <c r="I331" s="169"/>
      <c r="J331" s="169"/>
      <c r="K331" s="169"/>
    </row>
    <row r="332" spans="1:11" x14ac:dyDescent="0.3">
      <c r="A332" s="42" t="s">
        <v>224</v>
      </c>
      <c r="B332" s="115">
        <v>1141.6163063022937</v>
      </c>
      <c r="C332" s="115">
        <v>1420.1121359200574</v>
      </c>
      <c r="D332" s="115">
        <v>1546.2997717358687</v>
      </c>
      <c r="E332" s="115">
        <v>1467.7221877185098</v>
      </c>
      <c r="F332" s="115">
        <v>1634.017731655352</v>
      </c>
      <c r="G332" s="901"/>
      <c r="H332" s="172">
        <v>-1</v>
      </c>
      <c r="I332" s="170">
        <v>1493.4578577261489</v>
      </c>
      <c r="J332" s="170"/>
      <c r="K332" s="170">
        <v>1774.5776055845552</v>
      </c>
    </row>
    <row r="333" spans="1:11" x14ac:dyDescent="0.3">
      <c r="A333" s="42" t="s">
        <v>225</v>
      </c>
      <c r="B333" s="117">
        <v>1331.5143227766071</v>
      </c>
      <c r="C333" s="117">
        <v>1572.309979541038</v>
      </c>
      <c r="D333" s="117">
        <v>1638.8736496146114</v>
      </c>
      <c r="E333" s="117">
        <v>1959.8479958006883</v>
      </c>
      <c r="F333" s="117">
        <v>2625.3324678904414</v>
      </c>
      <c r="G333" s="885"/>
      <c r="H333" s="172">
        <v>1</v>
      </c>
      <c r="I333" s="170">
        <v>2409.1004165118561</v>
      </c>
      <c r="J333" s="170"/>
      <c r="K333" s="170">
        <v>2841.5645192690267</v>
      </c>
    </row>
    <row r="334" spans="1:11" x14ac:dyDescent="0.3">
      <c r="A334" s="42" t="s">
        <v>226</v>
      </c>
      <c r="B334" s="117">
        <v>1201.5627704290298</v>
      </c>
      <c r="C334" s="117">
        <v>1332.994808966874</v>
      </c>
      <c r="D334" s="117">
        <v>1608.722848987778</v>
      </c>
      <c r="E334" s="117">
        <v>1865.7425896546383</v>
      </c>
      <c r="F334" s="117">
        <v>1721.7312269693657</v>
      </c>
      <c r="G334" s="885"/>
      <c r="H334" s="172">
        <v>-1</v>
      </c>
      <c r="I334" s="170">
        <v>1573.702271084321</v>
      </c>
      <c r="J334" s="170"/>
      <c r="K334" s="170">
        <v>1869.7601828544105</v>
      </c>
    </row>
    <row r="335" spans="1:11" x14ac:dyDescent="0.3">
      <c r="A335" s="42" t="s">
        <v>227</v>
      </c>
      <c r="B335" s="117">
        <v>1228.2954172439549</v>
      </c>
      <c r="C335" s="117">
        <v>1496.5726131872382</v>
      </c>
      <c r="D335" s="117">
        <v>1520.22879280182</v>
      </c>
      <c r="E335" s="117">
        <v>1700.7928973903024</v>
      </c>
      <c r="F335" s="117">
        <v>1868.4143121788261</v>
      </c>
      <c r="G335" s="863"/>
      <c r="H335" s="172">
        <v>0</v>
      </c>
      <c r="I335" s="170">
        <v>1678.165612113708</v>
      </c>
      <c r="J335" s="170"/>
      <c r="K335" s="170">
        <v>2058.6630122439442</v>
      </c>
    </row>
    <row r="336" spans="1:11" x14ac:dyDescent="0.3">
      <c r="A336" s="42" t="s">
        <v>228</v>
      </c>
      <c r="B336" s="117">
        <v>1090.8783566193738</v>
      </c>
      <c r="C336" s="117">
        <v>1426.7503850690912</v>
      </c>
      <c r="D336" s="117">
        <v>1822.9329799143261</v>
      </c>
      <c r="E336" s="117">
        <v>1749.4442397243199</v>
      </c>
      <c r="F336" s="117">
        <v>2344.465044868014</v>
      </c>
      <c r="G336" s="912"/>
      <c r="H336" s="172">
        <v>1</v>
      </c>
      <c r="I336" s="170">
        <v>2143.0776724537604</v>
      </c>
      <c r="J336" s="170"/>
      <c r="K336" s="170">
        <v>2545.8524172822677</v>
      </c>
    </row>
    <row r="337" spans="1:11" x14ac:dyDescent="0.3">
      <c r="A337" s="42" t="s">
        <v>229</v>
      </c>
      <c r="B337" s="117">
        <v>1086.161794359926</v>
      </c>
      <c r="C337" s="117">
        <v>1314.5833137684451</v>
      </c>
      <c r="D337" s="117">
        <v>1621.2155463021977</v>
      </c>
      <c r="E337" s="117">
        <v>1892.2553227828107</v>
      </c>
      <c r="F337" s="117">
        <v>1816.552777888448</v>
      </c>
      <c r="G337" s="931"/>
      <c r="H337" s="172">
        <v>0</v>
      </c>
      <c r="I337" s="170">
        <v>1673.8303553721744</v>
      </c>
      <c r="J337" s="170"/>
      <c r="K337" s="170">
        <v>1959.2752004047215</v>
      </c>
    </row>
    <row r="338" spans="1:11" ht="15" thickBot="1" x14ac:dyDescent="0.35">
      <c r="A338" s="43" t="s">
        <v>230</v>
      </c>
      <c r="B338" s="205">
        <v>1076.3349791972378</v>
      </c>
      <c r="C338" s="205">
        <v>1331.7557428991252</v>
      </c>
      <c r="D338" s="205">
        <v>1514.9338035143523</v>
      </c>
      <c r="E338" s="205">
        <v>1782.1132608941068</v>
      </c>
      <c r="F338" s="205">
        <v>1988.7882924462097</v>
      </c>
      <c r="G338" s="886"/>
      <c r="H338" s="172">
        <v>0</v>
      </c>
      <c r="I338" s="170">
        <v>1828.2618912821076</v>
      </c>
      <c r="J338" s="170"/>
      <c r="K338" s="170">
        <v>2149.3146936103117</v>
      </c>
    </row>
    <row r="339" spans="1:11" ht="15" thickBot="1" x14ac:dyDescent="0.35">
      <c r="B339" s="8"/>
      <c r="C339" s="8"/>
      <c r="D339" s="8"/>
      <c r="E339" s="8"/>
      <c r="F339" s="8"/>
      <c r="G339" s="942"/>
      <c r="H339" s="172"/>
      <c r="J339" s="68"/>
    </row>
    <row r="340" spans="1:11" ht="15" thickBot="1" x14ac:dyDescent="0.35">
      <c r="A340" s="29" t="s">
        <v>36</v>
      </c>
      <c r="B340" s="26"/>
      <c r="C340" s="26"/>
      <c r="D340" s="26"/>
      <c r="E340" s="26"/>
      <c r="F340" s="26"/>
      <c r="G340" s="911"/>
      <c r="H340" s="172"/>
      <c r="J340" s="68"/>
    </row>
    <row r="341" spans="1:11" ht="15" thickBot="1" x14ac:dyDescent="0.35">
      <c r="A341" s="61" t="s">
        <v>24</v>
      </c>
      <c r="B341" s="132" t="s">
        <v>469</v>
      </c>
      <c r="C341" s="132" t="s">
        <v>527</v>
      </c>
      <c r="D341" s="132" t="s">
        <v>562</v>
      </c>
      <c r="E341" s="132" t="s">
        <v>625</v>
      </c>
      <c r="F341" s="1536" t="s">
        <v>724</v>
      </c>
      <c r="G341" s="1537"/>
      <c r="H341" s="173"/>
      <c r="I341" s="68" t="s">
        <v>724</v>
      </c>
      <c r="J341" s="68"/>
      <c r="K341" s="68" t="s">
        <v>724</v>
      </c>
    </row>
    <row r="342" spans="1:11" x14ac:dyDescent="0.3">
      <c r="A342" s="343" t="s">
        <v>0</v>
      </c>
      <c r="B342" s="117">
        <v>5713.9721639909867</v>
      </c>
      <c r="C342" s="117">
        <v>8013.7413657739735</v>
      </c>
      <c r="D342" s="117">
        <v>9590.0245463039464</v>
      </c>
      <c r="E342" s="117">
        <v>10160.604078674691</v>
      </c>
      <c r="F342" s="117">
        <v>9980.8384837411086</v>
      </c>
      <c r="G342" s="885"/>
      <c r="H342" s="172"/>
      <c r="I342" s="170">
        <v>9936.9642014852579</v>
      </c>
      <c r="J342" s="170"/>
      <c r="K342" s="170">
        <v>10024.712765996959</v>
      </c>
    </row>
    <row r="343" spans="1:11" x14ac:dyDescent="0.3">
      <c r="A343" s="42" t="s">
        <v>220</v>
      </c>
      <c r="B343" s="117">
        <v>5340.8605911045261</v>
      </c>
      <c r="C343" s="117">
        <v>7243.0934068378319</v>
      </c>
      <c r="D343" s="117">
        <v>8344.1396118372159</v>
      </c>
      <c r="E343" s="117">
        <v>9373.0563073561952</v>
      </c>
      <c r="F343" s="117">
        <v>9012.6219373884505</v>
      </c>
      <c r="G343" s="883">
        <f>H343</f>
        <v>-1</v>
      </c>
      <c r="H343" s="172">
        <v>-1</v>
      </c>
      <c r="I343" s="170">
        <v>8877.6173865206638</v>
      </c>
      <c r="J343" s="170"/>
      <c r="K343" s="170">
        <v>9147.6264882562373</v>
      </c>
    </row>
    <row r="344" spans="1:11" x14ac:dyDescent="0.3">
      <c r="A344" s="40" t="s">
        <v>221</v>
      </c>
      <c r="B344" s="119">
        <v>5324.3085160797173</v>
      </c>
      <c r="C344" s="119">
        <v>7451.0802715139134</v>
      </c>
      <c r="D344" s="119">
        <v>8830.7804488910642</v>
      </c>
      <c r="E344" s="119">
        <v>10339.112904830501</v>
      </c>
      <c r="F344" s="119">
        <v>9705.3136769537887</v>
      </c>
      <c r="G344" s="883">
        <f>H344</f>
        <v>1</v>
      </c>
      <c r="H344" s="172">
        <v>1</v>
      </c>
      <c r="I344" s="170">
        <v>9402.2916288396827</v>
      </c>
      <c r="J344" s="170"/>
      <c r="K344" s="170">
        <v>10008.335725067895</v>
      </c>
    </row>
    <row r="345" spans="1:11" x14ac:dyDescent="0.3">
      <c r="A345" s="41" t="s">
        <v>222</v>
      </c>
      <c r="B345" s="166">
        <v>-6.5298108247320685E-2</v>
      </c>
      <c r="C345" s="166">
        <v>-9.2705381964842529E-2</v>
      </c>
      <c r="D345" s="166">
        <v>-0.12991467628171005</v>
      </c>
      <c r="E345" s="166">
        <v>-7.7509935946763128E-2</v>
      </c>
      <c r="F345" s="166">
        <v>-9.7007535782679288E-2</v>
      </c>
      <c r="G345" s="941"/>
      <c r="H345" s="172"/>
      <c r="I345" s="169"/>
      <c r="J345" s="169"/>
      <c r="K345" s="169"/>
    </row>
    <row r="346" spans="1:11" ht="15" thickBot="1" x14ac:dyDescent="0.35">
      <c r="A346" s="43" t="s">
        <v>223</v>
      </c>
      <c r="B346" s="87">
        <v>-3.0991400622545962E-3</v>
      </c>
      <c r="C346" s="87">
        <v>2.8715198464751509E-2</v>
      </c>
      <c r="D346" s="87">
        <v>5.8321272137331799E-2</v>
      </c>
      <c r="E346" s="87">
        <v>0.1030674057421507</v>
      </c>
      <c r="F346" s="87">
        <v>7.6857960355769292E-2</v>
      </c>
      <c r="G346" s="864"/>
      <c r="H346" s="172"/>
      <c r="I346" s="169"/>
      <c r="J346" s="169"/>
      <c r="K346" s="169"/>
    </row>
    <row r="347" spans="1:11" x14ac:dyDescent="0.3">
      <c r="A347" s="42" t="s">
        <v>224</v>
      </c>
      <c r="B347" s="115">
        <v>5930.5063304014493</v>
      </c>
      <c r="C347" s="115">
        <v>7713.8283420845955</v>
      </c>
      <c r="D347" s="115">
        <v>9561.6520011715456</v>
      </c>
      <c r="E347" s="115">
        <v>10858.017320353718</v>
      </c>
      <c r="F347" s="115">
        <v>9652.3986282574133</v>
      </c>
      <c r="G347" s="863"/>
      <c r="H347" s="172">
        <v>1</v>
      </c>
      <c r="I347" s="170">
        <v>9312.749517572176</v>
      </c>
      <c r="J347" s="170"/>
      <c r="K347" s="170">
        <v>9992.0477389426505</v>
      </c>
    </row>
    <row r="348" spans="1:11" x14ac:dyDescent="0.3">
      <c r="A348" s="42" t="s">
        <v>225</v>
      </c>
      <c r="B348" s="117">
        <v>5518.7554591464104</v>
      </c>
      <c r="C348" s="117">
        <v>6914.6483571637</v>
      </c>
      <c r="D348" s="117">
        <v>7572.2804092561364</v>
      </c>
      <c r="E348" s="117">
        <v>9207.5438506490664</v>
      </c>
      <c r="F348" s="117">
        <v>8914.62474950459</v>
      </c>
      <c r="G348" s="863"/>
      <c r="H348" s="172">
        <v>0</v>
      </c>
      <c r="I348" s="170">
        <v>8514.3506170648034</v>
      </c>
      <c r="J348" s="170"/>
      <c r="K348" s="170">
        <v>9314.8988819443766</v>
      </c>
    </row>
    <row r="349" spans="1:11" x14ac:dyDescent="0.3">
      <c r="A349" s="42" t="s">
        <v>226</v>
      </c>
      <c r="B349" s="117">
        <v>5568.1024980161737</v>
      </c>
      <c r="C349" s="117">
        <v>7508.9425478611738</v>
      </c>
      <c r="D349" s="117">
        <v>8974.0092971088852</v>
      </c>
      <c r="E349" s="117">
        <v>9766.1200344518747</v>
      </c>
      <c r="F349" s="117">
        <v>8813.782459580887</v>
      </c>
      <c r="G349" s="863"/>
      <c r="H349" s="172">
        <v>0</v>
      </c>
      <c r="I349" s="170">
        <v>8480.7681266477011</v>
      </c>
      <c r="J349" s="170"/>
      <c r="K349" s="170">
        <v>9146.7967925140729</v>
      </c>
    </row>
    <row r="350" spans="1:11" x14ac:dyDescent="0.3">
      <c r="A350" s="42" t="s">
        <v>227</v>
      </c>
      <c r="B350" s="117">
        <v>4838.1396321114025</v>
      </c>
      <c r="C350" s="117">
        <v>6762.9977829656755</v>
      </c>
      <c r="D350" s="117">
        <v>7658.7018221515054</v>
      </c>
      <c r="E350" s="117">
        <v>7222.5138381445067</v>
      </c>
      <c r="F350" s="117">
        <v>8129.7090687824493</v>
      </c>
      <c r="G350" s="863"/>
      <c r="H350" s="172">
        <v>-1</v>
      </c>
      <c r="I350" s="170">
        <v>7739.3692589039274</v>
      </c>
      <c r="J350" s="170"/>
      <c r="K350" s="170">
        <v>8520.0488786609712</v>
      </c>
    </row>
    <row r="351" spans="1:11" x14ac:dyDescent="0.3">
      <c r="A351" s="42" t="s">
        <v>228</v>
      </c>
      <c r="B351" s="117">
        <v>5272.9879329474979</v>
      </c>
      <c r="C351" s="117">
        <v>7340.3684933337427</v>
      </c>
      <c r="D351" s="117">
        <v>8011.7580553312091</v>
      </c>
      <c r="E351" s="117">
        <v>8492.1160400392891</v>
      </c>
      <c r="F351" s="117">
        <v>9174.1847506981194</v>
      </c>
      <c r="G351" s="863"/>
      <c r="H351" s="172">
        <v>0</v>
      </c>
      <c r="I351" s="170">
        <v>8771.9083764334027</v>
      </c>
      <c r="J351" s="170"/>
      <c r="K351" s="170">
        <v>9576.461124962836</v>
      </c>
    </row>
    <row r="352" spans="1:11" x14ac:dyDescent="0.3">
      <c r="A352" s="42" t="s">
        <v>229</v>
      </c>
      <c r="B352" s="117">
        <v>5522.7227573139517</v>
      </c>
      <c r="C352" s="117">
        <v>7600.4629392970128</v>
      </c>
      <c r="D352" s="117">
        <v>9240.8827950231134</v>
      </c>
      <c r="E352" s="117">
        <v>10584.30261314239</v>
      </c>
      <c r="F352" s="117">
        <v>9876.9003484147215</v>
      </c>
      <c r="G352" s="935"/>
      <c r="H352" s="172">
        <v>1</v>
      </c>
      <c r="I352" s="170">
        <v>9547.5817322602852</v>
      </c>
      <c r="J352" s="170"/>
      <c r="K352" s="170">
        <v>10206.218964569158</v>
      </c>
    </row>
    <row r="353" spans="1:11" ht="15" thickBot="1" x14ac:dyDescent="0.35">
      <c r="A353" s="43" t="s">
        <v>230</v>
      </c>
      <c r="B353" s="205">
        <v>5022.1270364371176</v>
      </c>
      <c r="C353" s="205">
        <v>7084.3328455982246</v>
      </c>
      <c r="D353" s="205">
        <v>7615.9356777272187</v>
      </c>
      <c r="E353" s="205">
        <v>9113.2110133259466</v>
      </c>
      <c r="F353" s="205">
        <v>8603.412725261669</v>
      </c>
      <c r="G353" s="940"/>
      <c r="H353" s="172">
        <v>0</v>
      </c>
      <c r="I353" s="170">
        <v>8270.5875499837657</v>
      </c>
      <c r="J353" s="170"/>
      <c r="K353" s="170">
        <v>8936.2379005395724</v>
      </c>
    </row>
    <row r="354" spans="1:11" ht="15" thickBot="1" x14ac:dyDescent="0.35">
      <c r="B354" s="8"/>
      <c r="C354" s="8"/>
      <c r="D354" s="8"/>
      <c r="E354" s="8"/>
      <c r="F354" s="8"/>
      <c r="G354" s="867"/>
      <c r="H354" s="172"/>
      <c r="J354" s="68"/>
    </row>
    <row r="355" spans="1:11" ht="15" thickBot="1" x14ac:dyDescent="0.35">
      <c r="A355" s="29" t="s">
        <v>70</v>
      </c>
      <c r="B355" s="26"/>
      <c r="C355" s="26"/>
      <c r="D355" s="26"/>
      <c r="E355" s="26"/>
      <c r="F355" s="26"/>
      <c r="G355" s="53"/>
      <c r="H355" s="174"/>
      <c r="J355" s="68"/>
    </row>
    <row r="356" spans="1:11" ht="15" thickBot="1" x14ac:dyDescent="0.35">
      <c r="A356" s="61" t="s">
        <v>24</v>
      </c>
      <c r="B356" s="132" t="s">
        <v>470</v>
      </c>
      <c r="C356" s="132" t="s">
        <v>528</v>
      </c>
      <c r="D356" s="132" t="s">
        <v>563</v>
      </c>
      <c r="E356" s="132" t="s">
        <v>626</v>
      </c>
      <c r="F356" s="1536" t="s">
        <v>730</v>
      </c>
      <c r="G356" s="1537"/>
      <c r="H356" s="174"/>
      <c r="I356" s="68" t="s">
        <v>730</v>
      </c>
      <c r="J356" s="68"/>
      <c r="K356" s="68" t="s">
        <v>730</v>
      </c>
    </row>
    <row r="357" spans="1:11" x14ac:dyDescent="0.3">
      <c r="A357" s="42" t="s">
        <v>0</v>
      </c>
      <c r="B357" s="105">
        <v>111.1448479770486</v>
      </c>
      <c r="C357" s="105">
        <v>102.20547243691443</v>
      </c>
      <c r="D357" s="106">
        <v>90.921542876828056</v>
      </c>
      <c r="E357" s="106">
        <v>78.195750301359666</v>
      </c>
      <c r="F357" s="106">
        <v>61.404772085400282</v>
      </c>
      <c r="G357" s="863"/>
      <c r="H357" s="174"/>
      <c r="I357" s="126">
        <v>59.825286139756102</v>
      </c>
      <c r="J357" s="126"/>
      <c r="K357" s="126">
        <v>62.984258031044462</v>
      </c>
    </row>
    <row r="358" spans="1:11" x14ac:dyDescent="0.3">
      <c r="A358" s="42" t="s">
        <v>220</v>
      </c>
      <c r="B358" s="105">
        <v>90.196023129573604</v>
      </c>
      <c r="C358" s="105">
        <v>76.869771483398296</v>
      </c>
      <c r="D358" s="106">
        <v>68.97907295638592</v>
      </c>
      <c r="E358" s="106">
        <v>60.413692980682079</v>
      </c>
      <c r="F358" s="106">
        <v>53.229672625364834</v>
      </c>
      <c r="G358" s="883">
        <f>H358</f>
        <v>-1</v>
      </c>
      <c r="H358" s="174">
        <v>-1</v>
      </c>
      <c r="I358" s="126">
        <v>48.475796752684388</v>
      </c>
      <c r="J358" s="126"/>
      <c r="K358" s="126">
        <v>57.98354849804528</v>
      </c>
    </row>
    <row r="359" spans="1:11" x14ac:dyDescent="0.3">
      <c r="A359" s="40" t="s">
        <v>221</v>
      </c>
      <c r="B359" s="107">
        <v>139.58332762951227</v>
      </c>
      <c r="C359" s="107">
        <v>114.02969389808452</v>
      </c>
      <c r="D359" s="108">
        <v>102.04284825926442</v>
      </c>
      <c r="E359" s="108">
        <v>91.038424676096966</v>
      </c>
      <c r="F359" s="108">
        <v>86.344101175186481</v>
      </c>
      <c r="G359" s="883">
        <f>H359</f>
        <v>1</v>
      </c>
      <c r="H359" s="174">
        <v>1</v>
      </c>
      <c r="I359" s="126">
        <v>72.833755178109868</v>
      </c>
      <c r="J359" s="126"/>
      <c r="K359" s="126">
        <v>99.854447172263093</v>
      </c>
    </row>
    <row r="360" spans="1:11" x14ac:dyDescent="0.3">
      <c r="A360" s="41" t="s">
        <v>222</v>
      </c>
      <c r="B360" s="347">
        <v>-0.18848219444054595</v>
      </c>
      <c r="C360" s="347">
        <v>-0.24788986684792647</v>
      </c>
      <c r="D360" s="435">
        <v>-0.24133411319435844</v>
      </c>
      <c r="E360" s="435">
        <v>-0.22740439540700197</v>
      </c>
      <c r="F360" s="435">
        <v>-0.13313459495730584</v>
      </c>
      <c r="G360" s="937"/>
      <c r="H360" s="174"/>
      <c r="I360" s="126"/>
      <c r="J360" s="126"/>
      <c r="K360" s="126"/>
    </row>
    <row r="361" spans="1:11" ht="15" thickBot="1" x14ac:dyDescent="0.35">
      <c r="A361" s="43" t="s">
        <v>223</v>
      </c>
      <c r="B361" s="348">
        <v>0.54755523343850721</v>
      </c>
      <c r="C361" s="348">
        <v>0.48341398312484535</v>
      </c>
      <c r="D361" s="436">
        <v>0.47933052570573187</v>
      </c>
      <c r="E361" s="436">
        <v>0.5069170610908933</v>
      </c>
      <c r="F361" s="436">
        <v>0.62210468177935141</v>
      </c>
      <c r="G361" s="939"/>
      <c r="H361" s="174"/>
      <c r="I361" s="126"/>
      <c r="J361" s="126"/>
      <c r="K361" s="126"/>
    </row>
    <row r="362" spans="1:11" ht="15" thickBot="1" x14ac:dyDescent="0.35">
      <c r="B362" s="8"/>
      <c r="C362" s="8"/>
      <c r="D362" s="8"/>
      <c r="E362" s="8"/>
      <c r="F362" s="8"/>
      <c r="G362" s="867"/>
      <c r="H362" s="174"/>
      <c r="J362" s="68"/>
    </row>
    <row r="363" spans="1:11" ht="15" thickBot="1" x14ac:dyDescent="0.35">
      <c r="A363" s="29" t="s">
        <v>719</v>
      </c>
      <c r="B363" s="26"/>
      <c r="C363" s="26"/>
      <c r="D363" s="26"/>
      <c r="E363" s="26"/>
      <c r="F363" s="26"/>
      <c r="G363" s="53"/>
      <c r="H363" s="172"/>
      <c r="J363" s="68"/>
    </row>
    <row r="364" spans="1:11" ht="15" thickBot="1" x14ac:dyDescent="0.35">
      <c r="A364" s="61" t="s">
        <v>18</v>
      </c>
      <c r="B364" s="132" t="s">
        <v>466</v>
      </c>
      <c r="C364" s="132" t="s">
        <v>524</v>
      </c>
      <c r="D364" s="132" t="s">
        <v>559</v>
      </c>
      <c r="E364" s="132" t="s">
        <v>622</v>
      </c>
      <c r="F364" s="1536" t="s">
        <v>727</v>
      </c>
      <c r="G364" s="1537"/>
      <c r="H364" s="173"/>
      <c r="I364" s="68" t="s">
        <v>727</v>
      </c>
      <c r="J364" s="68"/>
      <c r="K364" s="68" t="s">
        <v>727</v>
      </c>
    </row>
    <row r="365" spans="1:11" x14ac:dyDescent="0.3">
      <c r="A365" s="343" t="s">
        <v>0</v>
      </c>
      <c r="B365" s="75">
        <v>12.763532915367886</v>
      </c>
      <c r="C365" s="75">
        <v>13.223168910879362</v>
      </c>
      <c r="D365" s="75">
        <v>13.286996005102143</v>
      </c>
      <c r="E365" s="75">
        <v>13.082219331815528</v>
      </c>
      <c r="F365" s="75">
        <v>14.100085127849802</v>
      </c>
      <c r="G365" s="863"/>
      <c r="H365" s="172"/>
      <c r="I365" s="170">
        <v>11.532562267150322</v>
      </c>
      <c r="J365" s="127"/>
      <c r="K365" s="170">
        <v>12.93452829360298</v>
      </c>
    </row>
    <row r="366" spans="1:11" x14ac:dyDescent="0.3">
      <c r="A366" s="42" t="s">
        <v>220</v>
      </c>
      <c r="B366" s="75">
        <v>12.227060604984946</v>
      </c>
      <c r="C366" s="75">
        <v>13.78878559231133</v>
      </c>
      <c r="D366" s="75">
        <v>13.019343964761509</v>
      </c>
      <c r="E366" s="75">
        <v>12.858194830056039</v>
      </c>
      <c r="F366" s="75">
        <v>14.974849960138913</v>
      </c>
      <c r="G366" s="883">
        <f>H366</f>
        <v>0</v>
      </c>
      <c r="H366" s="172">
        <v>0</v>
      </c>
      <c r="I366" s="170">
        <v>10.413896102983491</v>
      </c>
      <c r="J366" s="127"/>
      <c r="K366" s="170">
        <v>15.041646070582871</v>
      </c>
    </row>
    <row r="367" spans="1:11" x14ac:dyDescent="0.3">
      <c r="A367" s="40" t="s">
        <v>221</v>
      </c>
      <c r="B367" s="77">
        <v>15.640964546380253</v>
      </c>
      <c r="C367" s="77">
        <v>18.953398327361271</v>
      </c>
      <c r="D367" s="77">
        <v>15.263072950995006</v>
      </c>
      <c r="E367" s="77">
        <v>15.010633280945585</v>
      </c>
      <c r="F367" s="77">
        <v>17.031049701102653</v>
      </c>
      <c r="G367" s="884">
        <f>H367</f>
        <v>0</v>
      </c>
      <c r="H367" s="172">
        <v>0</v>
      </c>
      <c r="I367" s="170">
        <v>8.7104581347102918</v>
      </c>
      <c r="J367" s="127"/>
      <c r="K367" s="170">
        <v>19.587732572749911</v>
      </c>
    </row>
    <row r="368" spans="1:11" x14ac:dyDescent="0.3">
      <c r="A368" s="41" t="s">
        <v>222</v>
      </c>
      <c r="B368" s="166">
        <v>-4.2031647032225929E-2</v>
      </c>
      <c r="C368" s="166">
        <v>4.2774669615435836E-2</v>
      </c>
      <c r="D368" s="166">
        <v>-2.0143909145291895E-2</v>
      </c>
      <c r="E368" s="166">
        <v>-1.7124349934622241E-2</v>
      </c>
      <c r="F368" s="166">
        <v>6.2039684466962425E-2</v>
      </c>
      <c r="G368" s="937"/>
      <c r="H368" s="172"/>
      <c r="I368" s="169"/>
      <c r="J368" s="125"/>
      <c r="K368" s="169"/>
    </row>
    <row r="369" spans="1:11" ht="15" thickBot="1" x14ac:dyDescent="0.35">
      <c r="A369" s="43" t="s">
        <v>223</v>
      </c>
      <c r="B369" s="87">
        <v>0.23170795617520615</v>
      </c>
      <c r="C369" s="87">
        <v>0.2190144600205797</v>
      </c>
      <c r="D369" s="87">
        <v>0.22221403867302386</v>
      </c>
      <c r="E369" s="87">
        <v>0.21884208705307709</v>
      </c>
      <c r="F369" s="87">
        <v>0.20183881633268017</v>
      </c>
      <c r="G369" s="938"/>
      <c r="H369" s="172"/>
      <c r="I369" s="169"/>
      <c r="J369" s="125"/>
      <c r="K369" s="169"/>
    </row>
    <row r="370" spans="1:11" x14ac:dyDescent="0.3">
      <c r="A370" s="42" t="s">
        <v>224</v>
      </c>
      <c r="B370" s="72">
        <v>7.8797623331622937</v>
      </c>
      <c r="C370" s="73">
        <v>7.0915126406414215</v>
      </c>
      <c r="D370" s="73">
        <v>7.2140455677455524</v>
      </c>
      <c r="E370" s="73">
        <v>6.4459044980716689</v>
      </c>
      <c r="F370" s="73">
        <v>7.1787454341070056</v>
      </c>
      <c r="G370" s="863"/>
      <c r="H370" s="172">
        <v>-1</v>
      </c>
      <c r="I370" s="170">
        <v>2.1020214673287136</v>
      </c>
      <c r="J370" s="127"/>
      <c r="K370" s="170">
        <v>10.024605511444408</v>
      </c>
    </row>
    <row r="371" spans="1:11" x14ac:dyDescent="0.3">
      <c r="A371" s="42" t="s">
        <v>225</v>
      </c>
      <c r="B371" s="74">
        <v>10.32025812084269</v>
      </c>
      <c r="C371" s="75">
        <v>17.017352029076804</v>
      </c>
      <c r="D371" s="75">
        <v>15.716092603349395</v>
      </c>
      <c r="E371" s="75">
        <v>17.90366917793132</v>
      </c>
      <c r="F371" s="75">
        <v>20.634575260682464</v>
      </c>
      <c r="G371" s="863"/>
      <c r="H371" s="172">
        <v>0</v>
      </c>
      <c r="I371" s="170">
        <v>9.18411944372445</v>
      </c>
      <c r="J371" s="127"/>
      <c r="K371" s="170">
        <v>24.955554197559596</v>
      </c>
    </row>
    <row r="372" spans="1:11" x14ac:dyDescent="0.3">
      <c r="A372" s="42" t="s">
        <v>226</v>
      </c>
      <c r="B372" s="74">
        <v>11.122178943813907</v>
      </c>
      <c r="C372" s="75">
        <v>15.936369655444581</v>
      </c>
      <c r="D372" s="75">
        <v>13.632708333516707</v>
      </c>
      <c r="E372" s="75">
        <v>14.46602132116449</v>
      </c>
      <c r="F372" s="75">
        <v>17.048556533163993</v>
      </c>
      <c r="G372" s="863"/>
      <c r="H372" s="172">
        <v>0</v>
      </c>
      <c r="I372" s="170">
        <v>8.4730797010796479</v>
      </c>
      <c r="J372" s="127"/>
      <c r="K372" s="170">
        <v>21.097138820467606</v>
      </c>
    </row>
    <row r="373" spans="1:11" x14ac:dyDescent="0.3">
      <c r="A373" s="42" t="s">
        <v>227</v>
      </c>
      <c r="B373" s="74">
        <v>13.056280448750433</v>
      </c>
      <c r="C373" s="75">
        <v>14.085935266202725</v>
      </c>
      <c r="D373" s="75">
        <v>14.044574283555315</v>
      </c>
      <c r="E373" s="75">
        <v>14.045476850071644</v>
      </c>
      <c r="F373" s="75">
        <v>15.366343563732688</v>
      </c>
      <c r="G373" s="863"/>
      <c r="H373" s="172">
        <v>0</v>
      </c>
      <c r="I373" s="170">
        <v>6.2754481180167705</v>
      </c>
      <c r="J373" s="127"/>
      <c r="K373" s="170">
        <v>20.082147163701315</v>
      </c>
    </row>
    <row r="374" spans="1:11" x14ac:dyDescent="0.3">
      <c r="A374" s="42" t="s">
        <v>228</v>
      </c>
      <c r="B374" s="74">
        <v>20.889341001884397</v>
      </c>
      <c r="C374" s="75">
        <v>20.855476206943479</v>
      </c>
      <c r="D374" s="75">
        <v>17.493838515823885</v>
      </c>
      <c r="E374" s="75">
        <v>14.461700491135515</v>
      </c>
      <c r="F374" s="75">
        <v>14.369002597826439</v>
      </c>
      <c r="G374" s="863"/>
      <c r="H374" s="172">
        <v>0</v>
      </c>
      <c r="I374" s="170">
        <v>6.1756586961185356</v>
      </c>
      <c r="J374" s="127"/>
      <c r="K374" s="170">
        <v>19.762809672855425</v>
      </c>
    </row>
    <row r="375" spans="1:11" x14ac:dyDescent="0.3">
      <c r="A375" s="42" t="s">
        <v>229</v>
      </c>
      <c r="B375" s="74">
        <v>14.334299286205853</v>
      </c>
      <c r="C375" s="75">
        <v>14.593275592490855</v>
      </c>
      <c r="D375" s="75">
        <v>13.124933916410301</v>
      </c>
      <c r="E375" s="75">
        <v>13.703013946423114</v>
      </c>
      <c r="F375" s="75">
        <v>15.92144588144737</v>
      </c>
      <c r="G375" s="863"/>
      <c r="H375" s="172">
        <v>0</v>
      </c>
      <c r="I375" s="170">
        <v>7.3333970157865984</v>
      </c>
      <c r="J375" s="127"/>
      <c r="K375" s="170">
        <v>18.737236612861984</v>
      </c>
    </row>
    <row r="376" spans="1:11" ht="15" thickBot="1" x14ac:dyDescent="0.35">
      <c r="A376" s="43" t="s">
        <v>230</v>
      </c>
      <c r="B376" s="79">
        <v>9.8148125529955088</v>
      </c>
      <c r="C376" s="80">
        <v>9.8537383443469455</v>
      </c>
      <c r="D376" s="80">
        <v>12.145377744543719</v>
      </c>
      <c r="E376" s="80">
        <v>11.272598492057723</v>
      </c>
      <c r="F376" s="80">
        <v>16.123823925926228</v>
      </c>
      <c r="G376" s="936"/>
      <c r="H376" s="172">
        <v>0</v>
      </c>
      <c r="I376" s="170">
        <v>7.6024010605160184</v>
      </c>
      <c r="J376" s="127"/>
      <c r="K376" s="170">
        <v>19.424556885453473</v>
      </c>
    </row>
    <row r="377" spans="1:11" ht="15" thickBot="1" x14ac:dyDescent="0.35">
      <c r="B377" s="8"/>
      <c r="C377" s="8"/>
      <c r="D377" s="8"/>
      <c r="E377" s="8"/>
      <c r="F377" s="8"/>
      <c r="G377" s="934"/>
      <c r="H377" s="172"/>
      <c r="J377" s="68"/>
    </row>
    <row r="378" spans="1:11" ht="15" thickBot="1" x14ac:dyDescent="0.35">
      <c r="A378" s="29" t="s">
        <v>37</v>
      </c>
      <c r="B378" s="26"/>
      <c r="C378" s="26"/>
      <c r="D378" s="26"/>
      <c r="E378" s="26"/>
      <c r="F378" s="26"/>
      <c r="G378" s="812"/>
      <c r="H378" s="172"/>
      <c r="J378" s="68"/>
    </row>
    <row r="379" spans="1:11" ht="15" thickBot="1" x14ac:dyDescent="0.35">
      <c r="A379" s="61" t="s">
        <v>28</v>
      </c>
      <c r="B379" s="132">
        <v>2020</v>
      </c>
      <c r="C379" s="132">
        <v>2021</v>
      </c>
      <c r="D379" s="132">
        <v>2022</v>
      </c>
      <c r="E379" s="132">
        <v>2023</v>
      </c>
      <c r="F379" s="1536">
        <v>2024</v>
      </c>
      <c r="G379" s="1537"/>
      <c r="H379" s="173"/>
      <c r="I379" s="68">
        <v>2024</v>
      </c>
      <c r="J379" s="68"/>
      <c r="K379" s="68">
        <v>2024</v>
      </c>
    </row>
    <row r="380" spans="1:11" x14ac:dyDescent="0.3">
      <c r="A380" s="343" t="s">
        <v>0</v>
      </c>
      <c r="B380" s="106">
        <v>214.35025234851918</v>
      </c>
      <c r="C380" s="106">
        <v>221.0353427671952</v>
      </c>
      <c r="D380" s="106">
        <v>224.74219556627756</v>
      </c>
      <c r="E380" s="106">
        <v>227.99627109147869</v>
      </c>
      <c r="F380" s="106">
        <v>228.36205474436403</v>
      </c>
      <c r="G380" s="883"/>
      <c r="H380" s="172"/>
      <c r="I380" s="170">
        <v>227.70088984369156</v>
      </c>
      <c r="J380" s="170"/>
      <c r="K380" s="170">
        <v>229.02321964503651</v>
      </c>
    </row>
    <row r="381" spans="1:11" x14ac:dyDescent="0.3">
      <c r="A381" s="42" t="s">
        <v>220</v>
      </c>
      <c r="B381" s="106">
        <v>205.84717594158292</v>
      </c>
      <c r="C381" s="106">
        <v>211.00170633073847</v>
      </c>
      <c r="D381" s="106">
        <v>215.72546711121919</v>
      </c>
      <c r="E381" s="106">
        <v>217.72510610961822</v>
      </c>
      <c r="F381" s="106">
        <v>216.70347047483838</v>
      </c>
      <c r="G381" s="883">
        <f>H381</f>
        <v>-1</v>
      </c>
      <c r="H381" s="172">
        <v>-1</v>
      </c>
      <c r="I381" s="170">
        <v>214.63055279146334</v>
      </c>
      <c r="J381" s="170"/>
      <c r="K381" s="170">
        <v>218.77638815821342</v>
      </c>
    </row>
    <row r="382" spans="1:11" x14ac:dyDescent="0.3">
      <c r="A382" s="40" t="s">
        <v>221</v>
      </c>
      <c r="B382" s="108">
        <v>245.47357046541381</v>
      </c>
      <c r="C382" s="108">
        <v>248.90809170468128</v>
      </c>
      <c r="D382" s="108">
        <v>254.4307306779281</v>
      </c>
      <c r="E382" s="108">
        <v>256.27417891210149</v>
      </c>
      <c r="F382" s="108">
        <v>255.56959027097793</v>
      </c>
      <c r="G382" s="884">
        <f>H382</f>
        <v>1</v>
      </c>
      <c r="H382" s="172">
        <v>1</v>
      </c>
      <c r="I382" s="170">
        <v>250.67183590083255</v>
      </c>
      <c r="J382" s="170"/>
      <c r="K382" s="170">
        <v>260.4673446411233</v>
      </c>
    </row>
    <row r="383" spans="1:11" x14ac:dyDescent="0.3">
      <c r="A383" s="41" t="s">
        <v>222</v>
      </c>
      <c r="B383" s="166">
        <v>-3.9669075794279099E-2</v>
      </c>
      <c r="C383" s="166">
        <v>-4.3382154163715596E-2</v>
      </c>
      <c r="D383" s="166">
        <v>-4.0120318449052852E-2</v>
      </c>
      <c r="E383" s="166">
        <v>-4.5049706000408127E-2</v>
      </c>
      <c r="F383" s="166">
        <v>-5.1053071328232044E-2</v>
      </c>
      <c r="G383" s="932"/>
      <c r="H383" s="172"/>
      <c r="I383" s="169"/>
      <c r="J383" s="169"/>
      <c r="K383" s="169"/>
    </row>
    <row r="384" spans="1:11" ht="15" thickBot="1" x14ac:dyDescent="0.35">
      <c r="A384" s="43" t="s">
        <v>223</v>
      </c>
      <c r="B384" s="87">
        <v>0.19250395028531464</v>
      </c>
      <c r="C384" s="87">
        <v>0.1796496627118539</v>
      </c>
      <c r="D384" s="87">
        <v>0.17941907408991292</v>
      </c>
      <c r="E384" s="87">
        <v>0.17705387077903151</v>
      </c>
      <c r="F384" s="87">
        <v>0.17935162603061458</v>
      </c>
      <c r="G384" s="933"/>
      <c r="H384" s="172"/>
      <c r="I384" s="169"/>
      <c r="J384" s="169"/>
      <c r="K384" s="169"/>
    </row>
    <row r="385" spans="1:11" x14ac:dyDescent="0.3">
      <c r="A385" s="42" t="s">
        <v>224</v>
      </c>
      <c r="B385" s="104">
        <v>177.65773171814718</v>
      </c>
      <c r="C385" s="104">
        <v>185.36259843647213</v>
      </c>
      <c r="D385" s="104">
        <v>191.3249033511735</v>
      </c>
      <c r="E385" s="104">
        <v>192.42418928379288</v>
      </c>
      <c r="F385" s="104">
        <v>190.96037388841137</v>
      </c>
      <c r="G385" s="863"/>
      <c r="H385" s="172">
        <v>-1</v>
      </c>
      <c r="I385" s="170">
        <v>186.17379033386416</v>
      </c>
      <c r="J385" s="170"/>
      <c r="K385" s="170">
        <v>195.74695744295857</v>
      </c>
    </row>
    <row r="386" spans="1:11" x14ac:dyDescent="0.3">
      <c r="A386" s="42" t="s">
        <v>225</v>
      </c>
      <c r="B386" s="106">
        <v>226.89970170632935</v>
      </c>
      <c r="C386" s="106">
        <v>233.07878786492054</v>
      </c>
      <c r="D386" s="106">
        <v>244.82048438708691</v>
      </c>
      <c r="E386" s="106">
        <v>251.60492755527252</v>
      </c>
      <c r="F386" s="106">
        <v>253.42295560537551</v>
      </c>
      <c r="G386" s="883"/>
      <c r="H386" s="172">
        <v>1</v>
      </c>
      <c r="I386" s="170">
        <v>246.81681928434074</v>
      </c>
      <c r="J386" s="170"/>
      <c r="K386" s="170">
        <v>260.02909192641027</v>
      </c>
    </row>
    <row r="387" spans="1:11" x14ac:dyDescent="0.3">
      <c r="A387" s="42" t="s">
        <v>226</v>
      </c>
      <c r="B387" s="106">
        <v>231.79327758385</v>
      </c>
      <c r="C387" s="106">
        <v>234.8358283251296</v>
      </c>
      <c r="D387" s="106">
        <v>241.53783420810169</v>
      </c>
      <c r="E387" s="106">
        <v>241.07222060384615</v>
      </c>
      <c r="F387" s="106">
        <v>242.57624566760444</v>
      </c>
      <c r="G387" s="883"/>
      <c r="H387" s="172">
        <v>1</v>
      </c>
      <c r="I387" s="170">
        <v>237.04071023570035</v>
      </c>
      <c r="J387" s="170"/>
      <c r="K387" s="170">
        <v>248.11178109950853</v>
      </c>
    </row>
    <row r="388" spans="1:11" x14ac:dyDescent="0.3">
      <c r="A388" s="42" t="s">
        <v>227</v>
      </c>
      <c r="B388" s="106">
        <v>189.61787801556108</v>
      </c>
      <c r="C388" s="106">
        <v>192.83794545954913</v>
      </c>
      <c r="D388" s="106">
        <v>192.63507146743927</v>
      </c>
      <c r="E388" s="106">
        <v>195.75042345534445</v>
      </c>
      <c r="F388" s="106">
        <v>196.41017421880778</v>
      </c>
      <c r="G388" s="883"/>
      <c r="H388" s="172">
        <v>-1</v>
      </c>
      <c r="I388" s="170">
        <v>190.43391708037973</v>
      </c>
      <c r="J388" s="170"/>
      <c r="K388" s="170">
        <v>202.38643135723584</v>
      </c>
    </row>
    <row r="389" spans="1:11" x14ac:dyDescent="0.3">
      <c r="A389" s="42" t="s">
        <v>228</v>
      </c>
      <c r="B389" s="106">
        <v>212.03789523706473</v>
      </c>
      <c r="C389" s="106">
        <v>214.45858918079315</v>
      </c>
      <c r="D389" s="106">
        <v>216.02242378207009</v>
      </c>
      <c r="E389" s="106">
        <v>221.50029762537963</v>
      </c>
      <c r="F389" s="106">
        <v>216.47347745458535</v>
      </c>
      <c r="G389" s="885"/>
      <c r="H389" s="172">
        <v>0</v>
      </c>
      <c r="I389" s="170">
        <v>210.41035875860817</v>
      </c>
      <c r="J389" s="170"/>
      <c r="K389" s="170">
        <v>222.53659615056253</v>
      </c>
    </row>
    <row r="390" spans="1:11" x14ac:dyDescent="0.3">
      <c r="A390" s="42" t="s">
        <v>229</v>
      </c>
      <c r="B390" s="106">
        <v>198.80437840014105</v>
      </c>
      <c r="C390" s="106">
        <v>207.04003398487225</v>
      </c>
      <c r="D390" s="106">
        <v>207.62848680286837</v>
      </c>
      <c r="E390" s="106">
        <v>207.48730754651868</v>
      </c>
      <c r="F390" s="106">
        <v>208.33920904119049</v>
      </c>
      <c r="G390" s="885"/>
      <c r="H390" s="172">
        <v>-1</v>
      </c>
      <c r="I390" s="170">
        <v>203.57579823983943</v>
      </c>
      <c r="J390" s="170"/>
      <c r="K390" s="170">
        <v>213.10261984254154</v>
      </c>
    </row>
    <row r="391" spans="1:11" ht="15" thickBot="1" x14ac:dyDescent="0.35">
      <c r="A391" s="43" t="s">
        <v>230</v>
      </c>
      <c r="B391" s="168">
        <v>212.9513331848396</v>
      </c>
      <c r="C391" s="168">
        <v>217.41133487300883</v>
      </c>
      <c r="D391" s="168">
        <v>223.47239501444773</v>
      </c>
      <c r="E391" s="168">
        <v>223.79690156613958</v>
      </c>
      <c r="F391" s="168">
        <v>218.6092602098837</v>
      </c>
      <c r="G391" s="864"/>
      <c r="H391" s="172">
        <v>0</v>
      </c>
      <c r="I391" s="170">
        <v>213.39170308293075</v>
      </c>
      <c r="J391" s="170"/>
      <c r="K391" s="170">
        <v>223.82681733683665</v>
      </c>
    </row>
    <row r="392" spans="1:11" ht="15" thickBot="1" x14ac:dyDescent="0.35">
      <c r="B392" s="8"/>
      <c r="C392" s="8"/>
      <c r="D392" s="8"/>
      <c r="E392" s="8"/>
      <c r="F392" s="8"/>
      <c r="G392" s="903"/>
      <c r="H392" s="172"/>
      <c r="J392" s="68"/>
    </row>
    <row r="393" spans="1:11" ht="15" thickBot="1" x14ac:dyDescent="0.35">
      <c r="A393" s="29" t="s">
        <v>39</v>
      </c>
      <c r="B393" s="26"/>
      <c r="C393" s="26"/>
      <c r="D393" s="26"/>
      <c r="E393" s="26"/>
      <c r="F393" s="26"/>
      <c r="G393" s="190"/>
      <c r="H393" s="172"/>
      <c r="J393" s="68"/>
    </row>
    <row r="394" spans="1:11" ht="15" thickBot="1" x14ac:dyDescent="0.35">
      <c r="A394" s="61" t="s">
        <v>24</v>
      </c>
      <c r="B394" s="132" t="s">
        <v>467</v>
      </c>
      <c r="C394" s="132" t="s">
        <v>525</v>
      </c>
      <c r="D394" s="132" t="s">
        <v>560</v>
      </c>
      <c r="E394" s="132" t="s">
        <v>623</v>
      </c>
      <c r="F394" s="1536" t="s">
        <v>728</v>
      </c>
      <c r="G394" s="1537"/>
      <c r="H394" s="173"/>
      <c r="I394" s="68" t="s">
        <v>728</v>
      </c>
      <c r="J394" s="68"/>
      <c r="K394" s="68" t="s">
        <v>728</v>
      </c>
    </row>
    <row r="395" spans="1:11" x14ac:dyDescent="0.3">
      <c r="A395" s="343" t="s">
        <v>0</v>
      </c>
      <c r="B395" s="106">
        <v>609.36239162773552</v>
      </c>
      <c r="C395" s="106">
        <v>566.69437619513974</v>
      </c>
      <c r="D395" s="106">
        <v>517.28716534049624</v>
      </c>
      <c r="E395" s="106">
        <v>525.24311918772503</v>
      </c>
      <c r="F395" s="106">
        <v>504.80834790960614</v>
      </c>
      <c r="G395" s="883"/>
      <c r="H395" s="172"/>
      <c r="I395" s="170">
        <v>499.10863073852238</v>
      </c>
      <c r="J395" s="170"/>
      <c r="K395" s="170">
        <v>510.5080650806899</v>
      </c>
    </row>
    <row r="396" spans="1:11" x14ac:dyDescent="0.3">
      <c r="A396" s="42" t="s">
        <v>220</v>
      </c>
      <c r="B396" s="106">
        <v>610.39474362182443</v>
      </c>
      <c r="C396" s="106">
        <v>595.26152895957182</v>
      </c>
      <c r="D396" s="106">
        <v>571.61580451302461</v>
      </c>
      <c r="E396" s="106">
        <v>572.87946348151161</v>
      </c>
      <c r="F396" s="106">
        <v>537.65529438149736</v>
      </c>
      <c r="G396" s="883">
        <f>H396</f>
        <v>1</v>
      </c>
      <c r="H396" s="172">
        <v>1</v>
      </c>
      <c r="I396" s="170">
        <v>518.67995872501194</v>
      </c>
      <c r="J396" s="170"/>
      <c r="K396" s="170">
        <v>556.63063003798277</v>
      </c>
    </row>
    <row r="397" spans="1:11" x14ac:dyDescent="0.3">
      <c r="A397" s="40" t="s">
        <v>221</v>
      </c>
      <c r="B397" s="423">
        <v>972.52576108604899</v>
      </c>
      <c r="C397" s="423">
        <v>911.65987014910365</v>
      </c>
      <c r="D397" s="423">
        <v>843.57793158812262</v>
      </c>
      <c r="E397" s="423">
        <v>838.60560829127701</v>
      </c>
      <c r="F397" s="423">
        <v>835.67591176050223</v>
      </c>
      <c r="G397" s="883">
        <f>H397</f>
        <v>1</v>
      </c>
      <c r="H397" s="172">
        <v>1</v>
      </c>
      <c r="I397" s="170">
        <v>784.16442240150661</v>
      </c>
      <c r="J397" s="170"/>
      <c r="K397" s="170">
        <v>887.18740111949785</v>
      </c>
    </row>
    <row r="398" spans="1:11" x14ac:dyDescent="0.3">
      <c r="A398" s="41" t="s">
        <v>222</v>
      </c>
      <c r="B398" s="166">
        <v>1.694151145972896E-3</v>
      </c>
      <c r="C398" s="166">
        <v>5.6941319140520051E-2</v>
      </c>
      <c r="D398" s="166">
        <v>0.10502607219486566</v>
      </c>
      <c r="E398" s="166">
        <v>9.0693894986106541E-2</v>
      </c>
      <c r="F398" s="166">
        <v>6.5068152315446603E-2</v>
      </c>
      <c r="G398" s="888"/>
      <c r="H398" s="172"/>
      <c r="I398" s="169"/>
      <c r="J398" s="169"/>
      <c r="K398" s="169"/>
    </row>
    <row r="399" spans="1:11" ht="15" thickBot="1" x14ac:dyDescent="0.35">
      <c r="A399" s="43" t="s">
        <v>223</v>
      </c>
      <c r="B399" s="87">
        <v>0.59327348613045416</v>
      </c>
      <c r="C399" s="87">
        <v>0.53152828764618609</v>
      </c>
      <c r="D399" s="87">
        <v>0.47577783001782131</v>
      </c>
      <c r="E399" s="87">
        <v>0.46384302763253288</v>
      </c>
      <c r="F399" s="87">
        <v>0.55429681525193375</v>
      </c>
      <c r="G399" s="864"/>
      <c r="H399" s="172"/>
      <c r="I399" s="169"/>
      <c r="J399" s="169"/>
      <c r="K399" s="169"/>
    </row>
    <row r="400" spans="1:11" x14ac:dyDescent="0.3">
      <c r="A400" s="42" t="s">
        <v>224</v>
      </c>
      <c r="B400" s="104">
        <v>452.88449596006529</v>
      </c>
      <c r="C400" s="104">
        <v>480.101082952404</v>
      </c>
      <c r="D400" s="104">
        <v>433.56625176697275</v>
      </c>
      <c r="E400" s="104">
        <v>419.3306997916776</v>
      </c>
      <c r="F400" s="104">
        <v>353.22536557954533</v>
      </c>
      <c r="G400" s="930"/>
      <c r="H400" s="172">
        <v>-1</v>
      </c>
      <c r="I400" s="170">
        <v>315.46746938417664</v>
      </c>
      <c r="J400" s="170"/>
      <c r="K400" s="170">
        <v>390.98326177491401</v>
      </c>
    </row>
    <row r="401" spans="1:11" x14ac:dyDescent="0.3">
      <c r="A401" s="42" t="s">
        <v>225</v>
      </c>
      <c r="B401" s="106">
        <v>820.00373587369256</v>
      </c>
      <c r="C401" s="106">
        <v>803.90537157348456</v>
      </c>
      <c r="D401" s="106">
        <v>761.38251237954876</v>
      </c>
      <c r="E401" s="106">
        <v>775.74285135616856</v>
      </c>
      <c r="F401" s="106">
        <v>746.10770512096735</v>
      </c>
      <c r="G401" s="931"/>
      <c r="H401" s="172">
        <v>1</v>
      </c>
      <c r="I401" s="170">
        <v>679.77662183706809</v>
      </c>
      <c r="J401" s="170"/>
      <c r="K401" s="170">
        <v>812.43878840486661</v>
      </c>
    </row>
    <row r="402" spans="1:11" x14ac:dyDescent="0.3">
      <c r="A402" s="42" t="s">
        <v>226</v>
      </c>
      <c r="B402" s="106">
        <v>931.17734941395906</v>
      </c>
      <c r="C402" s="106">
        <v>864.22396407368933</v>
      </c>
      <c r="D402" s="106">
        <v>774.62950341200542</v>
      </c>
      <c r="E402" s="106">
        <v>765.97435244502083</v>
      </c>
      <c r="F402" s="106">
        <v>762.01886015340369</v>
      </c>
      <c r="G402" s="883"/>
      <c r="H402" s="172">
        <v>1</v>
      </c>
      <c r="I402" s="170">
        <v>704.91934096118382</v>
      </c>
      <c r="J402" s="170"/>
      <c r="K402" s="170">
        <v>819.11837934562357</v>
      </c>
    </row>
    <row r="403" spans="1:11" x14ac:dyDescent="0.3">
      <c r="A403" s="42" t="s">
        <v>227</v>
      </c>
      <c r="B403" s="106">
        <v>529.2192122141995</v>
      </c>
      <c r="C403" s="106">
        <v>458.82677746738267</v>
      </c>
      <c r="D403" s="106">
        <v>545.32671780269175</v>
      </c>
      <c r="E403" s="106">
        <v>593.84069694380617</v>
      </c>
      <c r="F403" s="106">
        <v>574.06539536708885</v>
      </c>
      <c r="G403" s="883"/>
      <c r="H403" s="172">
        <v>0</v>
      </c>
      <c r="I403" s="170">
        <v>514.93572123305103</v>
      </c>
      <c r="J403" s="170"/>
      <c r="K403" s="170">
        <v>633.19506950112668</v>
      </c>
    </row>
    <row r="404" spans="1:11" x14ac:dyDescent="0.3">
      <c r="A404" s="42" t="s">
        <v>228</v>
      </c>
      <c r="B404" s="106">
        <v>469.1500150912305</v>
      </c>
      <c r="C404" s="106">
        <v>490.14648967151965</v>
      </c>
      <c r="D404" s="106">
        <v>474.45363849668854</v>
      </c>
      <c r="E404" s="106">
        <v>448.29454057231277</v>
      </c>
      <c r="F404" s="106">
        <v>408.90035408227851</v>
      </c>
      <c r="G404" s="883"/>
      <c r="H404" s="172">
        <v>-1</v>
      </c>
      <c r="I404" s="170">
        <v>360.24563127087333</v>
      </c>
      <c r="J404" s="170"/>
      <c r="K404" s="170">
        <v>457.55507689368369</v>
      </c>
    </row>
    <row r="405" spans="1:11" x14ac:dyDescent="0.3">
      <c r="A405" s="42" t="s">
        <v>229</v>
      </c>
      <c r="B405" s="106">
        <v>534.69959011878495</v>
      </c>
      <c r="C405" s="106">
        <v>532.82850819320879</v>
      </c>
      <c r="D405" s="106">
        <v>568.64929244765028</v>
      </c>
      <c r="E405" s="106">
        <v>562.28165467681652</v>
      </c>
      <c r="F405" s="106">
        <v>501.64119565185172</v>
      </c>
      <c r="G405" s="885"/>
      <c r="H405" s="172">
        <v>0</v>
      </c>
      <c r="I405" s="170">
        <v>458.18236018261808</v>
      </c>
      <c r="J405" s="170"/>
      <c r="K405" s="170">
        <v>545.10003112108529</v>
      </c>
    </row>
    <row r="406" spans="1:11" ht="15" thickBot="1" x14ac:dyDescent="0.35">
      <c r="A406" s="43" t="s">
        <v>230</v>
      </c>
      <c r="B406" s="168">
        <v>525.22391128405854</v>
      </c>
      <c r="C406" s="168">
        <v>521.21348569966005</v>
      </c>
      <c r="D406" s="168">
        <v>459.16506456983797</v>
      </c>
      <c r="E406" s="168">
        <v>477.79813459589735</v>
      </c>
      <c r="F406" s="168">
        <v>456.7656158427643</v>
      </c>
      <c r="G406" s="886"/>
      <c r="H406" s="172">
        <v>-1</v>
      </c>
      <c r="I406" s="170">
        <v>413.24055665865046</v>
      </c>
      <c r="J406" s="170"/>
      <c r="K406" s="170">
        <v>500.29067502687815</v>
      </c>
    </row>
    <row r="407" spans="1:11" ht="15" thickBot="1" x14ac:dyDescent="0.35">
      <c r="B407" s="8"/>
      <c r="C407" s="8"/>
      <c r="D407" s="8"/>
      <c r="E407" s="8"/>
      <c r="F407" s="8"/>
      <c r="G407" s="867"/>
      <c r="H407" s="172"/>
      <c r="J407" s="68"/>
    </row>
    <row r="408" spans="1:11" ht="15" thickBot="1" x14ac:dyDescent="0.35">
      <c r="A408" s="29" t="s">
        <v>40</v>
      </c>
      <c r="B408" s="26"/>
      <c r="C408" s="26"/>
      <c r="D408" s="26"/>
      <c r="E408" s="26"/>
      <c r="F408" s="26"/>
      <c r="G408" s="858"/>
      <c r="H408" s="172"/>
      <c r="J408" s="68"/>
    </row>
    <row r="409" spans="1:11" ht="15" thickBot="1" x14ac:dyDescent="0.35">
      <c r="A409" s="61" t="s">
        <v>18</v>
      </c>
      <c r="B409" s="132" t="s">
        <v>466</v>
      </c>
      <c r="C409" s="132" t="s">
        <v>524</v>
      </c>
      <c r="D409" s="132" t="s">
        <v>559</v>
      </c>
      <c r="E409" s="132" t="s">
        <v>622</v>
      </c>
      <c r="F409" s="1536" t="s">
        <v>727</v>
      </c>
      <c r="G409" s="1537"/>
      <c r="H409" s="173"/>
      <c r="I409" s="68" t="s">
        <v>727</v>
      </c>
      <c r="J409" s="68"/>
      <c r="K409" s="68" t="s">
        <v>727</v>
      </c>
    </row>
    <row r="410" spans="1:11" x14ac:dyDescent="0.3">
      <c r="A410" s="42" t="s">
        <v>0</v>
      </c>
      <c r="B410" s="75">
        <v>17.584585652714715</v>
      </c>
      <c r="C410" s="75">
        <v>18.210953357475208</v>
      </c>
      <c r="D410" s="75">
        <v>18.545015623582604</v>
      </c>
      <c r="E410" s="75">
        <v>19.042900167935169</v>
      </c>
      <c r="F410" s="75">
        <v>19.587676692576874</v>
      </c>
      <c r="G410" s="883"/>
      <c r="H410" s="172"/>
      <c r="I410" s="170">
        <v>18.719406744405134</v>
      </c>
      <c r="J410" s="170"/>
      <c r="K410" s="170">
        <v>20.455946640748614</v>
      </c>
    </row>
    <row r="411" spans="1:11" x14ac:dyDescent="0.3">
      <c r="A411" s="42" t="s">
        <v>220</v>
      </c>
      <c r="B411" s="75">
        <v>14.254841039742971</v>
      </c>
      <c r="C411" s="75">
        <v>15.68279695831435</v>
      </c>
      <c r="D411" s="75">
        <v>16.391987688879624</v>
      </c>
      <c r="E411" s="75">
        <v>17.3108082035397</v>
      </c>
      <c r="F411" s="75">
        <v>16.850765607983643</v>
      </c>
      <c r="G411" s="883">
        <f>H411</f>
        <v>0</v>
      </c>
      <c r="H411" s="172">
        <v>0</v>
      </c>
      <c r="I411" s="170">
        <v>14.248533791740101</v>
      </c>
      <c r="J411" s="170"/>
      <c r="K411" s="170">
        <v>19.452997424227185</v>
      </c>
    </row>
    <row r="412" spans="1:11" x14ac:dyDescent="0.3">
      <c r="A412" s="40" t="s">
        <v>221</v>
      </c>
      <c r="B412" s="77">
        <v>24.693002695120143</v>
      </c>
      <c r="C412" s="77">
        <v>24.207695346429706</v>
      </c>
      <c r="D412" s="77">
        <v>27.561821049140391</v>
      </c>
      <c r="E412" s="77">
        <v>28.543670614588997</v>
      </c>
      <c r="F412" s="77">
        <v>27.165393439217834</v>
      </c>
      <c r="G412" s="884">
        <f>H412</f>
        <v>1</v>
      </c>
      <c r="H412" s="172">
        <v>1</v>
      </c>
      <c r="I412" s="170">
        <v>20.090209500285834</v>
      </c>
      <c r="J412" s="170"/>
      <c r="K412" s="170">
        <v>34.240577378149837</v>
      </c>
    </row>
    <row r="413" spans="1:11" x14ac:dyDescent="0.3">
      <c r="A413" s="41" t="s">
        <v>222</v>
      </c>
      <c r="B413" s="166">
        <v>-0.18935587557945655</v>
      </c>
      <c r="C413" s="166">
        <v>-0.13267549649687502</v>
      </c>
      <c r="D413" s="166">
        <v>-0.11609739125617673</v>
      </c>
      <c r="E413" s="166">
        <v>-9.0957362015267051E-2</v>
      </c>
      <c r="F413" s="166">
        <v>-0.13972617210036126</v>
      </c>
      <c r="G413" s="885"/>
      <c r="H413" s="172"/>
      <c r="I413" s="169"/>
      <c r="J413" s="169"/>
      <c r="K413" s="169"/>
    </row>
    <row r="414" spans="1:11" ht="15" thickBot="1" x14ac:dyDescent="0.35">
      <c r="A414" s="43" t="s">
        <v>223</v>
      </c>
      <c r="B414" s="89">
        <v>0.73225380951462249</v>
      </c>
      <c r="C414" s="89">
        <v>0.54358278123315351</v>
      </c>
      <c r="D414" s="89">
        <v>0.68142031169523254</v>
      </c>
      <c r="E414" s="89">
        <v>0.64889300828556407</v>
      </c>
      <c r="F414" s="89">
        <v>0.61211627241122346</v>
      </c>
      <c r="G414" s="886"/>
      <c r="H414" s="172"/>
      <c r="I414" s="169"/>
      <c r="J414" s="169"/>
      <c r="K414" s="169"/>
    </row>
    <row r="415" spans="1:11" ht="15" thickBot="1" x14ac:dyDescent="0.35">
      <c r="B415" s="8"/>
      <c r="C415" s="8"/>
      <c r="D415" s="8"/>
      <c r="E415" s="8"/>
      <c r="F415" s="8"/>
      <c r="G415" s="867"/>
      <c r="H415" s="172"/>
      <c r="J415" s="68"/>
    </row>
    <row r="416" spans="1:11" ht="15" thickBot="1" x14ac:dyDescent="0.35">
      <c r="A416" s="29" t="s">
        <v>540</v>
      </c>
      <c r="B416" s="26"/>
      <c r="C416" s="26"/>
      <c r="D416" s="26"/>
      <c r="E416" s="26"/>
      <c r="F416" s="26"/>
      <c r="G416" s="858"/>
      <c r="H416" s="172"/>
      <c r="J416" s="68"/>
    </row>
    <row r="417" spans="1:11" ht="15" thickBot="1" x14ac:dyDescent="0.35">
      <c r="A417" s="61" t="s">
        <v>18</v>
      </c>
      <c r="B417" s="132" t="s">
        <v>466</v>
      </c>
      <c r="C417" s="132" t="s">
        <v>524</v>
      </c>
      <c r="D417" s="132" t="s">
        <v>559</v>
      </c>
      <c r="E417" s="132" t="s">
        <v>622</v>
      </c>
      <c r="F417" s="1536" t="s">
        <v>727</v>
      </c>
      <c r="G417" s="1537"/>
      <c r="H417" s="173"/>
      <c r="I417" s="68" t="s">
        <v>727</v>
      </c>
      <c r="J417" s="68"/>
      <c r="K417" s="68" t="s">
        <v>727</v>
      </c>
    </row>
    <row r="418" spans="1:11" x14ac:dyDescent="0.3">
      <c r="A418" s="343" t="s">
        <v>0</v>
      </c>
      <c r="B418" s="106">
        <v>234.0501167017465</v>
      </c>
      <c r="C418" s="106">
        <v>223.55018067540325</v>
      </c>
      <c r="D418" s="106">
        <v>212.00014905398515</v>
      </c>
      <c r="E418" s="106">
        <v>204.07214488558336</v>
      </c>
      <c r="F418" s="106">
        <v>197.76732523400315</v>
      </c>
      <c r="G418" s="883"/>
      <c r="H418" s="172"/>
      <c r="I418" s="170">
        <v>194.10202940290085</v>
      </c>
      <c r="J418" s="170"/>
      <c r="K418" s="170">
        <v>201.43262106510545</v>
      </c>
    </row>
    <row r="419" spans="1:11" x14ac:dyDescent="0.3">
      <c r="A419" s="42" t="s">
        <v>220</v>
      </c>
      <c r="B419" s="106">
        <v>221.15840326705907</v>
      </c>
      <c r="C419" s="106">
        <v>213.38377546612199</v>
      </c>
      <c r="D419" s="106">
        <v>198.30543642003855</v>
      </c>
      <c r="E419" s="106">
        <v>190.36484975778419</v>
      </c>
      <c r="F419" s="106">
        <v>183.72128559766912</v>
      </c>
      <c r="G419" s="883">
        <f>H419</f>
        <v>0</v>
      </c>
      <c r="H419" s="172">
        <v>0</v>
      </c>
      <c r="I419" s="170">
        <v>172.39469809463944</v>
      </c>
      <c r="J419" s="170"/>
      <c r="K419" s="170">
        <v>195.04787310069881</v>
      </c>
    </row>
    <row r="420" spans="1:11" x14ac:dyDescent="0.3">
      <c r="A420" s="40" t="s">
        <v>221</v>
      </c>
      <c r="B420" s="108">
        <v>256.98819957622192</v>
      </c>
      <c r="C420" s="108">
        <v>244.47259211091509</v>
      </c>
      <c r="D420" s="108">
        <v>223.59979987476913</v>
      </c>
      <c r="E420" s="108">
        <v>219.79746987487474</v>
      </c>
      <c r="F420" s="108">
        <v>206.83163909084107</v>
      </c>
      <c r="G420" s="884">
        <f>H420</f>
        <v>0</v>
      </c>
      <c r="H420" s="172">
        <v>0</v>
      </c>
      <c r="I420" s="170">
        <v>179.72177734058482</v>
      </c>
      <c r="J420" s="170"/>
      <c r="K420" s="170">
        <v>233.94150084109731</v>
      </c>
    </row>
    <row r="421" spans="1:11" x14ac:dyDescent="0.3">
      <c r="A421" s="41" t="s">
        <v>222</v>
      </c>
      <c r="B421" s="166">
        <v>-5.5080995542145066E-2</v>
      </c>
      <c r="C421" s="166">
        <v>-4.5477061027487921E-2</v>
      </c>
      <c r="D421" s="166">
        <v>-6.4597655685889613E-2</v>
      </c>
      <c r="E421" s="166">
        <v>-6.716886881100019E-2</v>
      </c>
      <c r="F421" s="166">
        <v>-7.102305509625724E-2</v>
      </c>
      <c r="G421" s="888"/>
      <c r="H421" s="172"/>
      <c r="I421" s="169"/>
      <c r="J421" s="169"/>
      <c r="K421" s="169"/>
    </row>
    <row r="422" spans="1:11" ht="15" thickBot="1" x14ac:dyDescent="0.35">
      <c r="A422" s="43" t="s">
        <v>223</v>
      </c>
      <c r="B422" s="87">
        <v>0.16200965362322994</v>
      </c>
      <c r="C422" s="87">
        <v>0.14569437895117257</v>
      </c>
      <c r="D422" s="87">
        <v>0.12755254677513531</v>
      </c>
      <c r="E422" s="87">
        <v>0.15461163210823811</v>
      </c>
      <c r="F422" s="87">
        <v>0.12579028835984341</v>
      </c>
      <c r="G422" s="886"/>
      <c r="H422" s="172"/>
      <c r="I422" s="169"/>
      <c r="J422" s="169"/>
      <c r="K422" s="169"/>
    </row>
    <row r="423" spans="1:11" x14ac:dyDescent="0.3">
      <c r="A423" s="42" t="s">
        <v>224</v>
      </c>
      <c r="B423" s="104">
        <v>204.82446344885642</v>
      </c>
      <c r="C423" s="104">
        <v>206.52106386132454</v>
      </c>
      <c r="D423" s="104">
        <v>196.922085997007</v>
      </c>
      <c r="E423" s="104">
        <v>184.91757092993529</v>
      </c>
      <c r="F423" s="104">
        <v>174.30815029660258</v>
      </c>
      <c r="G423" s="745"/>
      <c r="H423" s="172">
        <v>0</v>
      </c>
      <c r="I423" s="170">
        <v>148.14733493120809</v>
      </c>
      <c r="J423" s="170"/>
      <c r="K423" s="170">
        <v>200.46896566199706</v>
      </c>
    </row>
    <row r="424" spans="1:11" x14ac:dyDescent="0.3">
      <c r="A424" s="42" t="s">
        <v>225</v>
      </c>
      <c r="B424" s="106">
        <v>238.77115839700326</v>
      </c>
      <c r="C424" s="106">
        <v>250.71178115167672</v>
      </c>
      <c r="D424" s="106">
        <v>224.74163761072111</v>
      </c>
      <c r="E424" s="106">
        <v>210.53986885289694</v>
      </c>
      <c r="F424" s="106">
        <v>200.02257537286744</v>
      </c>
      <c r="G424" s="930"/>
      <c r="H424" s="172">
        <v>0</v>
      </c>
      <c r="I424" s="170">
        <v>164.42743181922583</v>
      </c>
      <c r="J424" s="170"/>
      <c r="K424" s="170">
        <v>235.61771892650904</v>
      </c>
    </row>
    <row r="425" spans="1:11" x14ac:dyDescent="0.3">
      <c r="A425" s="42" t="s">
        <v>226</v>
      </c>
      <c r="B425" s="106">
        <v>262.73257550649294</v>
      </c>
      <c r="C425" s="106">
        <v>245.17221868096576</v>
      </c>
      <c r="D425" s="106">
        <v>226.87543713929955</v>
      </c>
      <c r="E425" s="106">
        <v>218.968092998646</v>
      </c>
      <c r="F425" s="106">
        <v>214.84577149364011</v>
      </c>
      <c r="G425" s="863"/>
      <c r="H425" s="172">
        <v>0</v>
      </c>
      <c r="I425" s="170">
        <v>184.4497840417028</v>
      </c>
      <c r="J425" s="170"/>
      <c r="K425" s="170">
        <v>245.24175894557743</v>
      </c>
    </row>
    <row r="426" spans="1:11" x14ac:dyDescent="0.3">
      <c r="A426" s="42" t="s">
        <v>227</v>
      </c>
      <c r="B426" s="106">
        <v>209.76203891278021</v>
      </c>
      <c r="C426" s="106">
        <v>193.51023816700808</v>
      </c>
      <c r="D426" s="106">
        <v>172.22231669399127</v>
      </c>
      <c r="E426" s="106">
        <v>169.83569835593462</v>
      </c>
      <c r="F426" s="106">
        <v>167.90894277745272</v>
      </c>
      <c r="G426" s="883"/>
      <c r="H426" s="172">
        <v>0</v>
      </c>
      <c r="I426" s="170">
        <v>135.73762229283977</v>
      </c>
      <c r="J426" s="170"/>
      <c r="K426" s="170">
        <v>200.08026326206567</v>
      </c>
    </row>
    <row r="427" spans="1:11" x14ac:dyDescent="0.3">
      <c r="A427" s="42" t="s">
        <v>228</v>
      </c>
      <c r="B427" s="106">
        <v>213.9526248540748</v>
      </c>
      <c r="C427" s="106">
        <v>206.45401117396264</v>
      </c>
      <c r="D427" s="106">
        <v>203.23032582483253</v>
      </c>
      <c r="E427" s="106">
        <v>196.10646877471851</v>
      </c>
      <c r="F427" s="106">
        <v>185.06739551014044</v>
      </c>
      <c r="G427" s="883"/>
      <c r="H427" s="172">
        <v>0</v>
      </c>
      <c r="I427" s="170">
        <v>152.16196954670454</v>
      </c>
      <c r="J427" s="170"/>
      <c r="K427" s="170">
        <v>217.97282147357635</v>
      </c>
    </row>
    <row r="428" spans="1:11" x14ac:dyDescent="0.3">
      <c r="A428" s="42" t="s">
        <v>229</v>
      </c>
      <c r="B428" s="106">
        <v>213.84443749787465</v>
      </c>
      <c r="C428" s="106">
        <v>202.27828099227307</v>
      </c>
      <c r="D428" s="106">
        <v>184.90380529293412</v>
      </c>
      <c r="E428" s="106">
        <v>185.25063112004125</v>
      </c>
      <c r="F428" s="106">
        <v>178.67281273595626</v>
      </c>
      <c r="G428" s="883"/>
      <c r="H428" s="172">
        <v>0</v>
      </c>
      <c r="I428" s="170">
        <v>151.444451688763</v>
      </c>
      <c r="J428" s="170"/>
      <c r="K428" s="170">
        <v>205.90117378314952</v>
      </c>
    </row>
    <row r="429" spans="1:11" ht="15" thickBot="1" x14ac:dyDescent="0.35">
      <c r="A429" s="43" t="s">
        <v>230</v>
      </c>
      <c r="B429" s="168">
        <v>207.47418265126589</v>
      </c>
      <c r="C429" s="168">
        <v>196.41274981969434</v>
      </c>
      <c r="D429" s="168">
        <v>186.66892629325886</v>
      </c>
      <c r="E429" s="168">
        <v>175.34136102257207</v>
      </c>
      <c r="F429" s="168">
        <v>171.55905435786357</v>
      </c>
      <c r="G429" s="886"/>
      <c r="H429" s="172">
        <v>0</v>
      </c>
      <c r="I429" s="170">
        <v>143.81649714024982</v>
      </c>
      <c r="J429" s="170"/>
      <c r="K429" s="170">
        <v>199.30161157547732</v>
      </c>
    </row>
    <row r="430" spans="1:11" ht="15" thickBot="1" x14ac:dyDescent="0.35">
      <c r="B430" s="8"/>
      <c r="C430" s="8"/>
      <c r="D430" s="8"/>
      <c r="E430" s="8"/>
      <c r="F430" s="8"/>
      <c r="G430" s="929"/>
      <c r="H430" s="172"/>
      <c r="J430" s="68"/>
    </row>
    <row r="431" spans="1:11" ht="15" thickBot="1" x14ac:dyDescent="0.35">
      <c r="A431" s="29" t="s">
        <v>41</v>
      </c>
      <c r="B431" s="26"/>
      <c r="C431" s="26"/>
      <c r="D431" s="26"/>
      <c r="E431" s="26"/>
      <c r="F431" s="26"/>
      <c r="H431" s="172"/>
      <c r="J431" s="68"/>
    </row>
    <row r="432" spans="1:11" ht="15" thickBot="1" x14ac:dyDescent="0.35">
      <c r="A432" s="61" t="s">
        <v>42</v>
      </c>
      <c r="B432" s="132" t="s">
        <v>444</v>
      </c>
      <c r="C432" s="132" t="s">
        <v>468</v>
      </c>
      <c r="D432" s="132" t="s">
        <v>526</v>
      </c>
      <c r="E432" s="132" t="s">
        <v>561</v>
      </c>
      <c r="F432" s="1536" t="s">
        <v>729</v>
      </c>
      <c r="G432" s="1537"/>
      <c r="H432" s="173"/>
      <c r="I432" s="68" t="s">
        <v>729</v>
      </c>
      <c r="J432" s="68"/>
      <c r="K432" s="68" t="s">
        <v>729</v>
      </c>
    </row>
    <row r="433" spans="1:11" x14ac:dyDescent="0.3">
      <c r="A433" s="343" t="s">
        <v>0</v>
      </c>
      <c r="B433" s="106">
        <v>84.238363805482791</v>
      </c>
      <c r="C433" s="106">
        <v>84.382797501750758</v>
      </c>
      <c r="D433" s="106">
        <v>83.608543376455756</v>
      </c>
      <c r="E433" s="106">
        <v>82.906969791551091</v>
      </c>
      <c r="F433" s="106">
        <v>81.963568515928685</v>
      </c>
      <c r="G433" s="6"/>
      <c r="H433" s="172"/>
      <c r="I433" s="170">
        <v>80.516469655692077</v>
      </c>
      <c r="J433" s="170"/>
      <c r="K433" s="170">
        <v>83.410667376165293</v>
      </c>
    </row>
    <row r="434" spans="1:11" x14ac:dyDescent="0.3">
      <c r="A434" s="42" t="s">
        <v>220</v>
      </c>
      <c r="B434" s="106">
        <v>78.832931906421805</v>
      </c>
      <c r="C434" s="106">
        <v>80.227957943454086</v>
      </c>
      <c r="D434" s="106">
        <v>80.292930903813001</v>
      </c>
      <c r="E434" s="106">
        <v>79.050795519609963</v>
      </c>
      <c r="F434" s="106">
        <v>80.698951316807751</v>
      </c>
      <c r="G434" s="883">
        <f>H434</f>
        <v>0</v>
      </c>
      <c r="H434" s="172">
        <v>0</v>
      </c>
      <c r="I434" s="170">
        <v>76.130928587431697</v>
      </c>
      <c r="J434" s="170"/>
      <c r="K434" s="170">
        <v>85.266974046183805</v>
      </c>
    </row>
    <row r="435" spans="1:11" x14ac:dyDescent="0.3">
      <c r="A435" s="40" t="s">
        <v>221</v>
      </c>
      <c r="B435" s="108">
        <v>99.584231359536034</v>
      </c>
      <c r="C435" s="108">
        <v>98.081687292401739</v>
      </c>
      <c r="D435" s="108">
        <v>99.698490243218174</v>
      </c>
      <c r="E435" s="108">
        <v>97.487567255778103</v>
      </c>
      <c r="F435" s="108">
        <v>96.831559330663609</v>
      </c>
      <c r="G435" s="884">
        <f>H435</f>
        <v>1</v>
      </c>
      <c r="H435" s="172">
        <v>1</v>
      </c>
      <c r="I435" s="170">
        <v>86.26604369463503</v>
      </c>
      <c r="J435" s="170"/>
      <c r="K435" s="170">
        <v>107.39707496669219</v>
      </c>
    </row>
    <row r="436" spans="1:11" x14ac:dyDescent="0.3">
      <c r="A436" s="41" t="s">
        <v>222</v>
      </c>
      <c r="B436" s="166">
        <v>-6.4168291676970635E-2</v>
      </c>
      <c r="C436" s="166">
        <v>-4.9237992592156811E-2</v>
      </c>
      <c r="D436" s="166">
        <v>-3.9656383651056816E-2</v>
      </c>
      <c r="E436" s="166">
        <v>-4.1446489406249405E-2</v>
      </c>
      <c r="F436" s="166">
        <v>-1.5429015866667279E-2</v>
      </c>
      <c r="G436" s="919"/>
      <c r="H436" s="172"/>
      <c r="I436" s="169"/>
      <c r="J436" s="169"/>
      <c r="K436" s="169"/>
    </row>
    <row r="437" spans="1:11" ht="15" thickBot="1" x14ac:dyDescent="0.35">
      <c r="A437" s="43" t="s">
        <v>223</v>
      </c>
      <c r="B437" s="87">
        <v>0.26323135460377073</v>
      </c>
      <c r="C437" s="87">
        <v>0.22253750197071248</v>
      </c>
      <c r="D437" s="87">
        <v>0.24168453089166819</v>
      </c>
      <c r="E437" s="87">
        <v>0.23322689689561149</v>
      </c>
      <c r="F437" s="87">
        <v>0.19991099946915672</v>
      </c>
      <c r="G437" s="918"/>
      <c r="H437" s="172"/>
      <c r="I437" s="169"/>
      <c r="J437" s="169"/>
      <c r="K437" s="169"/>
    </row>
    <row r="438" spans="1:11" x14ac:dyDescent="0.3">
      <c r="A438" s="42" t="s">
        <v>224</v>
      </c>
      <c r="B438" s="104">
        <v>84.033671591838939</v>
      </c>
      <c r="C438" s="104">
        <v>86.479343936844487</v>
      </c>
      <c r="D438" s="104">
        <v>82.417501418418482</v>
      </c>
      <c r="E438" s="104">
        <v>82.013997306469676</v>
      </c>
      <c r="F438" s="104">
        <v>86.464222745381917</v>
      </c>
      <c r="G438" s="6"/>
      <c r="H438" s="172">
        <v>0</v>
      </c>
      <c r="I438" s="170">
        <v>75.343990852678104</v>
      </c>
      <c r="J438" s="170"/>
      <c r="K438" s="170">
        <v>97.584454638085731</v>
      </c>
    </row>
    <row r="439" spans="1:11" x14ac:dyDescent="0.3">
      <c r="A439" s="42" t="s">
        <v>225</v>
      </c>
      <c r="B439" s="106">
        <v>90.861659188220756</v>
      </c>
      <c r="C439" s="106">
        <v>85.192821748094772</v>
      </c>
      <c r="D439" s="106">
        <v>90.407008126079319</v>
      </c>
      <c r="E439" s="106">
        <v>84.318354886262682</v>
      </c>
      <c r="F439" s="106">
        <v>80.047530889771764</v>
      </c>
      <c r="G439" s="6"/>
      <c r="H439" s="172">
        <v>0</v>
      </c>
      <c r="I439" s="170">
        <v>66.318303844101791</v>
      </c>
      <c r="J439" s="170"/>
      <c r="K439" s="170">
        <v>93.776757935441736</v>
      </c>
    </row>
    <row r="440" spans="1:11" x14ac:dyDescent="0.3">
      <c r="A440" s="42" t="s">
        <v>226</v>
      </c>
      <c r="B440" s="106">
        <v>98.541063497570718</v>
      </c>
      <c r="C440" s="106">
        <v>104.03224839240715</v>
      </c>
      <c r="D440" s="106">
        <v>100.67731512329799</v>
      </c>
      <c r="E440" s="106">
        <v>98.113906091556174</v>
      </c>
      <c r="F440" s="106">
        <v>104.23100546523312</v>
      </c>
      <c r="G440" s="6"/>
      <c r="H440" s="172">
        <v>1</v>
      </c>
      <c r="I440" s="170">
        <v>91.523595540723846</v>
      </c>
      <c r="J440" s="170"/>
      <c r="K440" s="170">
        <v>116.9384153897424</v>
      </c>
    </row>
    <row r="441" spans="1:11" x14ac:dyDescent="0.3">
      <c r="A441" s="42" t="s">
        <v>227</v>
      </c>
      <c r="B441" s="106">
        <v>68.180336819869439</v>
      </c>
      <c r="C441" s="106">
        <v>68.836157593293848</v>
      </c>
      <c r="D441" s="106">
        <v>68.862280270008085</v>
      </c>
      <c r="E441" s="106">
        <v>71.583693964253669</v>
      </c>
      <c r="F441" s="106">
        <v>75.455181207158049</v>
      </c>
      <c r="G441" s="6"/>
      <c r="H441" s="172">
        <v>0</v>
      </c>
      <c r="I441" s="170">
        <v>61.193571969377182</v>
      </c>
      <c r="J441" s="170"/>
      <c r="K441" s="170">
        <v>89.716790444938908</v>
      </c>
    </row>
    <row r="442" spans="1:11" x14ac:dyDescent="0.3">
      <c r="A442" s="42" t="s">
        <v>228</v>
      </c>
      <c r="B442" s="106">
        <v>61.219168255820378</v>
      </c>
      <c r="C442" s="106">
        <v>62.105507100244488</v>
      </c>
      <c r="D442" s="106">
        <v>57.783368872375647</v>
      </c>
      <c r="E442" s="106">
        <v>61.727798060402087</v>
      </c>
      <c r="F442" s="106">
        <v>65.188225205677313</v>
      </c>
      <c r="G442" s="6"/>
      <c r="H442" s="172">
        <v>0</v>
      </c>
      <c r="I442" s="170">
        <v>53.081337169468036</v>
      </c>
      <c r="J442" s="170"/>
      <c r="K442" s="170">
        <v>77.295113241886583</v>
      </c>
    </row>
    <row r="443" spans="1:11" x14ac:dyDescent="0.3">
      <c r="A443" s="42" t="s">
        <v>229</v>
      </c>
      <c r="B443" s="106">
        <v>76.035322767064173</v>
      </c>
      <c r="C443" s="106">
        <v>75.318229946828978</v>
      </c>
      <c r="D443" s="106">
        <v>78.482460099437759</v>
      </c>
      <c r="E443" s="106">
        <v>76.827768087536867</v>
      </c>
      <c r="F443" s="106">
        <v>79.043630112886447</v>
      </c>
      <c r="G443" s="6"/>
      <c r="H443" s="172">
        <v>0</v>
      </c>
      <c r="I443" s="170">
        <v>68.882590598187193</v>
      </c>
      <c r="J443" s="170"/>
      <c r="K443" s="170">
        <v>89.204669627585702</v>
      </c>
    </row>
    <row r="444" spans="1:11" ht="15" thickBot="1" x14ac:dyDescent="0.35">
      <c r="A444" s="43" t="s">
        <v>230</v>
      </c>
      <c r="B444" s="168">
        <v>73.164154646124061</v>
      </c>
      <c r="C444" s="168">
        <v>77.431311015655723</v>
      </c>
      <c r="D444" s="168">
        <v>80.441447604168928</v>
      </c>
      <c r="E444" s="168">
        <v>76.817135856071673</v>
      </c>
      <c r="F444" s="168">
        <v>72.974810516472729</v>
      </c>
      <c r="G444" s="918"/>
      <c r="H444" s="172">
        <v>0</v>
      </c>
      <c r="I444" s="170">
        <v>61.639409638410825</v>
      </c>
      <c r="J444" s="170"/>
      <c r="K444" s="170">
        <v>84.310211394534633</v>
      </c>
    </row>
    <row r="445" spans="1:11" ht="15" thickBot="1" x14ac:dyDescent="0.35">
      <c r="B445" s="8"/>
      <c r="C445" s="8"/>
      <c r="D445" s="8"/>
      <c r="E445" s="8"/>
      <c r="F445" s="8"/>
      <c r="G445" s="820"/>
      <c r="H445" s="172"/>
      <c r="J445" s="68"/>
    </row>
    <row r="446" spans="1:11" ht="15" thickBot="1" x14ac:dyDescent="0.35">
      <c r="A446" s="29" t="s">
        <v>43</v>
      </c>
      <c r="B446" s="26"/>
      <c r="C446" s="26"/>
      <c r="D446" s="26"/>
      <c r="E446" s="26"/>
      <c r="F446" s="26"/>
      <c r="H446" s="172"/>
      <c r="J446" s="68"/>
    </row>
    <row r="447" spans="1:11" ht="15" thickBot="1" x14ac:dyDescent="0.35">
      <c r="A447" s="61" t="s">
        <v>18</v>
      </c>
      <c r="B447" s="132" t="s">
        <v>466</v>
      </c>
      <c r="C447" s="132" t="s">
        <v>524</v>
      </c>
      <c r="D447" s="132" t="s">
        <v>559</v>
      </c>
      <c r="E447" s="132" t="s">
        <v>622</v>
      </c>
      <c r="F447" s="1536" t="s">
        <v>727</v>
      </c>
      <c r="G447" s="1537"/>
      <c r="H447" s="173"/>
      <c r="I447" s="68" t="s">
        <v>727</v>
      </c>
      <c r="J447" s="68"/>
      <c r="K447" s="68" t="s">
        <v>727</v>
      </c>
    </row>
    <row r="448" spans="1:11" x14ac:dyDescent="0.3">
      <c r="A448" s="42" t="s">
        <v>0</v>
      </c>
      <c r="B448" s="105">
        <v>64.444032023837053</v>
      </c>
      <c r="C448" s="105">
        <v>62.312133905546226</v>
      </c>
      <c r="D448" s="106">
        <v>60.981927277920427</v>
      </c>
      <c r="E448" s="106">
        <v>59.225287063902492</v>
      </c>
      <c r="F448" s="106">
        <v>57.145472536982801</v>
      </c>
      <c r="G448" s="6"/>
      <c r="H448" s="172"/>
      <c r="I448" s="170">
        <v>55.693591138048468</v>
      </c>
      <c r="J448" s="170"/>
      <c r="K448" s="170">
        <v>58.597353935917134</v>
      </c>
    </row>
    <row r="449" spans="1:11" x14ac:dyDescent="0.3">
      <c r="A449" s="42" t="s">
        <v>220</v>
      </c>
      <c r="B449" s="105">
        <v>62.689955841481151</v>
      </c>
      <c r="C449" s="105">
        <v>62.263430620721273</v>
      </c>
      <c r="D449" s="106">
        <v>57.559163673925603</v>
      </c>
      <c r="E449" s="106">
        <v>53.572365576557658</v>
      </c>
      <c r="F449" s="106">
        <v>51.991913801739194</v>
      </c>
      <c r="G449" s="883">
        <f>H449</f>
        <v>0</v>
      </c>
      <c r="H449" s="172">
        <v>0</v>
      </c>
      <c r="I449" s="170">
        <v>47.556835899628084</v>
      </c>
      <c r="J449" s="170"/>
      <c r="K449" s="170">
        <v>56.426991703850305</v>
      </c>
    </row>
    <row r="450" spans="1:11" x14ac:dyDescent="0.3">
      <c r="A450" s="40" t="s">
        <v>221</v>
      </c>
      <c r="B450" s="107">
        <v>70.798432255760687</v>
      </c>
      <c r="C450" s="107">
        <v>66.959881899101987</v>
      </c>
      <c r="D450" s="108">
        <v>62.666234348566626</v>
      </c>
      <c r="E450" s="108">
        <v>62.409451837633831</v>
      </c>
      <c r="F450" s="108">
        <v>62.278593809539743</v>
      </c>
      <c r="G450" s="884">
        <f>H450</f>
        <v>0</v>
      </c>
      <c r="H450" s="172">
        <v>0</v>
      </c>
      <c r="I450" s="170">
        <v>52.047894736724231</v>
      </c>
      <c r="J450" s="170"/>
      <c r="K450" s="170">
        <v>72.509292882355254</v>
      </c>
    </row>
    <row r="451" spans="1:11" x14ac:dyDescent="0.3">
      <c r="A451" s="41" t="s">
        <v>222</v>
      </c>
      <c r="B451" s="86">
        <v>-2.7218597708273298E-2</v>
      </c>
      <c r="C451" s="86">
        <v>-7.8160194126521056E-4</v>
      </c>
      <c r="D451" s="166">
        <v>-5.6127507882718149E-2</v>
      </c>
      <c r="E451" s="166">
        <v>-9.5447768471691549E-2</v>
      </c>
      <c r="F451" s="166">
        <v>-9.0183150238339199E-2</v>
      </c>
      <c r="G451" s="6"/>
      <c r="H451" s="172"/>
      <c r="I451" s="169"/>
      <c r="J451" s="169"/>
      <c r="K451" s="169"/>
    </row>
    <row r="452" spans="1:11" ht="15" thickBot="1" x14ac:dyDescent="0.35">
      <c r="A452" s="43" t="s">
        <v>223</v>
      </c>
      <c r="B452" s="88">
        <v>0.22620065066615</v>
      </c>
      <c r="C452" s="88">
        <v>0.22620065066615</v>
      </c>
      <c r="D452" s="89">
        <v>0.22620065066615</v>
      </c>
      <c r="E452" s="89">
        <v>0.22620065066615</v>
      </c>
      <c r="F452" s="89">
        <v>0.22620065066615</v>
      </c>
      <c r="G452" s="918"/>
      <c r="H452" s="172"/>
      <c r="I452" s="169"/>
      <c r="J452" s="169"/>
      <c r="K452" s="169"/>
    </row>
    <row r="453" spans="1:11" ht="15" thickBot="1" x14ac:dyDescent="0.35">
      <c r="B453" s="8"/>
      <c r="C453" s="8"/>
      <c r="D453" s="8"/>
      <c r="E453" s="8"/>
      <c r="F453" s="8"/>
      <c r="G453" s="820"/>
      <c r="H453" s="172"/>
      <c r="J453" s="68"/>
    </row>
    <row r="454" spans="1:11" ht="15" thickBot="1" x14ac:dyDescent="0.35">
      <c r="A454" s="29" t="s">
        <v>44</v>
      </c>
      <c r="B454" s="26"/>
      <c r="C454" s="26"/>
      <c r="D454" s="26"/>
      <c r="E454" s="26"/>
      <c r="F454" s="26"/>
      <c r="H454" s="172"/>
      <c r="J454" s="68"/>
    </row>
    <row r="455" spans="1:11" ht="15" thickBot="1" x14ac:dyDescent="0.35">
      <c r="A455" s="61" t="s">
        <v>24</v>
      </c>
      <c r="B455" s="132" t="s">
        <v>467</v>
      </c>
      <c r="C455" s="132" t="s">
        <v>525</v>
      </c>
      <c r="D455" s="132" t="s">
        <v>560</v>
      </c>
      <c r="E455" s="132" t="s">
        <v>623</v>
      </c>
      <c r="F455" s="1536" t="s">
        <v>728</v>
      </c>
      <c r="G455" s="1537"/>
      <c r="H455" s="173"/>
      <c r="I455" s="68" t="s">
        <v>728</v>
      </c>
      <c r="J455" s="68"/>
      <c r="K455" s="68" t="s">
        <v>728</v>
      </c>
    </row>
    <row r="456" spans="1:11" x14ac:dyDescent="0.3">
      <c r="A456" s="343" t="s">
        <v>0</v>
      </c>
      <c r="B456" s="106">
        <v>178.08012969468459</v>
      </c>
      <c r="C456" s="106">
        <v>161.15880628768662</v>
      </c>
      <c r="D456" s="106">
        <v>135.94473377637792</v>
      </c>
      <c r="E456" s="106">
        <v>126.32496841421224</v>
      </c>
      <c r="F456" s="106">
        <v>117.01583511103939</v>
      </c>
      <c r="G456" s="6"/>
      <c r="H456" s="172"/>
      <c r="I456" s="170">
        <v>114.23973997378918</v>
      </c>
      <c r="J456" s="170"/>
      <c r="K456" s="170">
        <v>119.7919302482896</v>
      </c>
    </row>
    <row r="457" spans="1:11" x14ac:dyDescent="0.3">
      <c r="A457" s="42" t="s">
        <v>220</v>
      </c>
      <c r="B457" s="106">
        <v>138.83740436997053</v>
      </c>
      <c r="C457" s="106">
        <v>119.92575392710994</v>
      </c>
      <c r="D457" s="106">
        <v>104.97875318504494</v>
      </c>
      <c r="E457" s="106">
        <v>105.72490306753087</v>
      </c>
      <c r="F457" s="106">
        <v>107.29579750321936</v>
      </c>
      <c r="G457" s="883">
        <f>H457</f>
        <v>0</v>
      </c>
      <c r="H457" s="172">
        <v>0</v>
      </c>
      <c r="I457" s="170">
        <v>98.782036497801698</v>
      </c>
      <c r="J457" s="170"/>
      <c r="K457" s="170">
        <v>115.80955850863702</v>
      </c>
    </row>
    <row r="458" spans="1:11" x14ac:dyDescent="0.3">
      <c r="A458" s="40" t="s">
        <v>221</v>
      </c>
      <c r="B458" s="108">
        <v>208.22432147618946</v>
      </c>
      <c r="C458" s="108">
        <v>173.06101764057496</v>
      </c>
      <c r="D458" s="108">
        <v>147.03755032206726</v>
      </c>
      <c r="E458" s="108">
        <v>159.25562150841506</v>
      </c>
      <c r="F458" s="108">
        <v>181.56585011332706</v>
      </c>
      <c r="G458" s="883">
        <f>H458</f>
        <v>1</v>
      </c>
      <c r="H458" s="172">
        <v>1</v>
      </c>
      <c r="I458" s="170">
        <v>157.06114782786213</v>
      </c>
      <c r="J458" s="170"/>
      <c r="K458" s="170">
        <v>206.07055239879199</v>
      </c>
    </row>
    <row r="459" spans="1:11" x14ac:dyDescent="0.3">
      <c r="A459" s="41" t="s">
        <v>222</v>
      </c>
      <c r="B459" s="166">
        <v>-0.22036554775647937</v>
      </c>
      <c r="C459" s="166">
        <v>-0.25416123515216665</v>
      </c>
      <c r="D459" s="166">
        <v>-0.22778359801910694</v>
      </c>
      <c r="E459" s="166">
        <v>-0.1630720007713356</v>
      </c>
      <c r="F459" s="166">
        <v>-8.3066002123528271E-2</v>
      </c>
      <c r="G459" s="919"/>
      <c r="H459" s="172"/>
      <c r="I459" s="169"/>
      <c r="J459" s="169"/>
      <c r="K459" s="169"/>
    </row>
    <row r="460" spans="1:11" ht="15" thickBot="1" x14ac:dyDescent="0.35">
      <c r="A460" s="43" t="s">
        <v>223</v>
      </c>
      <c r="B460" s="87">
        <v>0.49977106256840098</v>
      </c>
      <c r="C460" s="87">
        <v>0.44306799810289521</v>
      </c>
      <c r="D460" s="87">
        <v>0.40064104269637996</v>
      </c>
      <c r="E460" s="87">
        <v>0.50632080888919706</v>
      </c>
      <c r="F460" s="87">
        <v>0.69219908270758934</v>
      </c>
      <c r="G460" s="918"/>
      <c r="H460" s="172"/>
      <c r="I460" s="169"/>
      <c r="J460" s="169"/>
      <c r="K460" s="169"/>
    </row>
    <row r="461" spans="1:11" x14ac:dyDescent="0.3">
      <c r="A461" s="42" t="s">
        <v>224</v>
      </c>
      <c r="B461" s="104">
        <v>94.536543053781187</v>
      </c>
      <c r="C461" s="104">
        <v>96.084816924675749</v>
      </c>
      <c r="D461" s="104">
        <v>84.872915430570274</v>
      </c>
      <c r="E461" s="104">
        <v>88.967610173296023</v>
      </c>
      <c r="F461" s="104">
        <v>71.23096444275663</v>
      </c>
      <c r="G461" s="6"/>
      <c r="H461" s="172">
        <v>-1</v>
      </c>
      <c r="I461" s="170">
        <v>53.50614797565899</v>
      </c>
      <c r="J461" s="170"/>
      <c r="K461" s="170">
        <v>88.955780909854269</v>
      </c>
    </row>
    <row r="462" spans="1:11" x14ac:dyDescent="0.3">
      <c r="A462" s="42" t="s">
        <v>225</v>
      </c>
      <c r="B462" s="106">
        <v>197.5565940961236</v>
      </c>
      <c r="C462" s="106">
        <v>186.01383987951303</v>
      </c>
      <c r="D462" s="106">
        <v>204.32726612144396</v>
      </c>
      <c r="E462" s="106">
        <v>173.48774921563628</v>
      </c>
      <c r="F462" s="106">
        <v>148.70039305808578</v>
      </c>
      <c r="G462" s="6"/>
      <c r="H462" s="172">
        <v>1</v>
      </c>
      <c r="I462" s="170">
        <v>119.63077997281347</v>
      </c>
      <c r="J462" s="170"/>
      <c r="K462" s="170">
        <v>177.7700061433581</v>
      </c>
    </row>
    <row r="463" spans="1:11" x14ac:dyDescent="0.3">
      <c r="A463" s="42" t="s">
        <v>226</v>
      </c>
      <c r="B463" s="106">
        <v>212.82178883373098</v>
      </c>
      <c r="C463" s="106">
        <v>164.26727123514007</v>
      </c>
      <c r="D463" s="106">
        <v>139.59874318333442</v>
      </c>
      <c r="E463" s="106">
        <v>164.82250575292741</v>
      </c>
      <c r="F463" s="106">
        <v>200.3691412178041</v>
      </c>
      <c r="G463" s="6"/>
      <c r="H463" s="172">
        <v>1</v>
      </c>
      <c r="I463" s="170">
        <v>170.35498624402348</v>
      </c>
      <c r="J463" s="170"/>
      <c r="K463" s="170">
        <v>230.38329619158472</v>
      </c>
    </row>
    <row r="464" spans="1:11" x14ac:dyDescent="0.3">
      <c r="A464" s="42" t="s">
        <v>227</v>
      </c>
      <c r="B464" s="106">
        <v>127.77949488225713</v>
      </c>
      <c r="C464" s="106">
        <v>91.815796855337709</v>
      </c>
      <c r="D464" s="106">
        <v>82.230587390701061</v>
      </c>
      <c r="E464" s="106">
        <v>93.026955801403645</v>
      </c>
      <c r="F464" s="106">
        <v>89.584311495849704</v>
      </c>
      <c r="G464" s="6"/>
      <c r="H464" s="172">
        <v>0</v>
      </c>
      <c r="I464" s="170">
        <v>67.041623818488503</v>
      </c>
      <c r="J464" s="170"/>
      <c r="K464" s="170">
        <v>112.1269991732109</v>
      </c>
    </row>
    <row r="465" spans="1:11" x14ac:dyDescent="0.3">
      <c r="A465" s="42" t="s">
        <v>228</v>
      </c>
      <c r="B465" s="106">
        <v>110.97482983962023</v>
      </c>
      <c r="C465" s="106">
        <v>105.04571547232167</v>
      </c>
      <c r="D465" s="106">
        <v>69.627281989559762</v>
      </c>
      <c r="E465" s="106">
        <v>61.978557592847437</v>
      </c>
      <c r="F465" s="106">
        <v>55.883006806823552</v>
      </c>
      <c r="G465" s="6"/>
      <c r="H465" s="172">
        <v>-1</v>
      </c>
      <c r="I465" s="170">
        <v>37.920339127190573</v>
      </c>
      <c r="J465" s="170"/>
      <c r="K465" s="170">
        <v>73.845674486456531</v>
      </c>
    </row>
    <row r="466" spans="1:11" x14ac:dyDescent="0.3">
      <c r="A466" s="42" t="s">
        <v>229</v>
      </c>
      <c r="B466" s="106">
        <v>116.34328238358773</v>
      </c>
      <c r="C466" s="106">
        <v>102.9925434600335</v>
      </c>
      <c r="D466" s="106">
        <v>97.922773079612028</v>
      </c>
      <c r="E466" s="106">
        <v>88.722688639456294</v>
      </c>
      <c r="F466" s="106">
        <v>90.173781201848939</v>
      </c>
      <c r="G466" s="6"/>
      <c r="H466" s="172">
        <v>0</v>
      </c>
      <c r="I466" s="170">
        <v>71.47247966611674</v>
      </c>
      <c r="J466" s="170"/>
      <c r="K466" s="170">
        <v>108.87508273758114</v>
      </c>
    </row>
    <row r="467" spans="1:11" ht="15" thickBot="1" x14ac:dyDescent="0.35">
      <c r="A467" s="43" t="s">
        <v>230</v>
      </c>
      <c r="B467" s="168">
        <v>116.40183758368809</v>
      </c>
      <c r="C467" s="168">
        <v>99.943853887396699</v>
      </c>
      <c r="D467" s="168">
        <v>70.874124178510186</v>
      </c>
      <c r="E467" s="168">
        <v>75.500475824504079</v>
      </c>
      <c r="F467" s="168">
        <v>91.983803008834826</v>
      </c>
      <c r="G467" s="918"/>
      <c r="H467" s="172">
        <v>0</v>
      </c>
      <c r="I467" s="170">
        <v>72.914597239476038</v>
      </c>
      <c r="J467" s="170"/>
      <c r="K467" s="170">
        <v>111.05300877819361</v>
      </c>
    </row>
    <row r="468" spans="1:11" ht="15" thickBot="1" x14ac:dyDescent="0.35">
      <c r="B468" s="8"/>
      <c r="C468" s="8"/>
      <c r="D468" s="8"/>
      <c r="E468" s="8"/>
      <c r="F468" s="8"/>
      <c r="G468" s="820"/>
      <c r="H468" s="172"/>
      <c r="J468" s="68"/>
    </row>
    <row r="469" spans="1:11" ht="15" thickBot="1" x14ac:dyDescent="0.35">
      <c r="A469" s="29" t="s">
        <v>45</v>
      </c>
      <c r="B469" s="26"/>
      <c r="C469" s="26"/>
      <c r="D469" s="26"/>
      <c r="E469" s="26"/>
      <c r="F469" s="26"/>
      <c r="H469" s="174"/>
      <c r="J469" s="68"/>
    </row>
    <row r="470" spans="1:11" ht="15" thickBot="1" x14ac:dyDescent="0.35">
      <c r="A470" s="61" t="s">
        <v>18</v>
      </c>
      <c r="B470" s="132" t="s">
        <v>466</v>
      </c>
      <c r="C470" s="132" t="s">
        <v>524</v>
      </c>
      <c r="D470" s="132" t="s">
        <v>559</v>
      </c>
      <c r="E470" s="132" t="s">
        <v>622</v>
      </c>
      <c r="F470" s="1536" t="s">
        <v>727</v>
      </c>
      <c r="G470" s="1537"/>
      <c r="H470" s="174"/>
      <c r="I470" s="68" t="s">
        <v>727</v>
      </c>
      <c r="J470" s="68"/>
      <c r="K470" s="68" t="s">
        <v>727</v>
      </c>
    </row>
    <row r="471" spans="1:11" x14ac:dyDescent="0.3">
      <c r="A471" s="42" t="s">
        <v>0</v>
      </c>
      <c r="B471" s="75">
        <v>9.3004362042194373</v>
      </c>
      <c r="C471" s="75">
        <v>10.269036280648391</v>
      </c>
      <c r="D471" s="75">
        <v>10.429250689334904</v>
      </c>
      <c r="E471" s="75">
        <v>10.191773747991558</v>
      </c>
      <c r="F471" s="75">
        <v>10.862551379229267</v>
      </c>
      <c r="G471" s="6"/>
      <c r="H471" s="172"/>
      <c r="I471" s="123">
        <v>10.212862288635915</v>
      </c>
      <c r="J471" s="123"/>
      <c r="K471" s="123">
        <v>11.512240469822618</v>
      </c>
    </row>
    <row r="472" spans="1:11" x14ac:dyDescent="0.3">
      <c r="A472" s="42" t="s">
        <v>220</v>
      </c>
      <c r="B472" s="75">
        <v>6.3904162272042822</v>
      </c>
      <c r="C472" s="75">
        <v>6.7363052424293963</v>
      </c>
      <c r="D472" s="75">
        <v>6.0830529644152369</v>
      </c>
      <c r="E472" s="75">
        <v>5.4540548685884147</v>
      </c>
      <c r="F472" s="75">
        <v>5.7827806228062197</v>
      </c>
      <c r="G472" s="883">
        <f>H472</f>
        <v>-1</v>
      </c>
      <c r="H472" s="172">
        <v>-1</v>
      </c>
      <c r="I472" s="123">
        <v>4.2803813832042019</v>
      </c>
      <c r="J472" s="123"/>
      <c r="K472" s="123">
        <v>7.2851798624082376</v>
      </c>
    </row>
    <row r="473" spans="1:11" x14ac:dyDescent="0.3">
      <c r="A473" s="40" t="s">
        <v>221</v>
      </c>
      <c r="B473" s="77">
        <v>11.672012746603967</v>
      </c>
      <c r="C473" s="77">
        <v>10.943237048889824</v>
      </c>
      <c r="D473" s="77">
        <v>11.62052272307959</v>
      </c>
      <c r="E473" s="77">
        <v>8.4784313314923896</v>
      </c>
      <c r="F473" s="77">
        <v>7.2522606212351928</v>
      </c>
      <c r="G473" s="884">
        <f>H473</f>
        <v>0</v>
      </c>
      <c r="H473" s="172">
        <v>0</v>
      </c>
      <c r="I473" s="123">
        <v>3.3490610641452481</v>
      </c>
      <c r="J473" s="123"/>
      <c r="K473" s="123">
        <v>11.155460178325137</v>
      </c>
    </row>
    <row r="474" spans="1:11" x14ac:dyDescent="0.3">
      <c r="A474" s="41" t="s">
        <v>222</v>
      </c>
      <c r="B474" s="166">
        <v>-0.31289069814756992</v>
      </c>
      <c r="C474" s="87">
        <v>-0.34167843143105403</v>
      </c>
      <c r="D474" s="87">
        <v>-0.41673154231148635</v>
      </c>
      <c r="E474" s="87">
        <v>-0.46485714818156965</v>
      </c>
      <c r="F474" s="87">
        <v>-0.4676406655379588</v>
      </c>
      <c r="G474" s="6"/>
      <c r="H474" s="172"/>
      <c r="I474" s="126"/>
      <c r="J474" s="126"/>
      <c r="K474" s="126"/>
    </row>
    <row r="475" spans="1:11" ht="15" thickBot="1" x14ac:dyDescent="0.35">
      <c r="A475" s="43" t="s">
        <v>223</v>
      </c>
      <c r="B475" s="89">
        <v>0.82648709123447961</v>
      </c>
      <c r="C475" s="89">
        <v>0.62451620807836639</v>
      </c>
      <c r="D475" s="89">
        <v>0.91031095587323552</v>
      </c>
      <c r="E475" s="89">
        <v>0.55451889204897664</v>
      </c>
      <c r="F475" s="89">
        <v>0.2541130460030967</v>
      </c>
      <c r="G475" s="918"/>
      <c r="H475" s="172"/>
      <c r="I475" s="126"/>
      <c r="J475" s="126"/>
      <c r="K475" s="126"/>
    </row>
    <row r="476" spans="1:11" ht="15" thickBot="1" x14ac:dyDescent="0.35">
      <c r="B476" s="8"/>
      <c r="C476" s="8"/>
      <c r="D476" s="8"/>
      <c r="E476" s="8"/>
      <c r="F476" s="8"/>
      <c r="G476" s="820"/>
      <c r="H476" s="174"/>
      <c r="J476" s="68"/>
    </row>
    <row r="477" spans="1:11" ht="15" thickBot="1" x14ac:dyDescent="0.35">
      <c r="A477" s="29" t="s">
        <v>49</v>
      </c>
      <c r="B477" s="26"/>
      <c r="C477" s="26"/>
      <c r="D477" s="26"/>
      <c r="E477" s="26"/>
      <c r="F477" s="26"/>
      <c r="H477" s="174"/>
      <c r="J477" s="68"/>
    </row>
    <row r="478" spans="1:11" ht="15" thickBot="1" x14ac:dyDescent="0.35">
      <c r="A478" s="61" t="s">
        <v>54</v>
      </c>
      <c r="B478" s="630">
        <v>2019</v>
      </c>
      <c r="C478" s="630">
        <v>2020</v>
      </c>
      <c r="D478" s="630">
        <v>2021</v>
      </c>
      <c r="E478" s="630">
        <v>2022</v>
      </c>
      <c r="F478" s="1557">
        <v>2023</v>
      </c>
      <c r="G478" s="1558"/>
      <c r="H478" s="174"/>
      <c r="I478" s="68">
        <v>2023</v>
      </c>
      <c r="J478" s="68"/>
      <c r="K478" s="68">
        <v>2023</v>
      </c>
    </row>
    <row r="479" spans="1:11" x14ac:dyDescent="0.3">
      <c r="A479" s="343" t="s">
        <v>0</v>
      </c>
      <c r="B479" s="211">
        <v>0.12966243938828884</v>
      </c>
      <c r="C479" s="211">
        <v>0.12971528420187098</v>
      </c>
      <c r="D479" s="211">
        <v>0.11081231924501436</v>
      </c>
      <c r="E479" s="211">
        <v>0.10793185379909973</v>
      </c>
      <c r="F479" s="211">
        <v>9.8348467951782675E-2</v>
      </c>
      <c r="G479" s="6"/>
      <c r="H479" s="172"/>
      <c r="I479" s="169">
        <v>9.3869322157004359E-2</v>
      </c>
      <c r="J479" s="125"/>
      <c r="K479" s="169">
        <v>0.10282761374656102</v>
      </c>
    </row>
    <row r="480" spans="1:11" x14ac:dyDescent="0.3">
      <c r="A480" s="42" t="s">
        <v>220</v>
      </c>
      <c r="B480" s="211">
        <v>0.10049088284648133</v>
      </c>
      <c r="C480" s="211">
        <v>0.11336332374367263</v>
      </c>
      <c r="D480" s="211">
        <v>9.0070549327157565E-2</v>
      </c>
      <c r="E480" s="211">
        <v>7.3437731655996846E-2</v>
      </c>
      <c r="F480" s="211">
        <v>8.2972089373042374E-2</v>
      </c>
      <c r="G480" s="883">
        <f>H480</f>
        <v>0</v>
      </c>
      <c r="H480" s="172">
        <v>0</v>
      </c>
      <c r="I480" s="169">
        <v>7.0082950230504287E-2</v>
      </c>
      <c r="J480" s="125"/>
      <c r="K480" s="169">
        <v>9.5861228515580446E-2</v>
      </c>
    </row>
    <row r="481" spans="1:13" x14ac:dyDescent="0.3">
      <c r="A481" s="40" t="s">
        <v>221</v>
      </c>
      <c r="B481" s="213">
        <v>0.12259184839530274</v>
      </c>
      <c r="C481" s="213">
        <v>0.15169292273305304</v>
      </c>
      <c r="D481" s="213">
        <v>0.11373377669973736</v>
      </c>
      <c r="E481" s="213">
        <v>0.11167765703977063</v>
      </c>
      <c r="F481" s="213">
        <v>0.12816787623027315</v>
      </c>
      <c r="G481" s="884">
        <f>H481</f>
        <v>0</v>
      </c>
      <c r="H481" s="172">
        <v>0</v>
      </c>
      <c r="I481" s="169">
        <v>9.4339678983930433E-2</v>
      </c>
      <c r="J481" s="125"/>
      <c r="K481" s="169">
        <v>0.16199607347661582</v>
      </c>
    </row>
    <row r="482" spans="1:13" x14ac:dyDescent="0.3">
      <c r="A482" s="41" t="s">
        <v>222</v>
      </c>
      <c r="B482" s="87">
        <v>-0.22498077839219097</v>
      </c>
      <c r="C482" s="87">
        <v>-0.12606039880967626</v>
      </c>
      <c r="D482" s="87">
        <v>-0.18717927807282136</v>
      </c>
      <c r="E482" s="87">
        <v>-0.31959167686778489</v>
      </c>
      <c r="F482" s="87">
        <v>-0.156345888237719</v>
      </c>
      <c r="G482" s="919"/>
      <c r="H482" s="172"/>
      <c r="I482" s="199"/>
      <c r="J482" s="199"/>
      <c r="K482" s="199"/>
    </row>
    <row r="483" spans="1:13" ht="15" thickBot="1" x14ac:dyDescent="0.35">
      <c r="A483" s="43" t="s">
        <v>223</v>
      </c>
      <c r="B483" s="89">
        <v>0.21993005656627351</v>
      </c>
      <c r="C483" s="89">
        <v>0.33811287216708646</v>
      </c>
      <c r="D483" s="89">
        <v>0.26271880819366772</v>
      </c>
      <c r="E483" s="89">
        <v>0.5207122349979495</v>
      </c>
      <c r="F483" s="89">
        <v>0.54471072379569219</v>
      </c>
      <c r="G483" s="918"/>
      <c r="H483" s="172"/>
      <c r="I483" s="199"/>
      <c r="J483" s="199"/>
      <c r="K483" s="199"/>
    </row>
    <row r="484" spans="1:13" x14ac:dyDescent="0.3">
      <c r="A484" s="42" t="s">
        <v>224</v>
      </c>
      <c r="B484" s="209">
        <v>4.4633391341377664E-2</v>
      </c>
      <c r="C484" s="209">
        <v>9.2144421219690881E-2</v>
      </c>
      <c r="D484" s="209">
        <v>3.6340970069738576E-2</v>
      </c>
      <c r="E484" s="209">
        <v>2.0276924706937913E-2</v>
      </c>
      <c r="F484" s="209">
        <v>5.3482377356698425E-2</v>
      </c>
      <c r="G484" s="6"/>
      <c r="H484" s="172"/>
      <c r="I484" s="216">
        <v>2.7790945251501505E-2</v>
      </c>
      <c r="J484" s="68"/>
      <c r="K484" s="216">
        <v>7.9173809461895353E-2</v>
      </c>
    </row>
    <row r="485" spans="1:13" x14ac:dyDescent="0.3">
      <c r="A485" s="42" t="s">
        <v>225</v>
      </c>
      <c r="B485" s="211">
        <v>0.16385957369163309</v>
      </c>
      <c r="C485" s="211">
        <v>0.13706140002928943</v>
      </c>
      <c r="D485" s="211">
        <v>0.15999872906319629</v>
      </c>
      <c r="E485" s="211">
        <v>0.14990777591478049</v>
      </c>
      <c r="F485" s="211">
        <v>0.14609775112874354</v>
      </c>
      <c r="G485" s="6"/>
      <c r="H485" s="172"/>
      <c r="I485" s="216">
        <v>9.2072194536708965E-2</v>
      </c>
      <c r="J485" s="68"/>
      <c r="K485" s="216">
        <v>0.20012330772077808</v>
      </c>
    </row>
    <row r="486" spans="1:13" x14ac:dyDescent="0.3">
      <c r="A486" s="42" t="s">
        <v>226</v>
      </c>
      <c r="B486" s="211">
        <v>0.12812498799795644</v>
      </c>
      <c r="C486" s="211">
        <v>0.15315619851504397</v>
      </c>
      <c r="D486" s="211">
        <v>0.15853443319013472</v>
      </c>
      <c r="E486" s="211">
        <v>9.9322563395000937E-2</v>
      </c>
      <c r="F486" s="211">
        <v>0.11598110944869551</v>
      </c>
      <c r="G486" s="6"/>
      <c r="H486" s="172"/>
      <c r="I486" s="216">
        <v>7.8838397572925614E-2</v>
      </c>
      <c r="J486" s="68"/>
      <c r="K486" s="216">
        <v>0.15312382132446539</v>
      </c>
    </row>
    <row r="487" spans="1:13" x14ac:dyDescent="0.3">
      <c r="A487" s="42" t="s">
        <v>227</v>
      </c>
      <c r="B487" s="211">
        <v>0.13047282809215982</v>
      </c>
      <c r="C487" s="211">
        <v>0.15188640860388605</v>
      </c>
      <c r="D487" s="211">
        <v>0.13591811226479605</v>
      </c>
      <c r="E487" s="211">
        <v>9.2783827971496702E-2</v>
      </c>
      <c r="F487" s="211">
        <v>8.7334678310978076E-2</v>
      </c>
      <c r="G487" s="6"/>
      <c r="H487" s="172"/>
      <c r="I487" s="216">
        <v>4.2484899239368379E-2</v>
      </c>
      <c r="J487" s="68"/>
      <c r="K487" s="216">
        <v>0.13218445738258777</v>
      </c>
    </row>
    <row r="488" spans="1:13" x14ac:dyDescent="0.3">
      <c r="A488" s="42" t="s">
        <v>228</v>
      </c>
      <c r="B488" s="211">
        <v>5.7710191962447963E-2</v>
      </c>
      <c r="C488" s="211">
        <v>0.10390832839916812</v>
      </c>
      <c r="D488" s="211">
        <v>7.212063923681955E-2</v>
      </c>
      <c r="E488" s="211">
        <v>7.0120031935274177E-2</v>
      </c>
      <c r="F488" s="211">
        <v>8.2043646939856746E-2</v>
      </c>
      <c r="G488" s="6"/>
      <c r="H488" s="172"/>
      <c r="I488" s="216">
        <v>4.2632183029790272E-2</v>
      </c>
      <c r="J488" s="68"/>
      <c r="K488" s="216">
        <v>0.12145511084992323</v>
      </c>
    </row>
    <row r="489" spans="1:13" x14ac:dyDescent="0.3">
      <c r="A489" s="42" t="s">
        <v>229</v>
      </c>
      <c r="B489" s="211">
        <v>8.2478567923979992E-2</v>
      </c>
      <c r="C489" s="211">
        <v>8.6182031680947749E-2</v>
      </c>
      <c r="D489" s="211">
        <v>4.4381931838042801E-2</v>
      </c>
      <c r="E489" s="211">
        <v>6.0604937250569389E-2</v>
      </c>
      <c r="F489" s="211">
        <v>6.7188118519678194E-2</v>
      </c>
      <c r="G489" s="6"/>
      <c r="H489" s="172"/>
      <c r="I489" s="216">
        <v>4.186930170206133E-2</v>
      </c>
      <c r="J489" s="68"/>
      <c r="K489" s="216">
        <v>9.2506935337295065E-2</v>
      </c>
    </row>
    <row r="490" spans="1:13" ht="15" thickBot="1" x14ac:dyDescent="0.35">
      <c r="A490" s="43" t="s">
        <v>230</v>
      </c>
      <c r="B490" s="578">
        <v>0.11268314161837664</v>
      </c>
      <c r="C490" s="578">
        <v>9.3322056697058509E-2</v>
      </c>
      <c r="D490" s="578">
        <v>7.5468468195942717E-2</v>
      </c>
      <c r="E490" s="578">
        <v>5.4901673355915212E-2</v>
      </c>
      <c r="F490" s="578">
        <v>5.9963022572114687E-2</v>
      </c>
      <c r="G490" s="918"/>
      <c r="H490" s="172"/>
      <c r="I490" s="216">
        <v>3.2805830444697814E-2</v>
      </c>
      <c r="J490" s="68"/>
      <c r="K490" s="216">
        <v>8.7120214699531559E-2</v>
      </c>
    </row>
    <row r="491" spans="1:13" ht="15" thickBot="1" x14ac:dyDescent="0.35">
      <c r="B491" s="8"/>
      <c r="C491" s="8"/>
      <c r="D491" s="8"/>
      <c r="E491" s="8"/>
      <c r="F491" s="8"/>
      <c r="G491" s="820"/>
      <c r="H491" s="174"/>
      <c r="J491" s="68"/>
      <c r="L491" s="8"/>
      <c r="M491" s="8"/>
    </row>
    <row r="492" spans="1:13" ht="15" thickBot="1" x14ac:dyDescent="0.35">
      <c r="A492" s="29" t="s">
        <v>50</v>
      </c>
      <c r="B492" s="26"/>
      <c r="C492" s="26"/>
      <c r="D492" s="26"/>
      <c r="E492" s="26"/>
      <c r="F492" s="26"/>
      <c r="H492" s="174"/>
      <c r="J492" s="68"/>
    </row>
    <row r="493" spans="1:13" ht="15" thickBot="1" x14ac:dyDescent="0.35">
      <c r="A493" s="61" t="s">
        <v>51</v>
      </c>
      <c r="B493" s="132" t="s">
        <v>465</v>
      </c>
      <c r="C493" s="132" t="s">
        <v>523</v>
      </c>
      <c r="D493" s="132" t="s">
        <v>558</v>
      </c>
      <c r="E493" s="132" t="s">
        <v>620</v>
      </c>
      <c r="F493" s="1536" t="s">
        <v>726</v>
      </c>
      <c r="G493" s="1537"/>
      <c r="H493" s="174"/>
      <c r="I493" s="68" t="s">
        <v>726</v>
      </c>
      <c r="J493" s="68"/>
      <c r="K493" s="68" t="s">
        <v>726</v>
      </c>
    </row>
    <row r="494" spans="1:13" x14ac:dyDescent="0.3">
      <c r="A494" s="42" t="s">
        <v>0</v>
      </c>
      <c r="B494" s="576">
        <v>8.1865563193310145</v>
      </c>
      <c r="C494" s="576">
        <v>6.801814898187553</v>
      </c>
      <c r="D494" s="576">
        <v>5.8298825266160401</v>
      </c>
      <c r="E494" s="576">
        <v>5.4599394598241311</v>
      </c>
      <c r="F494" s="576">
        <v>4.9474754320569279</v>
      </c>
      <c r="G494" s="6"/>
      <c r="H494" s="172"/>
      <c r="I494" s="68">
        <v>4.6803743768603265</v>
      </c>
      <c r="J494" s="68"/>
      <c r="K494" s="68">
        <v>5.2297394012276852</v>
      </c>
    </row>
    <row r="495" spans="1:13" x14ac:dyDescent="0.3">
      <c r="A495" s="42" t="s">
        <v>220</v>
      </c>
      <c r="B495" s="576">
        <v>7.8326228783383858</v>
      </c>
      <c r="C495" s="576">
        <v>6.8064746836758161</v>
      </c>
      <c r="D495" s="576">
        <v>4.9076692729995006</v>
      </c>
      <c r="E495" s="576">
        <v>4.3602281988590068</v>
      </c>
      <c r="F495" s="576">
        <v>3.7399538473780507</v>
      </c>
      <c r="G495" s="883">
        <f>H495</f>
        <v>-1</v>
      </c>
      <c r="H495" s="172">
        <v>-1</v>
      </c>
      <c r="I495" s="68">
        <v>3.0574119160213975</v>
      </c>
      <c r="J495" s="68"/>
      <c r="K495" s="68">
        <v>4.5741685096470981</v>
      </c>
    </row>
    <row r="496" spans="1:13" x14ac:dyDescent="0.3">
      <c r="A496" s="40" t="s">
        <v>221</v>
      </c>
      <c r="B496" s="577">
        <v>13.380748182428929</v>
      </c>
      <c r="C496" s="577">
        <v>10.573855131862375</v>
      </c>
      <c r="D496" s="577">
        <v>7.9657661839046439</v>
      </c>
      <c r="E496" s="577">
        <v>6.49556021711056</v>
      </c>
      <c r="F496" s="577">
        <v>5.6994017973965709</v>
      </c>
      <c r="G496" s="884">
        <f>H496</f>
        <v>0</v>
      </c>
      <c r="H496" s="172">
        <v>0</v>
      </c>
      <c r="I496" s="68">
        <v>3.9200101418615163</v>
      </c>
      <c r="J496" s="68"/>
      <c r="K496" s="68">
        <v>8.2797902923922191</v>
      </c>
    </row>
    <row r="497" spans="1:13" x14ac:dyDescent="0.3">
      <c r="A497" s="41" t="s">
        <v>222</v>
      </c>
      <c r="B497" s="87">
        <v>-4.3233494913713762E-2</v>
      </c>
      <c r="C497" s="87">
        <v>-7.3503920707749457E-2</v>
      </c>
      <c r="D497" s="87">
        <v>-0.15818727897281301</v>
      </c>
      <c r="E497" s="87">
        <v>-0.20141455213141629</v>
      </c>
      <c r="F497" s="87">
        <v>-0.24406823262927177</v>
      </c>
      <c r="G497" s="6"/>
      <c r="H497" s="172"/>
      <c r="J497" s="68"/>
    </row>
    <row r="498" spans="1:13" ht="15" thickBot="1" x14ac:dyDescent="0.35">
      <c r="A498" s="43" t="s">
        <v>223</v>
      </c>
      <c r="B498" s="89">
        <v>0.70833555888848365</v>
      </c>
      <c r="C498" s="89">
        <v>0.55349951675013009</v>
      </c>
      <c r="D498" s="89">
        <v>0.62312611971019716</v>
      </c>
      <c r="E498" s="89">
        <v>0.48972941801769254</v>
      </c>
      <c r="F498" s="89">
        <v>0.52392302952942049</v>
      </c>
      <c r="G498" s="918"/>
      <c r="H498" s="172"/>
      <c r="J498" s="68"/>
    </row>
    <row r="499" spans="1:13" ht="15" thickBot="1" x14ac:dyDescent="0.35">
      <c r="B499" s="8"/>
      <c r="C499" s="8"/>
      <c r="D499" s="8"/>
      <c r="E499" s="8"/>
      <c r="F499" s="8"/>
      <c r="G499" s="820"/>
      <c r="H499" s="174"/>
      <c r="J499" s="68"/>
      <c r="L499" s="8"/>
      <c r="M499" s="8"/>
    </row>
    <row r="500" spans="1:13" ht="15" thickBot="1" x14ac:dyDescent="0.35">
      <c r="A500" s="29" t="s">
        <v>52</v>
      </c>
      <c r="B500" s="26"/>
      <c r="C500" s="26"/>
      <c r="D500" s="26"/>
      <c r="E500" s="26"/>
      <c r="F500" s="26"/>
      <c r="H500" s="174"/>
      <c r="J500" s="68"/>
    </row>
    <row r="501" spans="1:13" ht="15" thickBot="1" x14ac:dyDescent="0.35">
      <c r="A501" s="61" t="s">
        <v>55</v>
      </c>
      <c r="B501" s="630">
        <v>2019</v>
      </c>
      <c r="C501" s="630">
        <v>2020</v>
      </c>
      <c r="D501" s="630">
        <v>2021</v>
      </c>
      <c r="E501" s="630">
        <v>2022</v>
      </c>
      <c r="F501" s="1557">
        <v>2023</v>
      </c>
      <c r="G501" s="1558"/>
      <c r="H501" s="174"/>
      <c r="I501" s="68">
        <v>2023</v>
      </c>
      <c r="J501" s="68"/>
      <c r="K501" s="68">
        <v>2023</v>
      </c>
    </row>
    <row r="502" spans="1:13" x14ac:dyDescent="0.3">
      <c r="A502" s="343" t="s">
        <v>0</v>
      </c>
      <c r="B502" s="87">
        <v>0.49712496157785224</v>
      </c>
      <c r="C502" s="87">
        <v>0.50142095094917005</v>
      </c>
      <c r="D502" s="87">
        <v>0.50650521379320568</v>
      </c>
      <c r="E502" s="87">
        <v>0.51233769579008703</v>
      </c>
      <c r="F502" s="87">
        <v>0.52306403990554251</v>
      </c>
      <c r="G502" s="6"/>
      <c r="H502" s="172"/>
      <c r="I502" s="169">
        <v>0.51286877857124769</v>
      </c>
      <c r="J502" s="125"/>
      <c r="K502" s="169">
        <v>0.53325930123983734</v>
      </c>
    </row>
    <row r="503" spans="1:13" x14ac:dyDescent="0.3">
      <c r="A503" s="42" t="s">
        <v>220</v>
      </c>
      <c r="B503" s="87">
        <v>0.50470698765681332</v>
      </c>
      <c r="C503" s="87">
        <v>0.49410743968965026</v>
      </c>
      <c r="D503" s="87">
        <v>0.51232340761729545</v>
      </c>
      <c r="E503" s="87">
        <v>0.50390470240793883</v>
      </c>
      <c r="F503" s="87">
        <v>0.52038619520385165</v>
      </c>
      <c r="G503" s="863">
        <f>H503</f>
        <v>0</v>
      </c>
      <c r="H503" s="172">
        <v>0</v>
      </c>
      <c r="I503" s="169">
        <v>0.48860119176481037</v>
      </c>
      <c r="J503" s="125"/>
      <c r="K503" s="169">
        <v>0.55217119864289288</v>
      </c>
    </row>
    <row r="504" spans="1:13" x14ac:dyDescent="0.3">
      <c r="A504" s="40" t="s">
        <v>221</v>
      </c>
      <c r="B504" s="761">
        <v>0.46965563332616173</v>
      </c>
      <c r="C504" s="761">
        <v>0.46180609526343286</v>
      </c>
      <c r="D504" s="761">
        <v>0.45859410333715261</v>
      </c>
      <c r="E504" s="761">
        <v>0.42635703226473948</v>
      </c>
      <c r="F504" s="761">
        <v>0.44182547732887389</v>
      </c>
      <c r="G504" s="863">
        <f>H504</f>
        <v>0</v>
      </c>
      <c r="H504" s="172">
        <v>0</v>
      </c>
      <c r="I504" s="169">
        <v>0.3801588850218246</v>
      </c>
      <c r="J504" s="125"/>
      <c r="K504" s="169">
        <v>0.5034920696359233</v>
      </c>
    </row>
    <row r="505" spans="1:13" x14ac:dyDescent="0.3">
      <c r="A505" s="41" t="s">
        <v>222</v>
      </c>
      <c r="B505" s="87">
        <v>-1.5251750897593374E-2</v>
      </c>
      <c r="C505" s="87">
        <v>1.4585571754980722E-2</v>
      </c>
      <c r="D505" s="87">
        <v>-1.1486937677338898E-2</v>
      </c>
      <c r="E505" s="87">
        <v>1.64598339170486E-2</v>
      </c>
      <c r="F505" s="87">
        <v>5.11953508058867E-3</v>
      </c>
      <c r="G505" s="919"/>
      <c r="H505" s="172"/>
      <c r="J505" s="68"/>
    </row>
    <row r="506" spans="1:13" ht="15" thickBot="1" x14ac:dyDescent="0.35">
      <c r="A506" s="43" t="s">
        <v>223</v>
      </c>
      <c r="B506" s="89">
        <v>6.9448918259252521E-2</v>
      </c>
      <c r="C506" s="89">
        <v>6.5373118944547642E-2</v>
      </c>
      <c r="D506" s="89">
        <v>0.10487380330722369</v>
      </c>
      <c r="E506" s="89">
        <v>0.15389352346313334</v>
      </c>
      <c r="F506" s="89">
        <v>0.15096618357487954</v>
      </c>
      <c r="G506" s="918"/>
      <c r="H506" s="172"/>
      <c r="J506" s="68"/>
    </row>
    <row r="507" spans="1:13" x14ac:dyDescent="0.3">
      <c r="A507" s="42" t="s">
        <v>224</v>
      </c>
      <c r="B507" s="130">
        <v>0.55931663951217236</v>
      </c>
      <c r="C507" s="130">
        <v>0.51311788362603661</v>
      </c>
      <c r="D507" s="130">
        <v>0.55707352503658059</v>
      </c>
      <c r="E507" s="130">
        <v>0.61199310445235866</v>
      </c>
      <c r="F507" s="130">
        <v>0.60183794749662833</v>
      </c>
      <c r="G507" s="6"/>
      <c r="H507" s="172"/>
      <c r="I507" s="216">
        <v>0.51806415928736294</v>
      </c>
      <c r="J507" s="68"/>
      <c r="K507" s="216">
        <v>0.68561173570589373</v>
      </c>
    </row>
    <row r="508" spans="1:13" x14ac:dyDescent="0.3">
      <c r="A508" s="42" t="s">
        <v>225</v>
      </c>
      <c r="B508" s="87">
        <v>0.4127633469165598</v>
      </c>
      <c r="C508" s="87">
        <v>0.3932859302788107</v>
      </c>
      <c r="D508" s="87">
        <v>0.43877408992913863</v>
      </c>
      <c r="E508" s="87">
        <v>0.42918996935619952</v>
      </c>
      <c r="F508" s="87">
        <v>0.45544493324069174</v>
      </c>
      <c r="G508" s="6"/>
      <c r="H508" s="172"/>
      <c r="I508" s="216">
        <v>0.36110810057723547</v>
      </c>
      <c r="J508" s="68"/>
      <c r="K508" s="216">
        <v>0.54978176590414796</v>
      </c>
    </row>
    <row r="509" spans="1:13" x14ac:dyDescent="0.3">
      <c r="A509" s="42" t="s">
        <v>226</v>
      </c>
      <c r="B509" s="87">
        <v>0.5339004161203329</v>
      </c>
      <c r="C509" s="87">
        <v>0.497908406380002</v>
      </c>
      <c r="D509" s="87">
        <v>0.48293356967296575</v>
      </c>
      <c r="E509" s="87">
        <v>0.47979114473581574</v>
      </c>
      <c r="F509" s="87">
        <v>0.48720214797346106</v>
      </c>
      <c r="G509" s="6"/>
      <c r="H509" s="172"/>
      <c r="I509" s="216">
        <v>0.41242850537634013</v>
      </c>
      <c r="J509" s="68"/>
      <c r="K509" s="216">
        <v>0.56197579057058189</v>
      </c>
    </row>
    <row r="510" spans="1:13" x14ac:dyDescent="0.3">
      <c r="A510" s="42" t="s">
        <v>227</v>
      </c>
      <c r="B510" s="87">
        <v>0.5608358919283235</v>
      </c>
      <c r="C510" s="87">
        <v>0.49854763429001786</v>
      </c>
      <c r="D510" s="87">
        <v>0.50028447636780293</v>
      </c>
      <c r="E510" s="87">
        <v>0.52785433012773963</v>
      </c>
      <c r="F510" s="87">
        <v>0.58929965692378194</v>
      </c>
      <c r="G510" s="6"/>
      <c r="H510" s="172"/>
      <c r="I510" s="216">
        <v>0.47391254048261633</v>
      </c>
      <c r="J510" s="68"/>
      <c r="K510" s="216">
        <v>0.70468677336494756</v>
      </c>
    </row>
    <row r="511" spans="1:13" x14ac:dyDescent="0.3">
      <c r="A511" s="42" t="s">
        <v>228</v>
      </c>
      <c r="B511" s="87">
        <v>0.49055336229698843</v>
      </c>
      <c r="C511" s="87">
        <v>0.4962825830122306</v>
      </c>
      <c r="D511" s="87">
        <v>0.51604146774946602</v>
      </c>
      <c r="E511" s="87">
        <v>0.50321278330818087</v>
      </c>
      <c r="F511" s="87">
        <v>0.52221333932267577</v>
      </c>
      <c r="G511" s="6"/>
      <c r="H511" s="172"/>
      <c r="I511" s="216">
        <v>0.42356896258679855</v>
      </c>
      <c r="J511" s="68"/>
      <c r="K511" s="216">
        <v>0.620857716058553</v>
      </c>
    </row>
    <row r="512" spans="1:13" x14ac:dyDescent="0.3">
      <c r="A512" s="42" t="s">
        <v>229</v>
      </c>
      <c r="B512" s="87">
        <v>0.48106001841204632</v>
      </c>
      <c r="C512" s="87">
        <v>0.48173763788346519</v>
      </c>
      <c r="D512" s="87">
        <v>0.49801045602067645</v>
      </c>
      <c r="E512" s="87">
        <v>0.44508589414716992</v>
      </c>
      <c r="F512" s="87">
        <v>0.44867096342936308</v>
      </c>
      <c r="G512" s="6"/>
      <c r="H512" s="172"/>
      <c r="I512" s="216">
        <v>0.38409983159344419</v>
      </c>
      <c r="J512" s="68"/>
      <c r="K512" s="216">
        <v>0.51324209526528197</v>
      </c>
    </row>
    <row r="513" spans="1:13" ht="15" thickBot="1" x14ac:dyDescent="0.35">
      <c r="A513" s="43" t="s">
        <v>230</v>
      </c>
      <c r="B513" s="89">
        <v>0.48781516067680203</v>
      </c>
      <c r="C513" s="89">
        <v>0.54602721017779066</v>
      </c>
      <c r="D513" s="89">
        <v>0.56566256134768611</v>
      </c>
      <c r="E513" s="89">
        <v>0.54444661840396757</v>
      </c>
      <c r="F513" s="89">
        <v>0.55984925348523562</v>
      </c>
      <c r="G513" s="918"/>
      <c r="H513" s="172"/>
      <c r="I513" s="216">
        <v>0.47785158167780545</v>
      </c>
      <c r="J513" s="68"/>
      <c r="K513" s="216">
        <v>0.64184692529266585</v>
      </c>
    </row>
    <row r="514" spans="1:13" ht="15" thickBot="1" x14ac:dyDescent="0.35">
      <c r="B514" s="8"/>
      <c r="C514" s="8"/>
      <c r="D514" s="8"/>
      <c r="E514" s="8"/>
      <c r="F514" s="8"/>
      <c r="G514" s="820"/>
      <c r="H514" s="174"/>
      <c r="J514" s="68"/>
      <c r="L514" s="8"/>
      <c r="M514" s="8"/>
    </row>
    <row r="515" spans="1:13" ht="15" thickBot="1" x14ac:dyDescent="0.35">
      <c r="A515" s="29" t="s">
        <v>53</v>
      </c>
      <c r="B515" s="26"/>
      <c r="C515" s="26"/>
      <c r="D515" s="26"/>
      <c r="E515" s="26"/>
      <c r="F515" s="26"/>
      <c r="H515" s="174"/>
      <c r="J515" s="68"/>
    </row>
    <row r="516" spans="1:13" ht="15" thickBot="1" x14ac:dyDescent="0.35">
      <c r="A516" s="61" t="s">
        <v>56</v>
      </c>
      <c r="B516" s="630" t="s">
        <v>443</v>
      </c>
      <c r="C516" s="630" t="s">
        <v>466</v>
      </c>
      <c r="D516" s="630" t="s">
        <v>524</v>
      </c>
      <c r="E516" s="630" t="s">
        <v>559</v>
      </c>
      <c r="F516" s="1557" t="s">
        <v>622</v>
      </c>
      <c r="G516" s="1558"/>
      <c r="H516" s="174"/>
      <c r="I516" s="68" t="s">
        <v>622</v>
      </c>
      <c r="J516" s="68"/>
      <c r="K516" s="68" t="s">
        <v>622</v>
      </c>
    </row>
    <row r="517" spans="1:13" x14ac:dyDescent="0.3">
      <c r="A517" s="343" t="s">
        <v>0</v>
      </c>
      <c r="B517" s="209">
        <v>6.2209096366015154E-2</v>
      </c>
      <c r="C517" s="209">
        <v>6.0384145733729834E-2</v>
      </c>
      <c r="D517" s="209">
        <v>5.9552928993554577E-2</v>
      </c>
      <c r="E517" s="209">
        <v>5.9691783442980102E-2</v>
      </c>
      <c r="F517" s="209">
        <v>5.8105611322879808E-2</v>
      </c>
      <c r="G517" s="6"/>
      <c r="H517" s="172"/>
      <c r="I517" s="216">
        <v>5.6618639329415937E-2</v>
      </c>
      <c r="J517" s="129"/>
      <c r="K517" s="216">
        <v>5.9592583316343678E-2</v>
      </c>
    </row>
    <row r="518" spans="1:13" x14ac:dyDescent="0.3">
      <c r="A518" s="42" t="s">
        <v>220</v>
      </c>
      <c r="B518" s="211">
        <v>5.7024679827525598E-2</v>
      </c>
      <c r="C518" s="211">
        <v>5.6299724944794793E-2</v>
      </c>
      <c r="D518" s="211">
        <v>5.6695032661367849E-2</v>
      </c>
      <c r="E518" s="211">
        <v>5.5793499034410908E-2</v>
      </c>
      <c r="F518" s="211">
        <v>5.2397875066794775E-2</v>
      </c>
      <c r="G518" s="922">
        <f>H518</f>
        <v>0</v>
      </c>
      <c r="H518" s="172">
        <v>0</v>
      </c>
      <c r="I518" s="216">
        <v>4.8090780708400463E-2</v>
      </c>
      <c r="J518" s="129"/>
      <c r="K518" s="216">
        <v>5.6704969425189086E-2</v>
      </c>
    </row>
    <row r="519" spans="1:13" x14ac:dyDescent="0.3">
      <c r="A519" s="40" t="s">
        <v>221</v>
      </c>
      <c r="B519" s="213">
        <v>5.9887565638312157E-2</v>
      </c>
      <c r="C519" s="213">
        <v>5.8491502757974968E-2</v>
      </c>
      <c r="D519" s="213">
        <v>6.2522546184916303E-2</v>
      </c>
      <c r="E519" s="213">
        <v>6.0557116201477024E-2</v>
      </c>
      <c r="F519" s="213">
        <v>5.553475599406963E-2</v>
      </c>
      <c r="G519" s="924">
        <f>H519</f>
        <v>0</v>
      </c>
      <c r="H519" s="172">
        <v>0</v>
      </c>
      <c r="I519" s="216">
        <v>4.6451049518752043E-2</v>
      </c>
      <c r="J519" s="129"/>
      <c r="K519" s="216">
        <v>6.4618462469387239E-2</v>
      </c>
    </row>
    <row r="520" spans="1:13" x14ac:dyDescent="0.3">
      <c r="A520" s="41" t="s">
        <v>222</v>
      </c>
      <c r="B520" s="166">
        <v>-8.3338560457242139E-2</v>
      </c>
      <c r="C520" s="166">
        <v>-6.7640615583860683E-2</v>
      </c>
      <c r="D520" s="166">
        <v>-4.7989181732707699E-2</v>
      </c>
      <c r="E520" s="166">
        <v>-6.5306884527800813E-2</v>
      </c>
      <c r="F520" s="166">
        <v>-9.823037958190349E-2</v>
      </c>
      <c r="G520" s="6"/>
      <c r="H520" s="172"/>
      <c r="J520" s="68"/>
    </row>
    <row r="521" spans="1:13" ht="15" thickBot="1" x14ac:dyDescent="0.35">
      <c r="A521" s="43" t="s">
        <v>223</v>
      </c>
      <c r="B521" s="89">
        <v>5.020432941395761E-2</v>
      </c>
      <c r="C521" s="89">
        <v>3.8930524355657907E-2</v>
      </c>
      <c r="D521" s="89">
        <v>0.10278702119029447</v>
      </c>
      <c r="E521" s="89">
        <v>8.5379430390772448E-2</v>
      </c>
      <c r="F521" s="89">
        <v>5.9866567552139885E-2</v>
      </c>
      <c r="G521" s="918"/>
      <c r="H521" s="172"/>
      <c r="J521" s="68"/>
    </row>
    <row r="522" spans="1:13" x14ac:dyDescent="0.3">
      <c r="A522" s="42" t="s">
        <v>224</v>
      </c>
      <c r="B522" s="209">
        <v>5.7588186461306957E-2</v>
      </c>
      <c r="C522" s="209">
        <v>5.3510982651560103E-2</v>
      </c>
      <c r="D522" s="209">
        <v>4.5519948240507736E-2</v>
      </c>
      <c r="E522" s="209">
        <v>4.5430799022837504E-2</v>
      </c>
      <c r="F522" s="209">
        <v>4.2544038081858436E-2</v>
      </c>
      <c r="G522" s="927"/>
      <c r="H522" s="172"/>
      <c r="I522" s="216">
        <v>3.2819928679709141E-2</v>
      </c>
      <c r="J522" s="68"/>
      <c r="K522" s="216">
        <v>5.2268147484007724E-2</v>
      </c>
    </row>
    <row r="523" spans="1:13" x14ac:dyDescent="0.3">
      <c r="A523" s="42" t="s">
        <v>225</v>
      </c>
      <c r="B523" s="211">
        <v>7.7609310150455912E-2</v>
      </c>
      <c r="C523" s="211">
        <v>7.6698323441988056E-2</v>
      </c>
      <c r="D523" s="211">
        <v>7.5405697837745728E-2</v>
      </c>
      <c r="E523" s="211">
        <v>7.144275582896413E-2</v>
      </c>
      <c r="F523" s="211">
        <v>7.1342828517785783E-2</v>
      </c>
      <c r="G523" s="6"/>
      <c r="H523" s="172"/>
      <c r="I523" s="216">
        <v>5.5846728174825576E-2</v>
      </c>
      <c r="J523" s="68"/>
      <c r="K523" s="216">
        <v>8.6838928860745984E-2</v>
      </c>
    </row>
    <row r="524" spans="1:13" x14ac:dyDescent="0.3">
      <c r="A524" s="42" t="s">
        <v>226</v>
      </c>
      <c r="B524" s="211">
        <v>5.2260181990989155E-2</v>
      </c>
      <c r="C524" s="211">
        <v>5.2880842772212625E-2</v>
      </c>
      <c r="D524" s="211">
        <v>5.5746370519863885E-2</v>
      </c>
      <c r="E524" s="211">
        <v>5.152890787588179E-2</v>
      </c>
      <c r="F524" s="211">
        <v>5.3221234586188437E-2</v>
      </c>
      <c r="G524" s="6"/>
      <c r="H524" s="172"/>
      <c r="I524" s="216">
        <v>4.2531341152390746E-2</v>
      </c>
      <c r="J524" s="68"/>
      <c r="K524" s="216">
        <v>6.3911128019986135E-2</v>
      </c>
    </row>
    <row r="525" spans="1:13" x14ac:dyDescent="0.3">
      <c r="A525" s="42" t="s">
        <v>227</v>
      </c>
      <c r="B525" s="211">
        <v>5.7821585956264111E-2</v>
      </c>
      <c r="C525" s="211">
        <v>5.7890292151460201E-2</v>
      </c>
      <c r="D525" s="211">
        <v>5.9766037415848974E-2</v>
      </c>
      <c r="E525" s="211">
        <v>6.3184884750995221E-2</v>
      </c>
      <c r="F525" s="211">
        <v>6.5972016205423423E-2</v>
      </c>
      <c r="G525" s="6"/>
      <c r="H525" s="172"/>
      <c r="I525" s="216">
        <v>5.0441448954651295E-2</v>
      </c>
      <c r="J525" s="68"/>
      <c r="K525" s="216">
        <v>8.1502583456195557E-2</v>
      </c>
    </row>
    <row r="526" spans="1:13" x14ac:dyDescent="0.3">
      <c r="A526" s="42" t="s">
        <v>228</v>
      </c>
      <c r="B526" s="211">
        <v>4.627282440532908E-2</v>
      </c>
      <c r="C526" s="211">
        <v>5.2051371785233121E-2</v>
      </c>
      <c r="D526" s="211">
        <v>5.6805176043918049E-2</v>
      </c>
      <c r="E526" s="211">
        <v>5.9758594731695265E-2</v>
      </c>
      <c r="F526" s="211">
        <v>5.0375890354780711E-2</v>
      </c>
      <c r="G526" s="6"/>
      <c r="H526" s="172"/>
      <c r="I526" s="216">
        <v>3.7052093993444613E-2</v>
      </c>
      <c r="J526" s="68"/>
      <c r="K526" s="216">
        <v>6.369968671611681E-2</v>
      </c>
    </row>
    <row r="527" spans="1:13" x14ac:dyDescent="0.3">
      <c r="A527" s="42" t="s">
        <v>229</v>
      </c>
      <c r="B527" s="211">
        <v>5.3966939568098192E-2</v>
      </c>
      <c r="C527" s="211">
        <v>5.4037415886204809E-2</v>
      </c>
      <c r="D527" s="211">
        <v>5.5301593936566147E-2</v>
      </c>
      <c r="E527" s="211">
        <v>5.4300657207310303E-2</v>
      </c>
      <c r="F527" s="211">
        <v>4.6227916048267662E-2</v>
      </c>
      <c r="G527" s="6"/>
      <c r="H527" s="172"/>
      <c r="I527" s="216">
        <v>3.736395877060409E-2</v>
      </c>
      <c r="J527" s="68"/>
      <c r="K527" s="216">
        <v>5.5091873325931219E-2</v>
      </c>
    </row>
    <row r="528" spans="1:13" ht="15" thickBot="1" x14ac:dyDescent="0.35">
      <c r="A528" s="43" t="s">
        <v>230</v>
      </c>
      <c r="B528" s="578">
        <v>4.664976105729015E-2</v>
      </c>
      <c r="C528" s="578">
        <v>4.8834399805823922E-2</v>
      </c>
      <c r="D528" s="578">
        <v>5.4008765541760692E-2</v>
      </c>
      <c r="E528" s="578">
        <v>5.3365412310122005E-2</v>
      </c>
      <c r="F528" s="578">
        <v>4.9470487695944511E-2</v>
      </c>
      <c r="G528" s="918"/>
      <c r="H528" s="172"/>
      <c r="I528" s="216">
        <v>3.9132977594331479E-2</v>
      </c>
      <c r="J528" s="68"/>
      <c r="K528" s="216">
        <v>5.9807997797557549E-2</v>
      </c>
    </row>
    <row r="529" spans="1:13" ht="15" thickBot="1" x14ac:dyDescent="0.35">
      <c r="B529" s="8"/>
      <c r="C529" s="8"/>
      <c r="D529" s="8"/>
      <c r="E529" s="8"/>
      <c r="F529" s="8"/>
      <c r="G529" s="820"/>
      <c r="H529" s="174"/>
      <c r="J529" s="68"/>
      <c r="L529" s="8"/>
      <c r="M529" s="8"/>
    </row>
    <row r="530" spans="1:13" ht="15" thickBot="1" x14ac:dyDescent="0.35">
      <c r="A530" s="29" t="s">
        <v>433</v>
      </c>
      <c r="B530" s="51"/>
      <c r="C530" s="51"/>
      <c r="D530" s="51"/>
      <c r="E530" s="51"/>
      <c r="F530" s="51"/>
      <c r="H530" s="139"/>
      <c r="I530" s="121"/>
      <c r="J530" s="121"/>
      <c r="K530" s="121"/>
    </row>
    <row r="531" spans="1:13" ht="15" thickBot="1" x14ac:dyDescent="0.35">
      <c r="A531" s="61" t="s">
        <v>56</v>
      </c>
      <c r="B531" s="630">
        <v>2019</v>
      </c>
      <c r="C531" s="630">
        <v>2020</v>
      </c>
      <c r="D531" s="630">
        <v>2021</v>
      </c>
      <c r="E531" s="630">
        <v>2022</v>
      </c>
      <c r="F531" s="1557">
        <v>2023</v>
      </c>
      <c r="G531" s="1558"/>
      <c r="H531" s="143"/>
      <c r="I531" s="124">
        <v>2023</v>
      </c>
      <c r="J531" s="124"/>
      <c r="K531" s="124">
        <v>2023</v>
      </c>
    </row>
    <row r="532" spans="1:13" x14ac:dyDescent="0.3">
      <c r="A532" s="343" t="s">
        <v>0</v>
      </c>
      <c r="B532" s="211">
        <v>0.10269827546980967</v>
      </c>
      <c r="C532" s="211">
        <v>0.11275066212637104</v>
      </c>
      <c r="D532" s="211">
        <v>0.10683701337777245</v>
      </c>
      <c r="E532" s="211">
        <v>0.10947316349245588</v>
      </c>
      <c r="F532" s="211">
        <v>0.11632600258732338</v>
      </c>
      <c r="G532" s="6"/>
      <c r="H532" s="139"/>
      <c r="I532" s="129">
        <v>0.11151731301471626</v>
      </c>
      <c r="J532" s="195"/>
      <c r="K532" s="129">
        <v>0.1211346921599305</v>
      </c>
    </row>
    <row r="533" spans="1:13" x14ac:dyDescent="0.3">
      <c r="A533" s="42" t="s">
        <v>220</v>
      </c>
      <c r="B533" s="211">
        <v>8.4850400031069612E-2</v>
      </c>
      <c r="C533" s="211">
        <v>0.10736102418495978</v>
      </c>
      <c r="D533" s="211">
        <v>0.10694522366222924</v>
      </c>
      <c r="E533" s="211">
        <v>9.2503606924890833E-2</v>
      </c>
      <c r="F533" s="211">
        <v>0.11441446867342246</v>
      </c>
      <c r="G533" s="883">
        <f>H533</f>
        <v>0</v>
      </c>
      <c r="H533" s="139">
        <v>0</v>
      </c>
      <c r="I533" s="195">
        <v>9.279350606572459E-2</v>
      </c>
      <c r="J533" s="195"/>
      <c r="K533" s="195">
        <v>0.12779144230836678</v>
      </c>
    </row>
    <row r="534" spans="1:13" x14ac:dyDescent="0.3">
      <c r="A534" s="40" t="s">
        <v>221</v>
      </c>
      <c r="B534" s="213">
        <v>0.11086916989906931</v>
      </c>
      <c r="C534" s="213">
        <v>0.11490233392442857</v>
      </c>
      <c r="D534" s="213">
        <v>0.1345745168640988</v>
      </c>
      <c r="E534" s="213">
        <v>7.9157375604509764E-2</v>
      </c>
      <c r="F534" s="213">
        <v>0.14619457612931164</v>
      </c>
      <c r="G534" s="883">
        <f>H534</f>
        <v>0</v>
      </c>
      <c r="H534" s="139">
        <v>0</v>
      </c>
      <c r="I534" s="195">
        <v>0.11128571575191182</v>
      </c>
      <c r="J534" s="195"/>
      <c r="K534" s="195">
        <v>0.20593588214964392</v>
      </c>
    </row>
    <row r="535" spans="1:13" x14ac:dyDescent="0.3">
      <c r="A535" s="41" t="s">
        <v>222</v>
      </c>
      <c r="B535" s="87">
        <v>-0.17378943664917545</v>
      </c>
      <c r="C535" s="87">
        <v>-4.7801386171644353E-2</v>
      </c>
      <c r="D535" s="87">
        <v>1.0128538887001703E-3</v>
      </c>
      <c r="E535" s="87">
        <v>-0.15501110981171629</v>
      </c>
      <c r="F535" s="87">
        <v>-1.6432559113049326E-2</v>
      </c>
      <c r="G535" s="919"/>
      <c r="H535" s="139"/>
      <c r="I535" s="125"/>
      <c r="J535" s="125"/>
      <c r="K535" s="125"/>
    </row>
    <row r="536" spans="1:13" ht="15" thickBot="1" x14ac:dyDescent="0.35">
      <c r="A536" s="43" t="s">
        <v>223</v>
      </c>
      <c r="B536" s="89">
        <v>0.30664286625015819</v>
      </c>
      <c r="C536" s="89">
        <v>7.0242527925932829E-2</v>
      </c>
      <c r="D536" s="89">
        <v>0.25834995014955153</v>
      </c>
      <c r="E536" s="89">
        <v>-0.1442779558987107</v>
      </c>
      <c r="F536" s="89">
        <v>0.27776301218161781</v>
      </c>
      <c r="G536" s="918"/>
      <c r="H536" s="139"/>
      <c r="I536" s="125"/>
      <c r="J536" s="125"/>
      <c r="K536" s="125"/>
    </row>
    <row r="537" spans="1:13" x14ac:dyDescent="0.3">
      <c r="A537" s="42" t="s">
        <v>224</v>
      </c>
      <c r="B537" s="209">
        <v>7.4418101999599806E-2</v>
      </c>
      <c r="C537" s="209">
        <v>0.10015653440412693</v>
      </c>
      <c r="D537" s="209">
        <v>6.0118095206847751E-2</v>
      </c>
      <c r="E537" s="209">
        <v>6.783935014867154E-2</v>
      </c>
      <c r="F537" s="209">
        <v>0.12499567580113399</v>
      </c>
      <c r="G537" s="6"/>
      <c r="H537" s="172"/>
      <c r="I537" s="216">
        <v>8.6756084040125789E-2</v>
      </c>
      <c r="J537" s="68"/>
      <c r="K537" s="216">
        <v>0.16323526756214221</v>
      </c>
    </row>
    <row r="538" spans="1:13" x14ac:dyDescent="0.3">
      <c r="A538" s="42" t="s">
        <v>225</v>
      </c>
      <c r="B538" s="211">
        <v>0.13384133885010555</v>
      </c>
      <c r="C538" s="211">
        <v>0.13846525493658102</v>
      </c>
      <c r="D538" s="211">
        <v>0.18907163526360982</v>
      </c>
      <c r="E538" s="211">
        <v>0.10320403380240725</v>
      </c>
      <c r="F538" s="211">
        <v>0.11777139349911418</v>
      </c>
      <c r="G538" s="6"/>
      <c r="H538" s="172"/>
      <c r="I538" s="216">
        <v>6.9800364419319375E-2</v>
      </c>
      <c r="J538" s="68"/>
      <c r="K538" s="216">
        <v>0.16574242257890898</v>
      </c>
    </row>
    <row r="539" spans="1:13" x14ac:dyDescent="0.3">
      <c r="A539" s="42" t="s">
        <v>226</v>
      </c>
      <c r="B539" s="211">
        <v>9.1766303111661549E-2</v>
      </c>
      <c r="C539" s="211">
        <v>0.13550589948793645</v>
      </c>
      <c r="D539" s="211">
        <v>0.10423306109624936</v>
      </c>
      <c r="E539" s="211">
        <v>9.7464001431127129E-2</v>
      </c>
      <c r="F539" s="211">
        <v>0.11318289764849936</v>
      </c>
      <c r="G539" s="6"/>
      <c r="H539" s="172"/>
      <c r="I539" s="216">
        <v>7.7143284574905185E-2</v>
      </c>
      <c r="J539" s="68"/>
      <c r="K539" s="216">
        <v>0.1492225107220935</v>
      </c>
    </row>
    <row r="540" spans="1:13" x14ac:dyDescent="0.3">
      <c r="A540" s="42" t="s">
        <v>227</v>
      </c>
      <c r="B540" s="211">
        <v>8.0712305303977189E-2</v>
      </c>
      <c r="C540" s="211">
        <v>9.3896751003869003E-2</v>
      </c>
      <c r="D540" s="211">
        <v>0.13010598126468548</v>
      </c>
      <c r="E540" s="211">
        <v>0.1281595605025396</v>
      </c>
      <c r="F540" s="211">
        <v>0.12379379430304616</v>
      </c>
      <c r="G540" s="6"/>
      <c r="H540" s="172"/>
      <c r="I540" s="216">
        <v>7.0908559333599908E-2</v>
      </c>
      <c r="J540" s="68"/>
      <c r="K540" s="216">
        <v>0.1766790292724924</v>
      </c>
    </row>
    <row r="541" spans="1:13" x14ac:dyDescent="0.3">
      <c r="A541" s="42" t="s">
        <v>228</v>
      </c>
      <c r="B541" s="211">
        <v>9.6325205990606261E-2</v>
      </c>
      <c r="C541" s="211">
        <v>0.1056697381327945</v>
      </c>
      <c r="D541" s="211">
        <v>0.10699758053112997</v>
      </c>
      <c r="E541" s="211">
        <v>0.11006934561621956</v>
      </c>
      <c r="F541" s="211">
        <v>6.6363683543901028E-2</v>
      </c>
      <c r="G541" s="6"/>
      <c r="H541" s="172"/>
      <c r="I541" s="216">
        <v>3.1198784953962271E-2</v>
      </c>
      <c r="J541" s="68"/>
      <c r="K541" s="216">
        <v>0.10152858213383979</v>
      </c>
    </row>
    <row r="542" spans="1:13" x14ac:dyDescent="0.3">
      <c r="A542" s="42" t="s">
        <v>229</v>
      </c>
      <c r="B542" s="211">
        <v>5.7573686339212941E-2</v>
      </c>
      <c r="C542" s="211">
        <v>7.9244730517550988E-2</v>
      </c>
      <c r="D542" s="211">
        <v>0.1120767562370939</v>
      </c>
      <c r="E542" s="211">
        <v>6.5309211215387755E-2</v>
      </c>
      <c r="F542" s="211">
        <v>0.12474850222826245</v>
      </c>
      <c r="G542" s="6"/>
      <c r="H542" s="172"/>
      <c r="I542" s="216">
        <v>9.0700795789841235E-2</v>
      </c>
      <c r="J542" s="68"/>
      <c r="K542" s="216">
        <v>0.15879620866668365</v>
      </c>
    </row>
    <row r="543" spans="1:13" ht="15" thickBot="1" x14ac:dyDescent="0.35">
      <c r="A543" s="43" t="s">
        <v>230</v>
      </c>
      <c r="B543" s="578">
        <v>8.0142571384184416E-2</v>
      </c>
      <c r="C543" s="578">
        <v>0.11632911927958087</v>
      </c>
      <c r="D543" s="578">
        <v>8.1674703592134398E-2</v>
      </c>
      <c r="E543" s="578">
        <v>0.10578092955324998</v>
      </c>
      <c r="F543" s="578">
        <v>0.10528641641720869</v>
      </c>
      <c r="G543" s="918"/>
      <c r="H543" s="172"/>
      <c r="I543" s="216">
        <v>6.9727549260448995E-2</v>
      </c>
      <c r="J543" s="68"/>
      <c r="K543" s="216">
        <v>0.14084528357396842</v>
      </c>
    </row>
    <row r="544" spans="1:13" ht="15" thickBot="1" x14ac:dyDescent="0.35">
      <c r="A544" s="766"/>
      <c r="B544" s="192"/>
      <c r="C544" s="192"/>
      <c r="D544" s="192"/>
      <c r="E544" s="192"/>
      <c r="F544" s="192"/>
      <c r="G544" s="820"/>
      <c r="H544" s="174"/>
      <c r="J544" s="68"/>
      <c r="L544" s="8"/>
      <c r="M544" s="8"/>
    </row>
    <row r="545" spans="1:13" ht="15" thickBot="1" x14ac:dyDescent="0.35">
      <c r="A545" s="1538" t="s">
        <v>57</v>
      </c>
      <c r="B545" s="1539"/>
      <c r="C545" s="1539"/>
      <c r="D545" s="1539"/>
      <c r="E545" s="1539"/>
      <c r="F545" s="1539"/>
      <c r="H545" s="139"/>
      <c r="J545" s="68"/>
      <c r="L545" s="8"/>
      <c r="M545" s="8"/>
    </row>
    <row r="546" spans="1:13" ht="15" thickBot="1" x14ac:dyDescent="0.35">
      <c r="A546" s="61" t="s">
        <v>58</v>
      </c>
      <c r="B546" s="1109" t="s">
        <v>469</v>
      </c>
      <c r="C546" s="288" t="s">
        <v>527</v>
      </c>
      <c r="D546" s="288" t="s">
        <v>562</v>
      </c>
      <c r="E546" s="288" t="s">
        <v>625</v>
      </c>
      <c r="F546" s="1540" t="s">
        <v>724</v>
      </c>
      <c r="G546" s="1541"/>
      <c r="H546" s="139"/>
      <c r="I546" s="561" t="s">
        <v>724</v>
      </c>
      <c r="J546" s="561"/>
      <c r="K546" s="561" t="s">
        <v>724</v>
      </c>
      <c r="L546" s="8"/>
      <c r="M546" s="8"/>
    </row>
    <row r="547" spans="1:13" x14ac:dyDescent="0.3">
      <c r="A547" s="343" t="s">
        <v>0</v>
      </c>
      <c r="B547" s="1126"/>
      <c r="C547" s="844">
        <v>6.0715655652364121E-2</v>
      </c>
      <c r="D547" s="738">
        <v>5.1300718307124578E-2</v>
      </c>
      <c r="E547" s="624">
        <v>5.6774693600736184E-2</v>
      </c>
      <c r="F547" s="624">
        <v>6.3043898665635298E-2</v>
      </c>
      <c r="G547" s="927"/>
      <c r="H547" s="139"/>
      <c r="I547" s="216">
        <v>5.9622116506375458E-2</v>
      </c>
      <c r="J547" s="68"/>
      <c r="K547" s="216">
        <v>6.6465680824895124E-2</v>
      </c>
      <c r="L547" s="8"/>
      <c r="M547" s="8"/>
    </row>
    <row r="548" spans="1:13" x14ac:dyDescent="0.3">
      <c r="A548" s="42" t="s">
        <v>220</v>
      </c>
      <c r="B548" s="1127"/>
      <c r="C548" s="632">
        <v>5.3821154346583605E-2</v>
      </c>
      <c r="D548" s="197">
        <v>5.4274082805303062E-2</v>
      </c>
      <c r="E548" s="607">
        <v>6.3216456618810202E-2</v>
      </c>
      <c r="F548" s="607">
        <v>7.047949526481409E-2</v>
      </c>
      <c r="G548" s="883">
        <f>H548</f>
        <v>0</v>
      </c>
      <c r="H548" s="139">
        <v>0</v>
      </c>
      <c r="I548" s="216">
        <v>5.9272150873800201E-2</v>
      </c>
      <c r="J548" s="68"/>
      <c r="K548" s="216">
        <v>8.1686839655828E-2</v>
      </c>
      <c r="L548" s="8"/>
      <c r="M548" s="8"/>
    </row>
    <row r="549" spans="1:13" x14ac:dyDescent="0.3">
      <c r="A549" s="40" t="s">
        <v>221</v>
      </c>
      <c r="B549" s="1128"/>
      <c r="C549" s="634">
        <v>6.4450234483262245E-2</v>
      </c>
      <c r="D549" s="197">
        <v>6.0819774536586428E-2</v>
      </c>
      <c r="E549" s="607">
        <v>9.2452241443898867E-2</v>
      </c>
      <c r="F549" s="607">
        <v>7.7652970521856712E-2</v>
      </c>
      <c r="G549" s="883">
        <f>H549</f>
        <v>0</v>
      </c>
      <c r="H549" s="139">
        <v>0</v>
      </c>
      <c r="I549" s="216">
        <v>5.123722033204775E-2</v>
      </c>
      <c r="J549" s="68"/>
      <c r="K549" s="216">
        <v>0.1040687207116657</v>
      </c>
      <c r="L549" s="8"/>
      <c r="M549" s="8"/>
    </row>
    <row r="550" spans="1:13" x14ac:dyDescent="0.3">
      <c r="A550" s="41" t="s">
        <v>222</v>
      </c>
      <c r="B550" s="1129"/>
      <c r="C550" s="834">
        <v>-0.11355392989999048</v>
      </c>
      <c r="D550" s="902">
        <v>5.7959510047748138E-2</v>
      </c>
      <c r="E550" s="902">
        <v>0.11346187199838079</v>
      </c>
      <c r="F550" s="902">
        <v>0.11794315955323166</v>
      </c>
      <c r="G550" s="919"/>
      <c r="H550" s="139"/>
      <c r="J550" s="68"/>
      <c r="L550" s="8"/>
      <c r="M550" s="8"/>
    </row>
    <row r="551" spans="1:13" ht="15" thickBot="1" x14ac:dyDescent="0.35">
      <c r="A551" s="42" t="s">
        <v>223</v>
      </c>
      <c r="B551" s="1130"/>
      <c r="C551" s="846">
        <v>6.4450234483262245E-2</v>
      </c>
      <c r="D551" s="740">
        <v>6.0819774536586428E-2</v>
      </c>
      <c r="E551" s="740">
        <v>9.2452241443898867E-2</v>
      </c>
      <c r="F551" s="740">
        <v>7.7652970521856712E-2</v>
      </c>
      <c r="G551" s="918"/>
      <c r="H551" s="139"/>
      <c r="J551" s="68"/>
      <c r="L551" s="8"/>
      <c r="M551" s="8"/>
    </row>
    <row r="552" spans="1:13" ht="15" thickBot="1" x14ac:dyDescent="0.35">
      <c r="A552" s="191"/>
      <c r="B552" s="17"/>
      <c r="C552" s="17"/>
      <c r="D552" s="369"/>
      <c r="E552" s="369"/>
      <c r="F552" s="369"/>
      <c r="G552" s="918"/>
      <c r="H552" s="139"/>
      <c r="J552" s="68"/>
      <c r="L552" s="8"/>
      <c r="M552" s="8"/>
    </row>
    <row r="553" spans="1:13" ht="15" thickBot="1" x14ac:dyDescent="0.35">
      <c r="A553" s="1538" t="s">
        <v>59</v>
      </c>
      <c r="B553" s="1539"/>
      <c r="C553" s="1539"/>
      <c r="D553" s="1539"/>
      <c r="E553" s="1539"/>
      <c r="F553" s="1539"/>
      <c r="H553" s="139"/>
      <c r="J553" s="68"/>
      <c r="L553" s="8"/>
      <c r="M553" s="8"/>
    </row>
    <row r="554" spans="1:13" ht="15" thickBot="1" x14ac:dyDescent="0.35">
      <c r="A554" s="61" t="s">
        <v>58</v>
      </c>
      <c r="B554" s="1109" t="s">
        <v>469</v>
      </c>
      <c r="C554" s="288" t="s">
        <v>527</v>
      </c>
      <c r="D554" s="288" t="s">
        <v>562</v>
      </c>
      <c r="E554" s="288" t="s">
        <v>625</v>
      </c>
      <c r="F554" s="1540" t="s">
        <v>724</v>
      </c>
      <c r="G554" s="1541"/>
      <c r="H554" s="139"/>
      <c r="I554" s="561" t="s">
        <v>724</v>
      </c>
      <c r="J554" s="561"/>
      <c r="K554" s="561" t="s">
        <v>724</v>
      </c>
      <c r="L554" s="8"/>
      <c r="M554" s="8"/>
    </row>
    <row r="555" spans="1:13" x14ac:dyDescent="0.3">
      <c r="A555" s="343" t="s">
        <v>0</v>
      </c>
      <c r="B555" s="1121"/>
      <c r="C555" s="847">
        <v>0.21628582388076006</v>
      </c>
      <c r="D555" s="445">
        <v>0.20369831100757166</v>
      </c>
      <c r="E555" s="764">
        <v>0.2118878070047947</v>
      </c>
      <c r="F555" s="764">
        <v>0.23167665828659911</v>
      </c>
      <c r="G555" s="927"/>
      <c r="H555" s="139"/>
      <c r="I555" s="216">
        <v>0.22511713970571554</v>
      </c>
      <c r="J555" s="68"/>
      <c r="K555" s="216">
        <v>0.23823617686748266</v>
      </c>
      <c r="L555" s="8"/>
      <c r="M555" s="8"/>
    </row>
    <row r="556" spans="1:13" x14ac:dyDescent="0.3">
      <c r="A556" s="42" t="s">
        <v>220</v>
      </c>
      <c r="B556" s="1122"/>
      <c r="C556" s="381">
        <v>0.197894468609321</v>
      </c>
      <c r="D556" s="201">
        <v>0.21285247603356461</v>
      </c>
      <c r="E556" s="382">
        <v>0.23358044928555496</v>
      </c>
      <c r="F556" s="382">
        <v>0.23887658055976468</v>
      </c>
      <c r="G556" s="883">
        <f>H556</f>
        <v>0</v>
      </c>
      <c r="H556" s="139">
        <v>0</v>
      </c>
      <c r="I556" s="216">
        <v>0.21824378325131855</v>
      </c>
      <c r="J556" s="68"/>
      <c r="K556" s="216">
        <v>0.25950937786821088</v>
      </c>
      <c r="L556" s="8"/>
      <c r="M556" s="8"/>
    </row>
    <row r="557" spans="1:13" x14ac:dyDescent="0.3">
      <c r="A557" s="40" t="s">
        <v>221</v>
      </c>
      <c r="B557" s="1123"/>
      <c r="C557" s="840">
        <v>0.22299124236195289</v>
      </c>
      <c r="D557" s="201">
        <v>0.24513026143958602</v>
      </c>
      <c r="E557" s="382">
        <v>0.26021799677458296</v>
      </c>
      <c r="F557" s="382">
        <v>0.23055234433336333</v>
      </c>
      <c r="G557" s="883">
        <f>H557</f>
        <v>0</v>
      </c>
      <c r="H557" s="139">
        <v>0</v>
      </c>
      <c r="I557" s="216">
        <v>0.18503586280273707</v>
      </c>
      <c r="J557" s="68"/>
      <c r="K557" s="216">
        <v>0.27606882586398962</v>
      </c>
      <c r="L557" s="8"/>
      <c r="M557" s="8"/>
    </row>
    <row r="558" spans="1:13" x14ac:dyDescent="0.3">
      <c r="A558" s="41" t="s">
        <v>222</v>
      </c>
      <c r="B558" s="1124"/>
      <c r="C558" s="349">
        <v>-8.5032643108308159E-2</v>
      </c>
      <c r="D558" s="207">
        <v>4.4939818011808061E-2</v>
      </c>
      <c r="E558" s="207">
        <v>0.1023779640150289</v>
      </c>
      <c r="F558" s="207">
        <v>3.1077460830166145E-2</v>
      </c>
      <c r="G558" s="919"/>
      <c r="H558" s="139"/>
      <c r="J558" s="68"/>
      <c r="L558" s="8"/>
      <c r="M558" s="8"/>
    </row>
    <row r="559" spans="1:13" ht="15" thickBot="1" x14ac:dyDescent="0.35">
      <c r="A559" s="42" t="s">
        <v>223</v>
      </c>
      <c r="B559" s="1125"/>
      <c r="C559" s="350">
        <v>0.22299124236195289</v>
      </c>
      <c r="D559" s="208">
        <v>0.24513026143958602</v>
      </c>
      <c r="E559" s="208">
        <v>0.26021799677458296</v>
      </c>
      <c r="F559" s="208">
        <v>0.23055234433336333</v>
      </c>
      <c r="G559" s="918"/>
      <c r="H559" s="139"/>
      <c r="J559" s="68"/>
      <c r="L559" s="8"/>
      <c r="M559" s="8"/>
    </row>
    <row r="560" spans="1:13" ht="15" thickBot="1" x14ac:dyDescent="0.35">
      <c r="A560" s="191"/>
      <c r="B560" s="17"/>
      <c r="C560" s="17"/>
      <c r="D560" s="369"/>
      <c r="E560" s="369"/>
      <c r="F560" s="369"/>
      <c r="G560" s="918"/>
      <c r="H560" s="139"/>
      <c r="J560" s="68"/>
      <c r="L560" s="8"/>
      <c r="M560" s="8"/>
    </row>
    <row r="561" spans="1:13" ht="15" thickBot="1" x14ac:dyDescent="0.35">
      <c r="A561" s="1538" t="s">
        <v>60</v>
      </c>
      <c r="B561" s="1539"/>
      <c r="C561" s="1539"/>
      <c r="D561" s="1539"/>
      <c r="E561" s="1539"/>
      <c r="F561" s="1539"/>
      <c r="H561" s="139"/>
      <c r="J561" s="68"/>
      <c r="L561" s="8"/>
      <c r="M561" s="8"/>
    </row>
    <row r="562" spans="1:13" ht="15" thickBot="1" x14ac:dyDescent="0.35">
      <c r="A562" s="61" t="s">
        <v>58</v>
      </c>
      <c r="B562" s="1109" t="s">
        <v>469</v>
      </c>
      <c r="C562" s="288" t="s">
        <v>527</v>
      </c>
      <c r="D562" s="288" t="s">
        <v>562</v>
      </c>
      <c r="E562" s="288" t="s">
        <v>625</v>
      </c>
      <c r="F562" s="1540" t="s">
        <v>724</v>
      </c>
      <c r="G562" s="1541"/>
      <c r="H562" s="139"/>
      <c r="I562" s="561" t="s">
        <v>724</v>
      </c>
      <c r="J562" s="561"/>
      <c r="K562" s="561" t="s">
        <v>724</v>
      </c>
      <c r="L562" s="8"/>
      <c r="M562" s="8"/>
    </row>
    <row r="563" spans="1:13" x14ac:dyDescent="0.3">
      <c r="A563" s="343" t="s">
        <v>0</v>
      </c>
      <c r="B563" s="843"/>
      <c r="C563" s="843"/>
      <c r="D563" s="738">
        <v>5.6419396472251283E-2</v>
      </c>
      <c r="E563" s="624">
        <v>5.846279640228922E-2</v>
      </c>
      <c r="F563" s="624">
        <v>5.974710852759646E-2</v>
      </c>
      <c r="G563" s="927"/>
      <c r="H563" s="139"/>
      <c r="I563" s="216">
        <v>5.6038445248164412E-2</v>
      </c>
      <c r="J563" s="68"/>
      <c r="K563" s="216">
        <v>6.3455771807028494E-2</v>
      </c>
      <c r="L563" s="8"/>
      <c r="M563" s="8"/>
    </row>
    <row r="564" spans="1:13" x14ac:dyDescent="0.3">
      <c r="A564" s="42" t="s">
        <v>220</v>
      </c>
      <c r="B564" s="635"/>
      <c r="C564" s="635"/>
      <c r="D564" s="197">
        <v>5.7266972709477879E-2</v>
      </c>
      <c r="E564" s="607">
        <v>5.1890546235019715E-2</v>
      </c>
      <c r="F564" s="607">
        <v>5.5352149068469574E-2</v>
      </c>
      <c r="G564" s="883">
        <f>H564</f>
        <v>0</v>
      </c>
      <c r="H564" s="139">
        <v>0</v>
      </c>
      <c r="I564" s="216">
        <v>4.462644546827247E-2</v>
      </c>
      <c r="J564" s="68"/>
      <c r="K564" s="216">
        <v>6.607785266866667E-2</v>
      </c>
      <c r="L564" s="8"/>
      <c r="M564" s="8"/>
    </row>
    <row r="565" spans="1:13" x14ac:dyDescent="0.3">
      <c r="A565" s="40" t="s">
        <v>221</v>
      </c>
      <c r="B565" s="836"/>
      <c r="C565" s="836"/>
      <c r="D565" s="197">
        <v>6.3709989219856419E-2</v>
      </c>
      <c r="E565" s="607">
        <v>4.9926529203386118E-2</v>
      </c>
      <c r="F565" s="607">
        <v>9.3028818597810578E-2</v>
      </c>
      <c r="G565" s="883">
        <f>H565</f>
        <v>0</v>
      </c>
      <c r="H565" s="139">
        <v>0</v>
      </c>
      <c r="I565" s="216">
        <v>6.1810620426011403E-2</v>
      </c>
      <c r="J565" s="68"/>
      <c r="K565" s="216">
        <v>0.12424701676960975</v>
      </c>
      <c r="L565" s="8"/>
      <c r="M565" s="8"/>
    </row>
    <row r="566" spans="1:13" x14ac:dyDescent="0.3">
      <c r="A566" s="41" t="s">
        <v>222</v>
      </c>
      <c r="B566" s="835"/>
      <c r="C566" s="835"/>
      <c r="D566" s="902">
        <v>1.5022780997727582E-2</v>
      </c>
      <c r="E566" s="902">
        <v>-0.11241764971427465</v>
      </c>
      <c r="F566" s="902">
        <v>-7.3559366594232886E-2</v>
      </c>
      <c r="G566" s="919"/>
      <c r="H566" s="139"/>
      <c r="J566" s="68"/>
      <c r="L566" s="8"/>
      <c r="M566" s="8"/>
    </row>
    <row r="567" spans="1:13" ht="15" thickBot="1" x14ac:dyDescent="0.35">
      <c r="A567" s="42" t="s">
        <v>223</v>
      </c>
      <c r="B567" s="845"/>
      <c r="C567" s="845"/>
      <c r="D567" s="740">
        <v>6.3709989219856419E-2</v>
      </c>
      <c r="E567" s="740">
        <v>4.9926529203386118E-2</v>
      </c>
      <c r="F567" s="740">
        <v>9.3028818597810578E-2</v>
      </c>
      <c r="G567" s="918"/>
      <c r="H567" s="139"/>
      <c r="J567" s="68"/>
      <c r="L567" s="8"/>
      <c r="M567" s="8"/>
    </row>
    <row r="568" spans="1:13" ht="15" thickBot="1" x14ac:dyDescent="0.35">
      <c r="A568" s="191"/>
      <c r="B568" s="17"/>
      <c r="C568" s="17"/>
      <c r="D568" s="369"/>
      <c r="E568" s="369"/>
      <c r="F568" s="369"/>
      <c r="G568" s="918"/>
      <c r="H568" s="139"/>
      <c r="J568" s="68"/>
      <c r="L568" s="8"/>
      <c r="M568" s="8"/>
    </row>
    <row r="569" spans="1:13" ht="15" thickBot="1" x14ac:dyDescent="0.35">
      <c r="A569" s="1538" t="s">
        <v>61</v>
      </c>
      <c r="B569" s="1539"/>
      <c r="C569" s="1539"/>
      <c r="D569" s="1539"/>
      <c r="E569" s="1539"/>
      <c r="F569" s="1539"/>
      <c r="H569" s="139"/>
      <c r="J569" s="68"/>
      <c r="L569" s="8"/>
      <c r="M569" s="8"/>
    </row>
    <row r="570" spans="1:13" ht="15" thickBot="1" x14ac:dyDescent="0.35">
      <c r="A570" s="61" t="s">
        <v>58</v>
      </c>
      <c r="B570" s="1109" t="s">
        <v>469</v>
      </c>
      <c r="C570" s="288" t="s">
        <v>527</v>
      </c>
      <c r="D570" s="288" t="s">
        <v>562</v>
      </c>
      <c r="E570" s="288" t="s">
        <v>625</v>
      </c>
      <c r="F570" s="1540" t="s">
        <v>724</v>
      </c>
      <c r="G570" s="1541"/>
      <c r="H570" s="139"/>
      <c r="I570" s="561" t="s">
        <v>724</v>
      </c>
      <c r="J570" s="561"/>
      <c r="K570" s="561" t="s">
        <v>724</v>
      </c>
      <c r="L570" s="8"/>
      <c r="M570" s="8"/>
    </row>
    <row r="571" spans="1:13" x14ac:dyDescent="0.3">
      <c r="A571" s="343" t="s">
        <v>0</v>
      </c>
      <c r="B571" s="847"/>
      <c r="C571" s="847"/>
      <c r="D571" s="445">
        <v>0.26027902403048297</v>
      </c>
      <c r="E571" s="764">
        <v>0.26620721878285269</v>
      </c>
      <c r="F571" s="764">
        <v>0.26457721579672794</v>
      </c>
      <c r="G571" s="927"/>
      <c r="H571" s="139"/>
      <c r="I571" s="216">
        <v>0.25677289380927976</v>
      </c>
      <c r="J571" s="68"/>
      <c r="K571" s="216">
        <v>0.27238153778417618</v>
      </c>
      <c r="L571" s="8"/>
      <c r="M571" s="8"/>
    </row>
    <row r="572" spans="1:13" x14ac:dyDescent="0.3">
      <c r="A572" s="42" t="s">
        <v>220</v>
      </c>
      <c r="B572" s="381"/>
      <c r="C572" s="381"/>
      <c r="D572" s="201">
        <v>0.27603927724934985</v>
      </c>
      <c r="E572" s="382">
        <v>0.2589788601790709</v>
      </c>
      <c r="F572" s="382">
        <v>0.25546485509596961</v>
      </c>
      <c r="G572" s="883">
        <f>H572</f>
        <v>0</v>
      </c>
      <c r="H572" s="139">
        <v>0</v>
      </c>
      <c r="I572" s="216">
        <v>0.23242264519347824</v>
      </c>
      <c r="J572" s="68"/>
      <c r="K572" s="216">
        <v>0.2785070649984609</v>
      </c>
      <c r="L572" s="8"/>
      <c r="M572" s="8"/>
    </row>
    <row r="573" spans="1:13" x14ac:dyDescent="0.3">
      <c r="A573" s="40" t="s">
        <v>221</v>
      </c>
      <c r="B573" s="840"/>
      <c r="C573" s="840"/>
      <c r="D573" s="201">
        <v>0.30675750195447221</v>
      </c>
      <c r="E573" s="382">
        <v>0.27410778027117677</v>
      </c>
      <c r="F573" s="382">
        <v>0.28166325819629057</v>
      </c>
      <c r="G573" s="883">
        <f>H573</f>
        <v>0</v>
      </c>
      <c r="H573" s="139">
        <v>0</v>
      </c>
      <c r="I573" s="216">
        <v>0.2273427055548983</v>
      </c>
      <c r="J573" s="68"/>
      <c r="K573" s="216">
        <v>0.33598381083768297</v>
      </c>
      <c r="L573" s="8"/>
      <c r="M573" s="8"/>
    </row>
    <row r="574" spans="1:13" x14ac:dyDescent="0.3">
      <c r="A574" s="41" t="s">
        <v>222</v>
      </c>
      <c r="B574" s="349"/>
      <c r="C574" s="349"/>
      <c r="D574" s="207">
        <v>6.0551376652699773E-2</v>
      </c>
      <c r="E574" s="207">
        <v>-2.7153127690643208E-2</v>
      </c>
      <c r="F574" s="207">
        <v>-3.4441214725606843E-2</v>
      </c>
      <c r="G574" s="919"/>
      <c r="H574" s="139"/>
      <c r="J574" s="68"/>
      <c r="L574" s="8"/>
      <c r="M574" s="8"/>
    </row>
    <row r="575" spans="1:13" ht="15" thickBot="1" x14ac:dyDescent="0.35">
      <c r="A575" s="43" t="s">
        <v>223</v>
      </c>
      <c r="B575" s="350"/>
      <c r="C575" s="350"/>
      <c r="D575" s="208">
        <v>0.30675750195447221</v>
      </c>
      <c r="E575" s="208">
        <v>0.27410778027117677</v>
      </c>
      <c r="F575" s="208">
        <v>0.28166325819629057</v>
      </c>
      <c r="G575" s="918"/>
      <c r="H575" s="139"/>
      <c r="J575" s="68"/>
      <c r="L575" s="8"/>
      <c r="M575" s="8"/>
    </row>
    <row r="576" spans="1:13" ht="15" thickBot="1" x14ac:dyDescent="0.35">
      <c r="B576" s="8"/>
      <c r="C576" s="8"/>
      <c r="D576" s="8"/>
      <c r="E576" s="8"/>
      <c r="F576" s="8"/>
      <c r="G576" s="918"/>
      <c r="H576" s="174"/>
      <c r="J576" s="68"/>
      <c r="L576" s="8"/>
      <c r="M576" s="8"/>
    </row>
    <row r="577" spans="1:11" ht="15" thickBot="1" x14ac:dyDescent="0.35">
      <c r="A577" s="29" t="s">
        <v>594</v>
      </c>
      <c r="B577" s="26"/>
      <c r="C577" s="26"/>
      <c r="D577" s="26"/>
      <c r="E577" s="26"/>
      <c r="F577" s="26"/>
      <c r="H577" s="386"/>
      <c r="I577" s="121"/>
      <c r="J577" s="121"/>
      <c r="K577" s="121"/>
    </row>
    <row r="578" spans="1:11" ht="15" thickBot="1" x14ac:dyDescent="0.35">
      <c r="A578" s="61" t="s">
        <v>567</v>
      </c>
      <c r="B578" s="1187" t="s">
        <v>469</v>
      </c>
      <c r="C578" s="132" t="s">
        <v>527</v>
      </c>
      <c r="D578" s="132" t="s">
        <v>562</v>
      </c>
      <c r="E578" s="132" t="s">
        <v>625</v>
      </c>
      <c r="F578" s="1536" t="s">
        <v>724</v>
      </c>
      <c r="G578" s="1537"/>
      <c r="H578" s="139"/>
      <c r="I578" s="561" t="s">
        <v>724</v>
      </c>
      <c r="J578" s="561"/>
      <c r="K578" s="561" t="s">
        <v>724</v>
      </c>
    </row>
    <row r="579" spans="1:11" x14ac:dyDescent="0.3">
      <c r="A579" s="42" t="s">
        <v>0</v>
      </c>
      <c r="B579" s="424">
        <v>13132.518509931853</v>
      </c>
      <c r="C579" s="400">
        <v>24797.030429282662</v>
      </c>
      <c r="D579" s="424">
        <v>35776.735329024916</v>
      </c>
      <c r="E579" s="424">
        <v>33663.260899506873</v>
      </c>
      <c r="F579" s="424">
        <v>30922.232485146713</v>
      </c>
      <c r="H579" s="571"/>
      <c r="I579" s="123">
        <v>30843.548159251182</v>
      </c>
      <c r="J579" s="170"/>
      <c r="K579" s="123">
        <v>31000.916811042243</v>
      </c>
    </row>
    <row r="580" spans="1:11" x14ac:dyDescent="0.3">
      <c r="A580" s="42" t="s">
        <v>220</v>
      </c>
      <c r="B580" s="424">
        <v>14014.469965926442</v>
      </c>
      <c r="C580" s="400">
        <v>26024.242069988057</v>
      </c>
      <c r="D580" s="424">
        <v>37211.557562646245</v>
      </c>
      <c r="E580" s="424">
        <v>32091.366053238831</v>
      </c>
      <c r="F580" s="424">
        <v>30074.777831575357</v>
      </c>
      <c r="G580" s="812">
        <f>H580</f>
        <v>-1</v>
      </c>
      <c r="H580" s="571">
        <v>-1</v>
      </c>
      <c r="I580" s="123">
        <v>29822.522473972957</v>
      </c>
      <c r="J580" s="170"/>
      <c r="K580" s="123">
        <v>30327.033189177757</v>
      </c>
    </row>
    <row r="581" spans="1:11" x14ac:dyDescent="0.3">
      <c r="A581" s="40" t="s">
        <v>221</v>
      </c>
      <c r="B581" s="423">
        <v>13713.413187629156</v>
      </c>
      <c r="C581" s="422">
        <v>25386.082187611595</v>
      </c>
      <c r="D581" s="423">
        <v>35901.516196797471</v>
      </c>
      <c r="E581" s="423">
        <v>31636.579753831611</v>
      </c>
      <c r="F581" s="423">
        <v>29792.432496446821</v>
      </c>
      <c r="G581" s="812">
        <f>H581</f>
        <v>0</v>
      </c>
      <c r="H581" s="571">
        <v>0</v>
      </c>
      <c r="I581" s="123">
        <v>29233.118413797885</v>
      </c>
      <c r="J581" s="170"/>
      <c r="K581" s="123">
        <v>30351.746579095758</v>
      </c>
    </row>
    <row r="582" spans="1:11" x14ac:dyDescent="0.3">
      <c r="A582" s="41" t="s">
        <v>222</v>
      </c>
      <c r="B582" s="166">
        <v>6.7157830794419782E-2</v>
      </c>
      <c r="C582" s="86">
        <v>4.949026635286892E-2</v>
      </c>
      <c r="D582" s="166">
        <v>4.0104895553655734E-2</v>
      </c>
      <c r="E582" s="166">
        <v>-4.6694669626942416E-2</v>
      </c>
      <c r="F582" s="166">
        <v>-2.7405998385738331E-2</v>
      </c>
      <c r="G582" s="955"/>
      <c r="H582" s="572"/>
      <c r="I582" s="125"/>
      <c r="J582" s="169"/>
      <c r="K582" s="125"/>
    </row>
    <row r="583" spans="1:11" ht="15" thickBot="1" x14ac:dyDescent="0.35">
      <c r="A583" s="43" t="s">
        <v>223</v>
      </c>
      <c r="B583" s="87">
        <v>-2.1481852615849888E-2</v>
      </c>
      <c r="C583" s="131">
        <v>-2.4521747094890686E-2</v>
      </c>
      <c r="D583" s="87">
        <v>-3.5205227936059888E-2</v>
      </c>
      <c r="E583" s="87">
        <v>-1.4171609231365854E-2</v>
      </c>
      <c r="F583" s="87">
        <v>-9.38811041962552E-3</v>
      </c>
      <c r="G583" s="956"/>
      <c r="H583" s="572"/>
      <c r="I583" s="125"/>
      <c r="J583" s="169"/>
      <c r="K583" s="125"/>
    </row>
    <row r="584" spans="1:11" x14ac:dyDescent="0.3">
      <c r="A584" s="343" t="s">
        <v>224</v>
      </c>
      <c r="B584" s="460">
        <v>13260.223618084827</v>
      </c>
      <c r="C584" s="421">
        <v>22502.208675230166</v>
      </c>
      <c r="D584" s="460">
        <v>28061.560620146749</v>
      </c>
      <c r="E584" s="460">
        <v>25801.761313018837</v>
      </c>
      <c r="F584" s="460">
        <v>22152.014165592587</v>
      </c>
      <c r="H584" s="571">
        <v>-1</v>
      </c>
      <c r="I584" s="123">
        <v>21615.365124017622</v>
      </c>
      <c r="J584" s="170"/>
      <c r="K584" s="123">
        <v>22688.663207167552</v>
      </c>
    </row>
    <row r="585" spans="1:11" x14ac:dyDescent="0.3">
      <c r="A585" s="42" t="s">
        <v>225</v>
      </c>
      <c r="B585" s="424">
        <v>14629.195283583553</v>
      </c>
      <c r="C585" s="400">
        <v>27763.173164922191</v>
      </c>
      <c r="D585" s="424">
        <v>40798.137003758799</v>
      </c>
      <c r="E585" s="424">
        <v>32642.574374630225</v>
      </c>
      <c r="F585" s="424">
        <v>35021.261870489958</v>
      </c>
      <c r="H585" s="571">
        <v>1</v>
      </c>
      <c r="I585" s="123">
        <v>34225.354600470135</v>
      </c>
      <c r="J585" s="170"/>
      <c r="K585" s="123">
        <v>35817.169140509781</v>
      </c>
    </row>
    <row r="586" spans="1:11" x14ac:dyDescent="0.3">
      <c r="A586" s="42" t="s">
        <v>226</v>
      </c>
      <c r="B586" s="424">
        <v>12210.091990817304</v>
      </c>
      <c r="C586" s="400">
        <v>22759.800461674706</v>
      </c>
      <c r="D586" s="424">
        <v>32551.712365045947</v>
      </c>
      <c r="E586" s="424">
        <v>31105.11789856496</v>
      </c>
      <c r="F586" s="424">
        <v>27368.496050190068</v>
      </c>
      <c r="H586" s="571">
        <v>-1</v>
      </c>
      <c r="I586" s="123">
        <v>26760.31501933475</v>
      </c>
      <c r="J586" s="170"/>
      <c r="K586" s="123">
        <v>27976.677081045385</v>
      </c>
    </row>
    <row r="587" spans="1:11" x14ac:dyDescent="0.3">
      <c r="A587" s="42" t="s">
        <v>227</v>
      </c>
      <c r="B587" s="424">
        <v>14922.907164552817</v>
      </c>
      <c r="C587" s="400">
        <v>27801.381006677053</v>
      </c>
      <c r="D587" s="424">
        <v>36173.592107164557</v>
      </c>
      <c r="E587" s="424">
        <v>33314.576667820293</v>
      </c>
      <c r="F587" s="424">
        <v>30839.510805182719</v>
      </c>
      <c r="H587" s="571">
        <v>0</v>
      </c>
      <c r="I587" s="123">
        <v>30085.97978071585</v>
      </c>
      <c r="J587" s="170"/>
      <c r="K587" s="123">
        <v>31593.041829649588</v>
      </c>
    </row>
    <row r="588" spans="1:11" x14ac:dyDescent="0.3">
      <c r="A588" s="42" t="s">
        <v>228</v>
      </c>
      <c r="B588" s="424">
        <v>15910.185252303547</v>
      </c>
      <c r="C588" s="400">
        <v>29599.06843386314</v>
      </c>
      <c r="D588" s="424">
        <v>41944.413861746303</v>
      </c>
      <c r="E588" s="424">
        <v>37266.385677682207</v>
      </c>
      <c r="F588" s="424">
        <v>36414.326223175776</v>
      </c>
      <c r="H588" s="571">
        <v>1</v>
      </c>
      <c r="I588" s="123">
        <v>35609.037935563858</v>
      </c>
      <c r="J588" s="170"/>
      <c r="K588" s="123">
        <v>37219.614510787695</v>
      </c>
    </row>
    <row r="589" spans="1:11" x14ac:dyDescent="0.3">
      <c r="A589" s="42" t="s">
        <v>229</v>
      </c>
      <c r="B589" s="424">
        <v>12044.133041752859</v>
      </c>
      <c r="C589" s="400">
        <v>22839.710603966792</v>
      </c>
      <c r="D589" s="424">
        <v>31488.184612232344</v>
      </c>
      <c r="E589" s="424">
        <v>27637.213926370929</v>
      </c>
      <c r="F589" s="424">
        <v>25069.321651944145</v>
      </c>
      <c r="H589" s="571">
        <v>-1</v>
      </c>
      <c r="I589" s="123">
        <v>24506.539564895753</v>
      </c>
      <c r="J589" s="170"/>
      <c r="K589" s="123">
        <v>25632.103738992537</v>
      </c>
    </row>
    <row r="590" spans="1:11" ht="15" thickBot="1" x14ac:dyDescent="0.35">
      <c r="A590" s="43" t="s">
        <v>230</v>
      </c>
      <c r="B590" s="642">
        <v>15739.624773547501</v>
      </c>
      <c r="C590" s="643">
        <v>30454.866745125863</v>
      </c>
      <c r="D590" s="642">
        <v>50951.714905349334</v>
      </c>
      <c r="E590" s="642">
        <v>38388.031225408362</v>
      </c>
      <c r="F590" s="642">
        <v>36552.394925173379</v>
      </c>
      <c r="H590" s="571">
        <v>1</v>
      </c>
      <c r="I590" s="123">
        <v>35856.815228359723</v>
      </c>
      <c r="J590" s="170"/>
      <c r="K590" s="123">
        <v>37247.974621987036</v>
      </c>
    </row>
    <row r="591" spans="1:11" ht="15" thickBot="1" x14ac:dyDescent="0.35">
      <c r="G591" s="820"/>
      <c r="H591" s="174"/>
      <c r="J591" s="68"/>
    </row>
    <row r="592" spans="1:11" ht="15" thickBot="1" x14ac:dyDescent="0.35">
      <c r="A592" s="29" t="s">
        <v>595</v>
      </c>
      <c r="B592" s="26"/>
      <c r="C592" s="26"/>
      <c r="D592" s="26"/>
      <c r="E592" s="26"/>
      <c r="F592" s="26"/>
      <c r="H592" s="386"/>
      <c r="I592" s="121"/>
      <c r="J592" s="121"/>
      <c r="K592" s="121"/>
    </row>
    <row r="593" spans="1:11" ht="15" thickBot="1" x14ac:dyDescent="0.35">
      <c r="A593" s="61" t="s">
        <v>567</v>
      </c>
      <c r="B593" s="1187" t="s">
        <v>469</v>
      </c>
      <c r="C593" s="132" t="s">
        <v>527</v>
      </c>
      <c r="D593" s="132" t="s">
        <v>562</v>
      </c>
      <c r="E593" s="132" t="s">
        <v>625</v>
      </c>
      <c r="F593" s="1536" t="s">
        <v>724</v>
      </c>
      <c r="G593" s="1537"/>
      <c r="H593" s="139"/>
      <c r="I593" s="561" t="s">
        <v>724</v>
      </c>
      <c r="J593" s="561"/>
      <c r="K593" s="561" t="s">
        <v>724</v>
      </c>
    </row>
    <row r="594" spans="1:11" x14ac:dyDescent="0.3">
      <c r="A594" s="42" t="s">
        <v>0</v>
      </c>
      <c r="B594" s="424">
        <v>10519.540573270608</v>
      </c>
      <c r="C594" s="400">
        <v>20914.94267450822</v>
      </c>
      <c r="D594" s="424">
        <v>33275.777523905708</v>
      </c>
      <c r="E594" s="424">
        <v>30907.274038056028</v>
      </c>
      <c r="F594" s="424">
        <v>30491.770899522107</v>
      </c>
      <c r="G594" s="6"/>
      <c r="H594" s="571"/>
      <c r="I594" s="123">
        <v>30326.268053437725</v>
      </c>
      <c r="J594" s="170"/>
      <c r="K594" s="123">
        <v>30657.27374560649</v>
      </c>
    </row>
    <row r="595" spans="1:11" x14ac:dyDescent="0.3">
      <c r="A595" s="42" t="s">
        <v>220</v>
      </c>
      <c r="B595" s="424">
        <v>11908.037585689663</v>
      </c>
      <c r="C595" s="400">
        <v>22477.333674798883</v>
      </c>
      <c r="D595" s="424">
        <v>37413.117098558891</v>
      </c>
      <c r="E595" s="424">
        <v>30762.952009819855</v>
      </c>
      <c r="F595" s="424">
        <v>29909.586463781128</v>
      </c>
      <c r="G595" s="883">
        <f>H595</f>
        <v>0</v>
      </c>
      <c r="H595" s="571">
        <v>0</v>
      </c>
      <c r="I595" s="123">
        <v>29399.532856777016</v>
      </c>
      <c r="J595" s="170"/>
      <c r="K595" s="123">
        <v>30419.640070785241</v>
      </c>
    </row>
    <row r="596" spans="1:11" x14ac:dyDescent="0.3">
      <c r="A596" s="40" t="s">
        <v>221</v>
      </c>
      <c r="B596" s="423">
        <v>13063.093697115948</v>
      </c>
      <c r="C596" s="422">
        <v>22048.682537533077</v>
      </c>
      <c r="D596" s="423">
        <v>38090.960657997435</v>
      </c>
      <c r="E596" s="423">
        <v>33194.420348129221</v>
      </c>
      <c r="F596" s="423">
        <v>32200.104958854085</v>
      </c>
      <c r="G596" s="883">
        <f>H596</f>
        <v>1</v>
      </c>
      <c r="H596" s="571">
        <v>1</v>
      </c>
      <c r="I596" s="123">
        <v>31087.518402731093</v>
      </c>
      <c r="J596" s="170"/>
      <c r="K596" s="123">
        <v>33312.691514977079</v>
      </c>
    </row>
    <row r="597" spans="1:11" x14ac:dyDescent="0.3">
      <c r="A597" s="41" t="s">
        <v>222</v>
      </c>
      <c r="B597" s="166">
        <v>0.13199217235276658</v>
      </c>
      <c r="C597" s="86">
        <v>7.4702141172729761E-2</v>
      </c>
      <c r="D597" s="166">
        <v>0.1243348730673797</v>
      </c>
      <c r="E597" s="166">
        <v>-4.6695165694156451E-3</v>
      </c>
      <c r="F597" s="166">
        <v>-1.9093165748208595E-2</v>
      </c>
      <c r="G597" s="919"/>
      <c r="H597" s="572"/>
      <c r="I597" s="125"/>
      <c r="J597" s="169"/>
      <c r="K597" s="125"/>
    </row>
    <row r="598" spans="1:11" ht="15" thickBot="1" x14ac:dyDescent="0.35">
      <c r="A598" s="43" t="s">
        <v>223</v>
      </c>
      <c r="B598" s="87">
        <v>9.6998023655414045E-2</v>
      </c>
      <c r="C598" s="131">
        <v>-1.9070373001865464E-2</v>
      </c>
      <c r="D598" s="87">
        <v>1.811780498408817E-2</v>
      </c>
      <c r="E598" s="87">
        <v>7.9038849637486516E-2</v>
      </c>
      <c r="F598" s="87">
        <v>7.6581416391251309E-2</v>
      </c>
      <c r="G598" s="918"/>
      <c r="H598" s="572"/>
      <c r="I598" s="125"/>
      <c r="J598" s="169"/>
      <c r="K598" s="125"/>
    </row>
    <row r="599" spans="1:11" x14ac:dyDescent="0.3">
      <c r="A599" s="343" t="s">
        <v>224</v>
      </c>
      <c r="B599" s="460">
        <v>13755.946214176762</v>
      </c>
      <c r="C599" s="421">
        <v>20974.806946328208</v>
      </c>
      <c r="D599" s="460">
        <v>31628.933193103403</v>
      </c>
      <c r="E599" s="460">
        <v>26857.681042056134</v>
      </c>
      <c r="F599" s="460">
        <v>23779.873679871678</v>
      </c>
      <c r="G599" s="6"/>
      <c r="H599" s="571">
        <v>-1</v>
      </c>
      <c r="I599" s="123">
        <v>22663.833052744558</v>
      </c>
      <c r="J599" s="170"/>
      <c r="K599" s="123">
        <v>24895.914306998799</v>
      </c>
    </row>
    <row r="600" spans="1:11" x14ac:dyDescent="0.3">
      <c r="A600" s="42" t="s">
        <v>225</v>
      </c>
      <c r="B600" s="424">
        <v>11402.446169399942</v>
      </c>
      <c r="C600" s="400">
        <v>21676.936995508848</v>
      </c>
      <c r="D600" s="424">
        <v>32198.037885751022</v>
      </c>
      <c r="E600" s="424">
        <v>26366.010639887398</v>
      </c>
      <c r="F600" s="424">
        <v>28663.641453131535</v>
      </c>
      <c r="G600" s="6"/>
      <c r="H600" s="571">
        <v>0</v>
      </c>
      <c r="I600" s="123">
        <v>27180.203915556071</v>
      </c>
      <c r="J600" s="170"/>
      <c r="K600" s="123">
        <v>30147.078990706999</v>
      </c>
    </row>
    <row r="601" spans="1:11" x14ac:dyDescent="0.3">
      <c r="A601" s="42" t="s">
        <v>226</v>
      </c>
      <c r="B601" s="424">
        <v>10263.922692196466</v>
      </c>
      <c r="C601" s="400">
        <v>19948.13665523344</v>
      </c>
      <c r="D601" s="424">
        <v>28882.903556469631</v>
      </c>
      <c r="E601" s="424">
        <v>25469.174762572417</v>
      </c>
      <c r="F601" s="424">
        <v>26444.282932879534</v>
      </c>
      <c r="G601" s="6"/>
      <c r="H601" s="571">
        <v>-1</v>
      </c>
      <c r="I601" s="123">
        <v>25225.706688989107</v>
      </c>
      <c r="J601" s="170"/>
      <c r="K601" s="123">
        <v>27662.859176769962</v>
      </c>
    </row>
    <row r="602" spans="1:11" x14ac:dyDescent="0.3">
      <c r="A602" s="42" t="s">
        <v>227</v>
      </c>
      <c r="B602" s="424">
        <v>9726.6339978236138</v>
      </c>
      <c r="C602" s="400">
        <v>20380.168047882224</v>
      </c>
      <c r="D602" s="424">
        <v>26376.610698837867</v>
      </c>
      <c r="E602" s="424">
        <v>25542.233902235381</v>
      </c>
      <c r="F602" s="424">
        <v>25936.059801316402</v>
      </c>
      <c r="G602" s="6"/>
      <c r="H602" s="571">
        <v>-1</v>
      </c>
      <c r="I602" s="123">
        <v>24411.121160178973</v>
      </c>
      <c r="J602" s="170"/>
      <c r="K602" s="123">
        <v>27460.998442453831</v>
      </c>
    </row>
    <row r="603" spans="1:11" x14ac:dyDescent="0.3">
      <c r="A603" s="42" t="s">
        <v>228</v>
      </c>
      <c r="B603" s="424">
        <v>11922.131901254543</v>
      </c>
      <c r="C603" s="400">
        <v>23924.043300407389</v>
      </c>
      <c r="D603" s="424">
        <v>34654.023503959907</v>
      </c>
      <c r="E603" s="424">
        <v>29467.171919208398</v>
      </c>
      <c r="F603" s="424">
        <v>28905.937546162444</v>
      </c>
      <c r="G603" s="6"/>
      <c r="H603" s="571">
        <v>0</v>
      </c>
      <c r="I603" s="123">
        <v>27419.840060649425</v>
      </c>
      <c r="J603" s="170"/>
      <c r="K603" s="123">
        <v>30392.035031675463</v>
      </c>
    </row>
    <row r="604" spans="1:11" x14ac:dyDescent="0.3">
      <c r="A604" s="42" t="s">
        <v>229</v>
      </c>
      <c r="B604" s="424">
        <v>11949.599659889231</v>
      </c>
      <c r="C604" s="400">
        <v>23420.294180246168</v>
      </c>
      <c r="D604" s="424">
        <v>36125.81641985348</v>
      </c>
      <c r="E604" s="424">
        <v>30550.903905219282</v>
      </c>
      <c r="F604" s="424">
        <v>29254.107945262796</v>
      </c>
      <c r="G604" s="6"/>
      <c r="H604" s="571">
        <v>0</v>
      </c>
      <c r="I604" s="123">
        <v>28127.975365318038</v>
      </c>
      <c r="J604" s="170"/>
      <c r="K604" s="123">
        <v>30380.240525207555</v>
      </c>
    </row>
    <row r="605" spans="1:11" ht="15" thickBot="1" x14ac:dyDescent="0.35">
      <c r="A605" s="43" t="s">
        <v>230</v>
      </c>
      <c r="B605" s="642">
        <v>13225.700388181143</v>
      </c>
      <c r="C605" s="643">
        <v>26188.487483969944</v>
      </c>
      <c r="D605" s="642">
        <v>66116.134343963</v>
      </c>
      <c r="E605" s="642">
        <v>47731.727446007018</v>
      </c>
      <c r="F605" s="642">
        <v>44770.631980943057</v>
      </c>
      <c r="G605" s="918"/>
      <c r="H605" s="571">
        <v>1</v>
      </c>
      <c r="I605" s="123">
        <v>43188.52045599054</v>
      </c>
      <c r="J605" s="170"/>
      <c r="K605" s="123">
        <v>46352.743505895574</v>
      </c>
    </row>
    <row r="606" spans="1:11" ht="15" thickBot="1" x14ac:dyDescent="0.35">
      <c r="G606" s="820"/>
      <c r="J606" s="68"/>
    </row>
    <row r="607" spans="1:11" ht="15" thickBot="1" x14ac:dyDescent="0.35">
      <c r="A607" s="29" t="s">
        <v>596</v>
      </c>
      <c r="B607" s="26"/>
      <c r="C607" s="26"/>
      <c r="D607" s="26"/>
      <c r="E607" s="26"/>
      <c r="F607" s="26"/>
      <c r="H607" s="386"/>
      <c r="I607" s="121"/>
      <c r="J607" s="121"/>
      <c r="K607" s="121"/>
    </row>
    <row r="608" spans="1:11" ht="15" thickBot="1" x14ac:dyDescent="0.35">
      <c r="A608" s="61" t="s">
        <v>566</v>
      </c>
      <c r="B608" s="1187" t="s">
        <v>469</v>
      </c>
      <c r="C608" s="132" t="s">
        <v>527</v>
      </c>
      <c r="D608" s="132" t="s">
        <v>562</v>
      </c>
      <c r="E608" s="132" t="s">
        <v>625</v>
      </c>
      <c r="F608" s="1536" t="s">
        <v>724</v>
      </c>
      <c r="G608" s="1537"/>
      <c r="H608" s="139"/>
      <c r="I608" s="561" t="s">
        <v>724</v>
      </c>
      <c r="J608" s="561"/>
      <c r="K608" s="561" t="s">
        <v>724</v>
      </c>
    </row>
    <row r="609" spans="1:11" x14ac:dyDescent="0.3">
      <c r="A609" s="42" t="s">
        <v>0</v>
      </c>
      <c r="B609" s="424">
        <v>4758.9284360828369</v>
      </c>
      <c r="C609" s="400">
        <v>6711.362009268064</v>
      </c>
      <c r="D609" s="424">
        <v>7641.7689670501331</v>
      </c>
      <c r="E609" s="424">
        <v>7104.8271379535008</v>
      </c>
      <c r="F609" s="424">
        <v>6747.7077145616859</v>
      </c>
      <c r="G609" s="6"/>
      <c r="H609" s="571"/>
      <c r="I609" s="123">
        <v>6710.961173388343</v>
      </c>
      <c r="J609" s="170"/>
      <c r="K609" s="123">
        <v>6784.4542557350287</v>
      </c>
    </row>
    <row r="610" spans="1:11" x14ac:dyDescent="0.3">
      <c r="A610" s="42" t="s">
        <v>220</v>
      </c>
      <c r="B610" s="424">
        <v>5182.9710609560543</v>
      </c>
      <c r="C610" s="400">
        <v>6683.8809995429856</v>
      </c>
      <c r="D610" s="424">
        <v>8266.5160331265233</v>
      </c>
      <c r="E610" s="424">
        <v>7296.5591814613699</v>
      </c>
      <c r="F610" s="424">
        <v>6957.7047526066808</v>
      </c>
      <c r="G610" s="883">
        <f>H610</f>
        <v>1</v>
      </c>
      <c r="H610" s="571">
        <v>1</v>
      </c>
      <c r="I610" s="123">
        <v>6836.1875217963343</v>
      </c>
      <c r="J610" s="170"/>
      <c r="K610" s="123">
        <v>7079.2219834170273</v>
      </c>
    </row>
    <row r="611" spans="1:11" x14ac:dyDescent="0.3">
      <c r="A611" s="40" t="s">
        <v>221</v>
      </c>
      <c r="B611" s="423">
        <v>6888.8410842058283</v>
      </c>
      <c r="C611" s="422">
        <v>8761.424206816906</v>
      </c>
      <c r="D611" s="423">
        <v>9434.013383950647</v>
      </c>
      <c r="E611" s="423">
        <v>8155.1645797060683</v>
      </c>
      <c r="F611" s="423">
        <v>7929.9060232605761</v>
      </c>
      <c r="G611" s="883">
        <f>H611</f>
        <v>1</v>
      </c>
      <c r="H611" s="571">
        <v>1</v>
      </c>
      <c r="I611" s="123">
        <v>7644.8737899487523</v>
      </c>
      <c r="J611" s="170"/>
      <c r="K611" s="123">
        <v>8214.9382565724009</v>
      </c>
    </row>
    <row r="612" spans="1:11" x14ac:dyDescent="0.3">
      <c r="A612" s="41" t="s">
        <v>222</v>
      </c>
      <c r="B612" s="166">
        <v>8.9104644158560786E-2</v>
      </c>
      <c r="C612" s="86">
        <v>1.4506780501458422E-2</v>
      </c>
      <c r="D612" s="166">
        <v>8.1754246794188856E-2</v>
      </c>
      <c r="E612" s="166">
        <v>2.6986165853867101E-2</v>
      </c>
      <c r="F612" s="166">
        <v>3.1121241009271522E-2</v>
      </c>
      <c r="G612" s="919"/>
      <c r="H612" s="572"/>
      <c r="I612" s="125"/>
      <c r="J612" s="169"/>
      <c r="K612" s="125"/>
    </row>
    <row r="613" spans="1:11" ht="15" thickBot="1" x14ac:dyDescent="0.35">
      <c r="A613" s="43" t="s">
        <v>223</v>
      </c>
      <c r="B613" s="87">
        <v>0.32912976036086689</v>
      </c>
      <c r="C613" s="131">
        <v>0.31082887433453316</v>
      </c>
      <c r="D613" s="87">
        <v>0.14123209174767162</v>
      </c>
      <c r="E613" s="87">
        <v>0.11767264225392537</v>
      </c>
      <c r="F613" s="87">
        <v>0.13973017039702115</v>
      </c>
      <c r="G613" s="918"/>
      <c r="H613" s="572"/>
      <c r="I613" s="125"/>
      <c r="J613" s="169"/>
      <c r="K613" s="125"/>
    </row>
    <row r="614" spans="1:11" x14ac:dyDescent="0.3">
      <c r="A614" s="343" t="s">
        <v>224</v>
      </c>
      <c r="B614" s="460">
        <v>4481.3262177971419</v>
      </c>
      <c r="C614" s="421">
        <v>5383.9545742826858</v>
      </c>
      <c r="D614" s="460">
        <v>6651.1614365015812</v>
      </c>
      <c r="E614" s="460">
        <v>6055.0878807168874</v>
      </c>
      <c r="F614" s="460">
        <v>5230.3373090265486</v>
      </c>
      <c r="G614" s="6"/>
      <c r="H614" s="571">
        <v>-1</v>
      </c>
      <c r="I614" s="123">
        <v>4967.3423270540225</v>
      </c>
      <c r="J614" s="170"/>
      <c r="K614" s="123">
        <v>5493.3322909990748</v>
      </c>
    </row>
    <row r="615" spans="1:11" x14ac:dyDescent="0.3">
      <c r="A615" s="42" t="s">
        <v>225</v>
      </c>
      <c r="B615" s="424">
        <v>6929.680343556809</v>
      </c>
      <c r="C615" s="400">
        <v>9355.8841504062402</v>
      </c>
      <c r="D615" s="424">
        <v>10065.992299175548</v>
      </c>
      <c r="E615" s="424">
        <v>8590.8175637860822</v>
      </c>
      <c r="F615" s="424">
        <v>9207.4052575287442</v>
      </c>
      <c r="G615" s="6"/>
      <c r="H615" s="571">
        <v>1</v>
      </c>
      <c r="I615" s="123">
        <v>8799.2284206024342</v>
      </c>
      <c r="J615" s="170"/>
      <c r="K615" s="123">
        <v>9615.5820944550542</v>
      </c>
    </row>
    <row r="616" spans="1:11" x14ac:dyDescent="0.3">
      <c r="A616" s="42" t="s">
        <v>226</v>
      </c>
      <c r="B616" s="424">
        <v>5205.4196493953095</v>
      </c>
      <c r="C616" s="400">
        <v>7065.0887943933494</v>
      </c>
      <c r="D616" s="424">
        <v>7970.4910901757021</v>
      </c>
      <c r="E616" s="424">
        <v>7679.771612155525</v>
      </c>
      <c r="F616" s="424">
        <v>7494.8214381490825</v>
      </c>
      <c r="G616" s="6"/>
      <c r="H616" s="571">
        <v>1</v>
      </c>
      <c r="I616" s="123">
        <v>7178.6080908198055</v>
      </c>
      <c r="J616" s="170"/>
      <c r="K616" s="123">
        <v>7811.0347854783595</v>
      </c>
    </row>
    <row r="617" spans="1:11" x14ac:dyDescent="0.3">
      <c r="A617" s="42" t="s">
        <v>227</v>
      </c>
      <c r="B617" s="424">
        <v>4349.6216262871685</v>
      </c>
      <c r="C617" s="400">
        <v>5727.4099201647441</v>
      </c>
      <c r="D617" s="424">
        <v>7410.1474660997173</v>
      </c>
      <c r="E617" s="424">
        <v>7111.5132890407058</v>
      </c>
      <c r="F617" s="424">
        <v>7498.4604705527699</v>
      </c>
      <c r="G617" s="6"/>
      <c r="H617" s="571">
        <v>1</v>
      </c>
      <c r="I617" s="123">
        <v>7123.9138719023467</v>
      </c>
      <c r="J617" s="170"/>
      <c r="K617" s="123">
        <v>7873.0070692031932</v>
      </c>
    </row>
    <row r="618" spans="1:11" x14ac:dyDescent="0.3">
      <c r="A618" s="42" t="s">
        <v>228</v>
      </c>
      <c r="B618" s="424">
        <v>5835.9149466073513</v>
      </c>
      <c r="C618" s="400">
        <v>7176.6810647418206</v>
      </c>
      <c r="D618" s="424">
        <v>8882.4089278480224</v>
      </c>
      <c r="E618" s="424">
        <v>7990.3257019615585</v>
      </c>
      <c r="F618" s="424">
        <v>7883.4866905255567</v>
      </c>
      <c r="G618" s="6"/>
      <c r="H618" s="571">
        <v>1</v>
      </c>
      <c r="I618" s="123">
        <v>7505.3277019868292</v>
      </c>
      <c r="J618" s="170"/>
      <c r="K618" s="123">
        <v>8261.6456790642842</v>
      </c>
    </row>
    <row r="619" spans="1:11" x14ac:dyDescent="0.3">
      <c r="A619" s="42" t="s">
        <v>229</v>
      </c>
      <c r="B619" s="424">
        <v>5507.7650527633732</v>
      </c>
      <c r="C619" s="400">
        <v>5916.8416160942334</v>
      </c>
      <c r="D619" s="424">
        <v>7780.1780137956475</v>
      </c>
      <c r="E619" s="424">
        <v>6784.8909096513125</v>
      </c>
      <c r="F619" s="424">
        <v>6322.2270194472912</v>
      </c>
      <c r="G619" s="6"/>
      <c r="H619" s="571">
        <v>-1</v>
      </c>
      <c r="I619" s="123">
        <v>6042.6367299351587</v>
      </c>
      <c r="J619" s="170"/>
      <c r="K619" s="123">
        <v>6601.8173089594238</v>
      </c>
    </row>
    <row r="620" spans="1:11" ht="15" thickBot="1" x14ac:dyDescent="0.35">
      <c r="A620" s="43" t="s">
        <v>230</v>
      </c>
      <c r="B620" s="642">
        <v>4640.5241929315252</v>
      </c>
      <c r="C620" s="643">
        <v>6836.9868301648967</v>
      </c>
      <c r="D620" s="642">
        <v>9410.9138932459991</v>
      </c>
      <c r="E620" s="642">
        <v>7414.3737910156624</v>
      </c>
      <c r="F620" s="642">
        <v>6130.2043633776548</v>
      </c>
      <c r="G620" s="918"/>
      <c r="H620" s="571">
        <v>-1</v>
      </c>
      <c r="I620" s="123">
        <v>5844.5072430214077</v>
      </c>
      <c r="J620" s="170"/>
      <c r="K620" s="123">
        <v>6415.9014837339018</v>
      </c>
    </row>
    <row r="621" spans="1:11" ht="15" thickBot="1" x14ac:dyDescent="0.35">
      <c r="G621" s="820"/>
      <c r="H621" s="174"/>
      <c r="J621" s="68"/>
    </row>
    <row r="622" spans="1:11" ht="15" thickBot="1" x14ac:dyDescent="0.35">
      <c r="A622" s="29" t="s">
        <v>597</v>
      </c>
      <c r="B622" s="26"/>
      <c r="C622" s="26"/>
      <c r="D622" s="26"/>
      <c r="E622" s="26"/>
      <c r="F622" s="26"/>
      <c r="H622" s="386"/>
      <c r="I622" s="121"/>
      <c r="J622" s="121"/>
      <c r="K622" s="121"/>
    </row>
    <row r="623" spans="1:11" ht="15" thickBot="1" x14ac:dyDescent="0.35">
      <c r="A623" s="61" t="s">
        <v>566</v>
      </c>
      <c r="B623" s="1187" t="s">
        <v>469</v>
      </c>
      <c r="C623" s="132" t="s">
        <v>527</v>
      </c>
      <c r="D623" s="132" t="s">
        <v>562</v>
      </c>
      <c r="E623" s="132" t="s">
        <v>625</v>
      </c>
      <c r="F623" s="1536" t="s">
        <v>724</v>
      </c>
      <c r="G623" s="1537"/>
      <c r="H623" s="139"/>
      <c r="I623" s="561" t="s">
        <v>724</v>
      </c>
      <c r="J623" s="561"/>
      <c r="K623" s="561" t="s">
        <v>724</v>
      </c>
    </row>
    <row r="624" spans="1:11" x14ac:dyDescent="0.3">
      <c r="A624" s="42" t="s">
        <v>0</v>
      </c>
      <c r="B624" s="424">
        <v>3329.9556333117171</v>
      </c>
      <c r="C624" s="400">
        <v>4991.0089152595065</v>
      </c>
      <c r="D624" s="424">
        <v>6072.6676748129667</v>
      </c>
      <c r="E624" s="424">
        <v>6335.7349082131213</v>
      </c>
      <c r="F624" s="424">
        <v>6312.4719196875758</v>
      </c>
      <c r="G624" s="6"/>
      <c r="H624" s="571"/>
      <c r="I624" s="123">
        <v>6236.7708161417013</v>
      </c>
      <c r="J624" s="170"/>
      <c r="K624" s="123">
        <v>6388.1730232334503</v>
      </c>
    </row>
    <row r="625" spans="1:11" x14ac:dyDescent="0.3">
      <c r="A625" s="42" t="s">
        <v>220</v>
      </c>
      <c r="B625" s="424">
        <v>3619.4678985438472</v>
      </c>
      <c r="C625" s="400">
        <v>5345.414584777307</v>
      </c>
      <c r="D625" s="424">
        <v>6574.8958893026029</v>
      </c>
      <c r="E625" s="424">
        <v>6171.8289196196147</v>
      </c>
      <c r="F625" s="424">
        <v>6599.0231422209927</v>
      </c>
      <c r="G625" s="883">
        <f>H625</f>
        <v>0</v>
      </c>
      <c r="H625" s="571">
        <v>0</v>
      </c>
      <c r="I625" s="123">
        <v>6358.1725606512373</v>
      </c>
      <c r="J625" s="170"/>
      <c r="K625" s="123">
        <v>6839.873723790748</v>
      </c>
    </row>
    <row r="626" spans="1:11" x14ac:dyDescent="0.3">
      <c r="A626" s="40" t="s">
        <v>221</v>
      </c>
      <c r="B626" s="423">
        <v>4137.5624007234801</v>
      </c>
      <c r="C626" s="422">
        <v>6404.423796364028</v>
      </c>
      <c r="D626" s="423">
        <v>6649.7113820489049</v>
      </c>
      <c r="E626" s="423">
        <v>6523.9861437083018</v>
      </c>
      <c r="F626" s="423">
        <v>6975.115818710543</v>
      </c>
      <c r="G626" s="883">
        <f>H626</f>
        <v>0</v>
      </c>
      <c r="H626" s="571">
        <v>0</v>
      </c>
      <c r="I626" s="123">
        <v>6458.2150656890753</v>
      </c>
      <c r="J626" s="170"/>
      <c r="K626" s="123">
        <v>7492.0165717320106</v>
      </c>
    </row>
    <row r="627" spans="1:11" x14ac:dyDescent="0.3">
      <c r="A627" s="41" t="s">
        <v>222</v>
      </c>
      <c r="B627" s="166">
        <v>8.6941778543819098E-2</v>
      </c>
      <c r="C627" s="86">
        <v>7.3882232049502644E-2</v>
      </c>
      <c r="D627" s="166">
        <v>8.270306253916726E-2</v>
      </c>
      <c r="E627" s="166">
        <v>-2.5870083102914002E-2</v>
      </c>
      <c r="F627" s="166">
        <v>4.5394455005765666E-2</v>
      </c>
      <c r="G627" s="919"/>
      <c r="H627" s="572"/>
      <c r="I627" s="125"/>
      <c r="J627" s="169"/>
      <c r="K627" s="125"/>
    </row>
    <row r="628" spans="1:11" ht="15" thickBot="1" x14ac:dyDescent="0.35">
      <c r="A628" s="43" t="s">
        <v>223</v>
      </c>
      <c r="B628" s="87">
        <v>0.14314106843938804</v>
      </c>
      <c r="C628" s="131">
        <v>0.19811544919314053</v>
      </c>
      <c r="D628" s="87">
        <v>1.1378962344944085E-2</v>
      </c>
      <c r="E628" s="87">
        <v>5.7058811686956395E-2</v>
      </c>
      <c r="F628" s="87">
        <v>5.6992174202767087E-2</v>
      </c>
      <c r="G628" s="918"/>
      <c r="H628" s="572"/>
      <c r="I628" s="125"/>
      <c r="J628" s="169"/>
      <c r="K628" s="125"/>
    </row>
    <row r="629" spans="1:11" x14ac:dyDescent="0.3">
      <c r="A629" s="343" t="s">
        <v>224</v>
      </c>
      <c r="B629" s="460">
        <v>3920.0134552587438</v>
      </c>
      <c r="C629" s="421">
        <v>5748.9453811900185</v>
      </c>
      <c r="D629" s="460">
        <v>7362.4560869860516</v>
      </c>
      <c r="E629" s="460">
        <v>7440.805870456772</v>
      </c>
      <c r="F629" s="460">
        <v>6928.2467560215609</v>
      </c>
      <c r="G629" s="6"/>
      <c r="H629" s="571">
        <v>0</v>
      </c>
      <c r="I629" s="123">
        <v>6321.0447478933402</v>
      </c>
      <c r="J629" s="170"/>
      <c r="K629" s="123">
        <v>7535.4487641497817</v>
      </c>
    </row>
    <row r="630" spans="1:11" x14ac:dyDescent="0.3">
      <c r="A630" s="42" t="s">
        <v>225</v>
      </c>
      <c r="B630" s="424">
        <v>3766.235532618196</v>
      </c>
      <c r="C630" s="400">
        <v>5910.5129471935779</v>
      </c>
      <c r="D630" s="424">
        <v>5463.5543570075351</v>
      </c>
      <c r="E630" s="424">
        <v>4861.4577568867453</v>
      </c>
      <c r="F630" s="424">
        <v>5939.2074975348733</v>
      </c>
      <c r="G630" s="6"/>
      <c r="H630" s="571">
        <v>0</v>
      </c>
      <c r="I630" s="123">
        <v>5260.8440063625631</v>
      </c>
      <c r="J630" s="170"/>
      <c r="K630" s="123">
        <v>6617.5709887071835</v>
      </c>
    </row>
    <row r="631" spans="1:11" x14ac:dyDescent="0.3">
      <c r="A631" s="42" t="s">
        <v>226</v>
      </c>
      <c r="B631" s="424">
        <v>3263.8658846937724</v>
      </c>
      <c r="C631" s="400">
        <v>4610.5495602899437</v>
      </c>
      <c r="D631" s="424">
        <v>5962.9583640416949</v>
      </c>
      <c r="E631" s="424">
        <v>5503.9019435748942</v>
      </c>
      <c r="F631" s="424">
        <v>6075.8539491944048</v>
      </c>
      <c r="G631" s="6"/>
      <c r="H631" s="571">
        <v>0</v>
      </c>
      <c r="I631" s="123">
        <v>5487.8875419216138</v>
      </c>
      <c r="J631" s="170"/>
      <c r="K631" s="123">
        <v>6663.8203564671958</v>
      </c>
    </row>
    <row r="632" spans="1:11" x14ac:dyDescent="0.3">
      <c r="A632" s="42" t="s">
        <v>227</v>
      </c>
      <c r="B632" s="424">
        <v>3556.5811820873296</v>
      </c>
      <c r="C632" s="400">
        <v>4611.0889819659387</v>
      </c>
      <c r="D632" s="424">
        <v>5250.9308040753685</v>
      </c>
      <c r="E632" s="424">
        <v>6218.5741707755406</v>
      </c>
      <c r="F632" s="424">
        <v>5877.9418100540479</v>
      </c>
      <c r="G632" s="6"/>
      <c r="H632" s="571">
        <v>0</v>
      </c>
      <c r="I632" s="123">
        <v>5139.7570710675936</v>
      </c>
      <c r="J632" s="170"/>
      <c r="K632" s="123">
        <v>6616.1265490405021</v>
      </c>
    </row>
    <row r="633" spans="1:11" x14ac:dyDescent="0.3">
      <c r="A633" s="42" t="s">
        <v>228</v>
      </c>
      <c r="B633" s="424">
        <v>3771.932274976607</v>
      </c>
      <c r="C633" s="400">
        <v>6052.7064393833225</v>
      </c>
      <c r="D633" s="424">
        <v>6992.5093033370786</v>
      </c>
      <c r="E633" s="424">
        <v>6571.2559812954278</v>
      </c>
      <c r="F633" s="424">
        <v>7461.4645536972821</v>
      </c>
      <c r="G633" s="6"/>
      <c r="H633" s="571">
        <v>0</v>
      </c>
      <c r="I633" s="123">
        <v>6700.6842905859776</v>
      </c>
      <c r="J633" s="170"/>
      <c r="K633" s="123">
        <v>8222.2448168085866</v>
      </c>
    </row>
    <row r="634" spans="1:11" x14ac:dyDescent="0.3">
      <c r="A634" s="42" t="s">
        <v>229</v>
      </c>
      <c r="B634" s="424">
        <v>3640.6254940186595</v>
      </c>
      <c r="C634" s="400">
        <v>6045.0392407800173</v>
      </c>
      <c r="D634" s="424">
        <v>6914.5943569198662</v>
      </c>
      <c r="E634" s="424">
        <v>6247.7716896226848</v>
      </c>
      <c r="F634" s="424">
        <v>6677.9062560804741</v>
      </c>
      <c r="G634" s="6"/>
      <c r="H634" s="571">
        <v>0</v>
      </c>
      <c r="I634" s="123">
        <v>6139.1445167304</v>
      </c>
      <c r="J634" s="170"/>
      <c r="K634" s="123">
        <v>7216.6679954305482</v>
      </c>
    </row>
    <row r="635" spans="1:11" ht="15" thickBot="1" x14ac:dyDescent="0.35">
      <c r="A635" s="43" t="s">
        <v>230</v>
      </c>
      <c r="B635" s="642">
        <v>3564.4740856406011</v>
      </c>
      <c r="C635" s="643">
        <v>4313.3515156348139</v>
      </c>
      <c r="D635" s="642">
        <v>7254.2392148020972</v>
      </c>
      <c r="E635" s="642">
        <v>6012.8364399119673</v>
      </c>
      <c r="F635" s="642">
        <v>6942.7163624947671</v>
      </c>
      <c r="G635" s="918"/>
      <c r="H635" s="571">
        <v>0</v>
      </c>
      <c r="I635" s="123">
        <v>6318.0098193911826</v>
      </c>
      <c r="J635" s="170"/>
      <c r="K635" s="123">
        <v>7567.4229055983515</v>
      </c>
    </row>
    <row r="636" spans="1:11" ht="15" thickBot="1" x14ac:dyDescent="0.35">
      <c r="G636" s="820"/>
      <c r="J636" s="68"/>
    </row>
    <row r="637" spans="1:11" ht="15" thickBot="1" x14ac:dyDescent="0.35">
      <c r="A637" s="29" t="s">
        <v>598</v>
      </c>
      <c r="B637" s="26"/>
      <c r="C637" s="26"/>
      <c r="D637" s="26"/>
      <c r="E637" s="26"/>
      <c r="F637" s="26"/>
      <c r="H637" s="386"/>
      <c r="I637" s="121"/>
      <c r="J637" s="121"/>
      <c r="K637" s="121"/>
    </row>
    <row r="638" spans="1:11" ht="15" thickBot="1" x14ac:dyDescent="0.35">
      <c r="A638" s="61" t="s">
        <v>568</v>
      </c>
      <c r="B638" s="1187" t="s">
        <v>469</v>
      </c>
      <c r="C638" s="132" t="s">
        <v>527</v>
      </c>
      <c r="D638" s="132" t="s">
        <v>562</v>
      </c>
      <c r="E638" s="132" t="s">
        <v>625</v>
      </c>
      <c r="F638" s="1536" t="s">
        <v>724</v>
      </c>
      <c r="G638" s="1537"/>
      <c r="H638" s="139"/>
      <c r="I638" s="561" t="s">
        <v>724</v>
      </c>
      <c r="J638" s="561"/>
      <c r="K638" s="561" t="s">
        <v>724</v>
      </c>
    </row>
    <row r="639" spans="1:11" x14ac:dyDescent="0.3">
      <c r="A639" s="42" t="s">
        <v>0</v>
      </c>
      <c r="B639" s="424">
        <v>411.13934224916852</v>
      </c>
      <c r="C639" s="400">
        <v>702.76382012852127</v>
      </c>
      <c r="D639" s="424">
        <v>994.84841032979682</v>
      </c>
      <c r="E639" s="424">
        <v>963.34506508253969</v>
      </c>
      <c r="F639" s="424">
        <v>858.14844358292339</v>
      </c>
      <c r="G639" s="6"/>
      <c r="H639" s="571"/>
      <c r="I639" s="123">
        <v>845.31094679167188</v>
      </c>
      <c r="J639" s="170"/>
      <c r="K639" s="123">
        <v>870.9859403741749</v>
      </c>
    </row>
    <row r="640" spans="1:11" x14ac:dyDescent="0.3">
      <c r="A640" s="42" t="s">
        <v>220</v>
      </c>
      <c r="B640" s="424">
        <v>430.01940942533838</v>
      </c>
      <c r="C640" s="400">
        <v>673.83554201979882</v>
      </c>
      <c r="D640" s="424">
        <v>1001.299885852017</v>
      </c>
      <c r="E640" s="424">
        <v>1014.1733999927727</v>
      </c>
      <c r="F640" s="424">
        <v>818.70674140101403</v>
      </c>
      <c r="G640" s="883">
        <f>H640</f>
        <v>0</v>
      </c>
      <c r="H640" s="571">
        <v>0</v>
      </c>
      <c r="I640" s="123">
        <v>778.18923173357712</v>
      </c>
      <c r="J640" s="170"/>
      <c r="K640" s="123">
        <v>859.22425106845094</v>
      </c>
    </row>
    <row r="641" spans="1:11" x14ac:dyDescent="0.3">
      <c r="A641" s="40" t="s">
        <v>221</v>
      </c>
      <c r="B641" s="423">
        <v>346.48382807402913</v>
      </c>
      <c r="C641" s="422">
        <v>560.76422145836659</v>
      </c>
      <c r="D641" s="423">
        <v>797.46248972422347</v>
      </c>
      <c r="E641" s="423">
        <v>968.67619675068875</v>
      </c>
      <c r="F641" s="423">
        <v>738.09926916008715</v>
      </c>
      <c r="G641" s="883">
        <f>H641</f>
        <v>0</v>
      </c>
      <c r="H641" s="571">
        <v>0</v>
      </c>
      <c r="I641" s="123">
        <v>654.80080177527054</v>
      </c>
      <c r="J641" s="170"/>
      <c r="K641" s="123">
        <v>821.39773654490375</v>
      </c>
    </row>
    <row r="642" spans="1:11" x14ac:dyDescent="0.3">
      <c r="A642" s="41" t="s">
        <v>222</v>
      </c>
      <c r="B642" s="166">
        <v>4.5921334292371635E-2</v>
      </c>
      <c r="C642" s="86">
        <v>-3.9663095237738068E-2</v>
      </c>
      <c r="D642" s="166">
        <v>6.484882978384141E-3</v>
      </c>
      <c r="E642" s="166">
        <v>5.2762334860643148E-2</v>
      </c>
      <c r="F642" s="166">
        <v>-4.596139802716788E-2</v>
      </c>
      <c r="G642" s="919"/>
      <c r="H642" s="572"/>
      <c r="I642" s="125"/>
      <c r="J642" s="169"/>
      <c r="K642" s="125"/>
    </row>
    <row r="643" spans="1:11" ht="15" thickBot="1" x14ac:dyDescent="0.35">
      <c r="A643" s="43" t="s">
        <v>223</v>
      </c>
      <c r="B643" s="87">
        <v>-0.1942600252926793</v>
      </c>
      <c r="C643" s="131">
        <v>-0.16780254752146917</v>
      </c>
      <c r="D643" s="87">
        <v>-0.20357277475802976</v>
      </c>
      <c r="E643" s="87">
        <v>-4.4861365169317394E-2</v>
      </c>
      <c r="F643" s="87">
        <v>-9.8457076465484003E-2</v>
      </c>
      <c r="G643" s="918"/>
      <c r="H643" s="572"/>
      <c r="I643" s="125"/>
      <c r="J643" s="169"/>
      <c r="K643" s="125"/>
    </row>
    <row r="644" spans="1:11" x14ac:dyDescent="0.3">
      <c r="A644" s="343" t="s">
        <v>224</v>
      </c>
      <c r="B644" s="460">
        <v>409.45090806388379</v>
      </c>
      <c r="C644" s="421">
        <v>695.66276354289857</v>
      </c>
      <c r="D644" s="460">
        <v>912.44494953134642</v>
      </c>
      <c r="E644" s="460">
        <v>866.07845232894795</v>
      </c>
      <c r="F644" s="460">
        <v>873.44646448815445</v>
      </c>
      <c r="G644" s="6"/>
      <c r="H644" s="571">
        <v>0</v>
      </c>
      <c r="I644" s="123">
        <v>769.84136802117041</v>
      </c>
      <c r="J644" s="170"/>
      <c r="K644" s="123">
        <v>977.05156095513848</v>
      </c>
    </row>
    <row r="645" spans="1:11" x14ac:dyDescent="0.3">
      <c r="A645" s="42" t="s">
        <v>225</v>
      </c>
      <c r="B645" s="424">
        <v>524.66222318564871</v>
      </c>
      <c r="C645" s="400">
        <v>889.58372586122005</v>
      </c>
      <c r="D645" s="424">
        <v>1233.9212156065605</v>
      </c>
      <c r="E645" s="424">
        <v>1206.6513633000664</v>
      </c>
      <c r="F645" s="424">
        <v>933.76661817333729</v>
      </c>
      <c r="G645" s="6"/>
      <c r="H645" s="571">
        <v>0</v>
      </c>
      <c r="I645" s="123">
        <v>806.60726782915413</v>
      </c>
      <c r="J645" s="170"/>
      <c r="K645" s="123">
        <v>1060.9259685175205</v>
      </c>
    </row>
    <row r="646" spans="1:11" x14ac:dyDescent="0.3">
      <c r="A646" s="42" t="s">
        <v>226</v>
      </c>
      <c r="B646" s="424">
        <v>224.14970820644982</v>
      </c>
      <c r="C646" s="400">
        <v>357.09594746542444</v>
      </c>
      <c r="D646" s="424">
        <v>645.13662614782334</v>
      </c>
      <c r="E646" s="424">
        <v>850.69707781596014</v>
      </c>
      <c r="F646" s="424">
        <v>656.06110463191033</v>
      </c>
      <c r="G646" s="6"/>
      <c r="H646" s="571">
        <v>-1</v>
      </c>
      <c r="I646" s="123">
        <v>564.79869974048881</v>
      </c>
      <c r="J646" s="170"/>
      <c r="K646" s="123">
        <v>747.32350952333184</v>
      </c>
    </row>
    <row r="647" spans="1:11" x14ac:dyDescent="0.3">
      <c r="A647" s="42" t="s">
        <v>227</v>
      </c>
      <c r="B647" s="424">
        <v>601.45559948347534</v>
      </c>
      <c r="C647" s="400">
        <v>966.32513635178793</v>
      </c>
      <c r="D647" s="424">
        <v>1230.8368617803119</v>
      </c>
      <c r="E647" s="424">
        <v>1132.1553457844348</v>
      </c>
      <c r="F647" s="424">
        <v>810.18982587345465</v>
      </c>
      <c r="G647" s="6"/>
      <c r="H647" s="571">
        <v>0</v>
      </c>
      <c r="I647" s="123">
        <v>687.37913278427197</v>
      </c>
      <c r="J647" s="170"/>
      <c r="K647" s="123">
        <v>933.00051896263733</v>
      </c>
    </row>
    <row r="648" spans="1:11" x14ac:dyDescent="0.3">
      <c r="A648" s="42" t="s">
        <v>228</v>
      </c>
      <c r="B648" s="424">
        <v>642.03725231950159</v>
      </c>
      <c r="C648" s="400">
        <v>775.65038891723339</v>
      </c>
      <c r="D648" s="424">
        <v>1396.4776884969772</v>
      </c>
      <c r="E648" s="424">
        <v>1416.3263335028319</v>
      </c>
      <c r="F648" s="424">
        <v>1138.443290402643</v>
      </c>
      <c r="G648" s="6"/>
      <c r="H648" s="571">
        <v>1</v>
      </c>
      <c r="I648" s="123">
        <v>998.3017802332854</v>
      </c>
      <c r="J648" s="170"/>
      <c r="K648" s="123">
        <v>1278.5848005720006</v>
      </c>
    </row>
    <row r="649" spans="1:11" x14ac:dyDescent="0.3">
      <c r="A649" s="42" t="s">
        <v>229</v>
      </c>
      <c r="B649" s="424">
        <v>233.38684092696155</v>
      </c>
      <c r="C649" s="400">
        <v>460.1522035367438</v>
      </c>
      <c r="D649" s="424">
        <v>727.40187298000808</v>
      </c>
      <c r="E649" s="424">
        <v>670.94181242306888</v>
      </c>
      <c r="F649" s="424">
        <v>578.81956681528493</v>
      </c>
      <c r="G649" s="6"/>
      <c r="H649" s="571">
        <v>-1</v>
      </c>
      <c r="I649" s="123">
        <v>498.72393979629447</v>
      </c>
      <c r="J649" s="170"/>
      <c r="K649" s="123">
        <v>658.91519383427544</v>
      </c>
    </row>
    <row r="650" spans="1:11" ht="15" thickBot="1" x14ac:dyDescent="0.35">
      <c r="A650" s="43" t="s">
        <v>230</v>
      </c>
      <c r="B650" s="642">
        <v>475.28172709798673</v>
      </c>
      <c r="C650" s="643">
        <v>698.99383884974645</v>
      </c>
      <c r="D650" s="642">
        <v>1050.4161321673546</v>
      </c>
      <c r="E650" s="642">
        <v>1129.6985861063788</v>
      </c>
      <c r="F650" s="642">
        <v>839.82862637210496</v>
      </c>
      <c r="G650" s="918"/>
      <c r="H650" s="571">
        <v>0</v>
      </c>
      <c r="I650" s="123">
        <v>737.24623527833</v>
      </c>
      <c r="J650" s="170"/>
      <c r="K650" s="123">
        <v>942.41101746587992</v>
      </c>
    </row>
    <row r="651" spans="1:11" ht="15" thickBot="1" x14ac:dyDescent="0.35">
      <c r="G651" s="820"/>
      <c r="H651" s="174"/>
      <c r="J651" s="68"/>
    </row>
    <row r="652" spans="1:11" ht="15" thickBot="1" x14ac:dyDescent="0.35">
      <c r="A652" s="29" t="s">
        <v>480</v>
      </c>
      <c r="B652" s="26"/>
      <c r="C652" s="26"/>
      <c r="D652" s="26"/>
      <c r="E652" s="26"/>
      <c r="F652" s="26"/>
      <c r="H652" s="386"/>
      <c r="I652" s="121"/>
      <c r="J652" s="121"/>
      <c r="K652" s="121"/>
    </row>
    <row r="653" spans="1:11" ht="15" thickBot="1" x14ac:dyDescent="0.35">
      <c r="A653" s="61" t="s">
        <v>508</v>
      </c>
      <c r="B653" s="1187" t="s">
        <v>469</v>
      </c>
      <c r="C653" s="132" t="s">
        <v>527</v>
      </c>
      <c r="D653" s="132" t="s">
        <v>562</v>
      </c>
      <c r="E653" s="132" t="s">
        <v>625</v>
      </c>
      <c r="F653" s="1536" t="s">
        <v>724</v>
      </c>
      <c r="G653" s="1537"/>
      <c r="H653" s="139"/>
      <c r="I653" s="561" t="s">
        <v>724</v>
      </c>
      <c r="J653" s="561"/>
      <c r="K653" s="561" t="s">
        <v>724</v>
      </c>
    </row>
    <row r="654" spans="1:11" x14ac:dyDescent="0.3">
      <c r="A654" s="42" t="s">
        <v>0</v>
      </c>
      <c r="B654" s="424">
        <v>65074.694492470204</v>
      </c>
      <c r="C654" s="400">
        <v>67314.012810431333</v>
      </c>
      <c r="D654" s="424">
        <v>69828.94750009125</v>
      </c>
      <c r="E654" s="424">
        <v>67027.139505634826</v>
      </c>
      <c r="F654" s="424">
        <v>53108.824193333094</v>
      </c>
      <c r="G654" s="6"/>
      <c r="H654" s="571"/>
      <c r="I654" s="123">
        <v>53005.133316391933</v>
      </c>
      <c r="J654" s="170"/>
      <c r="K654" s="123">
        <v>53212.515070274254</v>
      </c>
    </row>
    <row r="655" spans="1:11" x14ac:dyDescent="0.3">
      <c r="A655" s="42" t="s">
        <v>220</v>
      </c>
      <c r="B655" s="424">
        <v>69227.189396223926</v>
      </c>
      <c r="C655" s="400">
        <v>72038.793875604606</v>
      </c>
      <c r="D655" s="424">
        <v>76124.394134566348</v>
      </c>
      <c r="E655" s="424">
        <v>74134.536463159442</v>
      </c>
      <c r="F655" s="424">
        <v>60651.994007055495</v>
      </c>
      <c r="G655" s="883">
        <f>H655</f>
        <v>1</v>
      </c>
      <c r="H655" s="571">
        <v>1</v>
      </c>
      <c r="I655" s="123">
        <v>60292.233812060978</v>
      </c>
      <c r="J655" s="170"/>
      <c r="K655" s="123">
        <v>61011.754202050011</v>
      </c>
    </row>
    <row r="656" spans="1:11" x14ac:dyDescent="0.3">
      <c r="A656" s="40" t="s">
        <v>221</v>
      </c>
      <c r="B656" s="423">
        <v>63862.221402712632</v>
      </c>
      <c r="C656" s="422">
        <v>66624.432349793598</v>
      </c>
      <c r="D656" s="423">
        <v>70651.272520779807</v>
      </c>
      <c r="E656" s="423">
        <v>66804.95604665525</v>
      </c>
      <c r="F656" s="423">
        <v>53646.575942517884</v>
      </c>
      <c r="G656" s="883">
        <f>H656</f>
        <v>-1</v>
      </c>
      <c r="H656" s="571">
        <v>-1</v>
      </c>
      <c r="I656" s="123">
        <v>52886.714226515607</v>
      </c>
      <c r="J656" s="170"/>
      <c r="K656" s="123">
        <v>54406.437658520161</v>
      </c>
    </row>
    <row r="657" spans="1:11" x14ac:dyDescent="0.3">
      <c r="A657" s="41" t="s">
        <v>222</v>
      </c>
      <c r="B657" s="166">
        <v>-6.3811208583302803E-2</v>
      </c>
      <c r="C657" s="86">
        <v>-7.1181185373243527E-2</v>
      </c>
      <c r="D657" s="166">
        <v>-9.0155255948356827E-2</v>
      </c>
      <c r="E657" s="166">
        <v>-0.10603759924630399</v>
      </c>
      <c r="F657" s="166">
        <v>-0.14203232566894819</v>
      </c>
      <c r="G657" s="919"/>
      <c r="H657" s="572"/>
      <c r="I657" s="125"/>
      <c r="J657" s="169"/>
      <c r="K657" s="125"/>
    </row>
    <row r="658" spans="1:11" ht="15" thickBot="1" x14ac:dyDescent="0.35">
      <c r="A658" s="43" t="s">
        <v>223</v>
      </c>
      <c r="B658" s="87">
        <v>7.7497989450427296E-2</v>
      </c>
      <c r="C658" s="131">
        <v>7.5158969695695313E-2</v>
      </c>
      <c r="D658" s="87">
        <v>7.1897079458019902E-2</v>
      </c>
      <c r="E658" s="87">
        <v>9.886863486556724E-2</v>
      </c>
      <c r="F658" s="87">
        <v>0.11550185907692809</v>
      </c>
      <c r="G658" s="918"/>
      <c r="H658" s="572"/>
      <c r="I658" s="125"/>
      <c r="J658" s="169"/>
      <c r="K658" s="125"/>
    </row>
    <row r="659" spans="1:11" x14ac:dyDescent="0.3">
      <c r="A659" s="343" t="s">
        <v>224</v>
      </c>
      <c r="B659" s="460">
        <v>66633.579751215831</v>
      </c>
      <c r="C659" s="421">
        <v>69455.061859927911</v>
      </c>
      <c r="D659" s="460">
        <v>73043.031855005262</v>
      </c>
      <c r="E659" s="460">
        <v>70136.454138852801</v>
      </c>
      <c r="F659" s="460">
        <v>51497.334144208704</v>
      </c>
      <c r="G659" s="6"/>
      <c r="H659" s="571">
        <v>-1</v>
      </c>
      <c r="I659" s="123">
        <v>50670.312430038488</v>
      </c>
      <c r="J659" s="170"/>
      <c r="K659" s="123">
        <v>52324.35585837892</v>
      </c>
    </row>
    <row r="660" spans="1:11" x14ac:dyDescent="0.3">
      <c r="A660" s="42" t="s">
        <v>225</v>
      </c>
      <c r="B660" s="424">
        <v>74661.564605164429</v>
      </c>
      <c r="C660" s="400">
        <v>77835.393776586861</v>
      </c>
      <c r="D660" s="424">
        <v>81867.393842484686</v>
      </c>
      <c r="E660" s="424">
        <v>79562.423965981419</v>
      </c>
      <c r="F660" s="424">
        <v>67723.316341295504</v>
      </c>
      <c r="G660" s="6"/>
      <c r="H660" s="571">
        <v>1</v>
      </c>
      <c r="I660" s="123">
        <v>66610.617777315754</v>
      </c>
      <c r="J660" s="170"/>
      <c r="K660" s="123">
        <v>68836.014905275253</v>
      </c>
    </row>
    <row r="661" spans="1:11" x14ac:dyDescent="0.3">
      <c r="A661" s="42" t="s">
        <v>226</v>
      </c>
      <c r="B661" s="424">
        <v>58969.074481294447</v>
      </c>
      <c r="C661" s="400">
        <v>60791.135965869355</v>
      </c>
      <c r="D661" s="424">
        <v>64732.751573596295</v>
      </c>
      <c r="E661" s="424">
        <v>63774.827798593768</v>
      </c>
      <c r="F661" s="424">
        <v>51730.660884803357</v>
      </c>
      <c r="G661" s="6"/>
      <c r="H661" s="571">
        <v>-1</v>
      </c>
      <c r="I661" s="123">
        <v>50888.718552283834</v>
      </c>
      <c r="J661" s="170"/>
      <c r="K661" s="123">
        <v>52572.603217322881</v>
      </c>
    </row>
    <row r="662" spans="1:11" x14ac:dyDescent="0.3">
      <c r="A662" s="42" t="s">
        <v>227</v>
      </c>
      <c r="B662" s="424">
        <v>75159.695419159718</v>
      </c>
      <c r="C662" s="400">
        <v>77507.975773036451</v>
      </c>
      <c r="D662" s="424">
        <v>80812.307424992076</v>
      </c>
      <c r="E662" s="424">
        <v>79781.957146199653</v>
      </c>
      <c r="F662" s="424">
        <v>66246.816986560298</v>
      </c>
      <c r="G662" s="6"/>
      <c r="H662" s="571">
        <v>1</v>
      </c>
      <c r="I662" s="123">
        <v>65153.32483322014</v>
      </c>
      <c r="J662" s="170"/>
      <c r="K662" s="123">
        <v>67340.309139900448</v>
      </c>
    </row>
    <row r="663" spans="1:11" x14ac:dyDescent="0.3">
      <c r="A663" s="42" t="s">
        <v>228</v>
      </c>
      <c r="B663" s="424">
        <v>78273.683702936236</v>
      </c>
      <c r="C663" s="400">
        <v>81355.091412720896</v>
      </c>
      <c r="D663" s="424">
        <v>85386.662744883695</v>
      </c>
      <c r="E663" s="424">
        <v>84771.264586465375</v>
      </c>
      <c r="F663" s="424">
        <v>72996.240561139639</v>
      </c>
      <c r="G663" s="6"/>
      <c r="H663" s="571">
        <v>1</v>
      </c>
      <c r="I663" s="123">
        <v>71852.025760279852</v>
      </c>
      <c r="J663" s="170"/>
      <c r="K663" s="123">
        <v>74140.455361999426</v>
      </c>
    </row>
    <row r="664" spans="1:11" x14ac:dyDescent="0.3">
      <c r="A664" s="42" t="s">
        <v>229</v>
      </c>
      <c r="B664" s="424">
        <v>59261.738201581626</v>
      </c>
      <c r="C664" s="400">
        <v>62128.663230570419</v>
      </c>
      <c r="D664" s="424">
        <v>66323.354207630735</v>
      </c>
      <c r="E664" s="424">
        <v>62717.486641296484</v>
      </c>
      <c r="F664" s="424">
        <v>51121.656578645016</v>
      </c>
      <c r="G664" s="6"/>
      <c r="H664" s="571">
        <v>-1</v>
      </c>
      <c r="I664" s="123">
        <v>50303.147217910911</v>
      </c>
      <c r="J664" s="170"/>
      <c r="K664" s="123">
        <v>51940.16593937912</v>
      </c>
    </row>
    <row r="665" spans="1:11" ht="15" thickBot="1" x14ac:dyDescent="0.35">
      <c r="A665" s="43" t="s">
        <v>230</v>
      </c>
      <c r="B665" s="642">
        <v>76733.14615822387</v>
      </c>
      <c r="C665" s="643">
        <v>80398.266320851937</v>
      </c>
      <c r="D665" s="642">
        <v>85797.380679737558</v>
      </c>
      <c r="E665" s="642">
        <v>83942.17203466488</v>
      </c>
      <c r="F665" s="642">
        <v>69894.028293592099</v>
      </c>
      <c r="G665" s="918"/>
      <c r="H665" s="571">
        <v>1</v>
      </c>
      <c r="I665" s="123">
        <v>68941.015386020008</v>
      </c>
      <c r="J665" s="170"/>
      <c r="K665" s="123">
        <v>70847.041201164189</v>
      </c>
    </row>
    <row r="666" spans="1:11" ht="15" thickBot="1" x14ac:dyDescent="0.35">
      <c r="G666" s="820"/>
      <c r="H666" s="174"/>
      <c r="J666" s="68"/>
    </row>
    <row r="667" spans="1:11" ht="15" thickBot="1" x14ac:dyDescent="0.35">
      <c r="A667" s="29" t="s">
        <v>482</v>
      </c>
      <c r="B667" s="26"/>
      <c r="C667" s="26"/>
      <c r="D667" s="26"/>
      <c r="E667" s="26"/>
      <c r="F667" s="26"/>
      <c r="H667" s="386"/>
      <c r="I667" s="121"/>
      <c r="J667" s="121"/>
      <c r="K667" s="121"/>
    </row>
    <row r="668" spans="1:11" ht="15" thickBot="1" x14ac:dyDescent="0.35">
      <c r="A668" s="61" t="s">
        <v>508</v>
      </c>
      <c r="B668" s="1187" t="s">
        <v>469</v>
      </c>
      <c r="C668" s="132" t="s">
        <v>527</v>
      </c>
      <c r="D668" s="132" t="s">
        <v>562</v>
      </c>
      <c r="E668" s="132" t="s">
        <v>625</v>
      </c>
      <c r="F668" s="1536" t="s">
        <v>724</v>
      </c>
      <c r="G668" s="1537"/>
      <c r="H668" s="139"/>
      <c r="I668" s="561" t="s">
        <v>724</v>
      </c>
      <c r="J668" s="561"/>
      <c r="K668" s="561" t="s">
        <v>724</v>
      </c>
    </row>
    <row r="669" spans="1:11" x14ac:dyDescent="0.3">
      <c r="A669" s="42" t="s">
        <v>0</v>
      </c>
      <c r="B669" s="424">
        <v>73865.051586872665</v>
      </c>
      <c r="C669" s="400">
        <v>73640.284209916703</v>
      </c>
      <c r="D669" s="424">
        <v>75760.73423598407</v>
      </c>
      <c r="E669" s="424">
        <v>75010.613387602643</v>
      </c>
      <c r="F669" s="424">
        <v>74943.72711856573</v>
      </c>
      <c r="G669" s="6"/>
      <c r="H669" s="571"/>
      <c r="I669" s="123">
        <v>74685.179642393923</v>
      </c>
      <c r="J669" s="170"/>
      <c r="K669" s="123">
        <v>75202.274594737537</v>
      </c>
    </row>
    <row r="670" spans="1:11" x14ac:dyDescent="0.3">
      <c r="A670" s="42" t="s">
        <v>220</v>
      </c>
      <c r="B670" s="424">
        <v>75932.439273322801</v>
      </c>
      <c r="C670" s="400">
        <v>76347.389589912302</v>
      </c>
      <c r="D670" s="424">
        <v>79075.181992647136</v>
      </c>
      <c r="E670" s="424">
        <v>79282.382562447965</v>
      </c>
      <c r="F670" s="424">
        <v>79209.593530929415</v>
      </c>
      <c r="G670" s="883">
        <f>H670</f>
        <v>1</v>
      </c>
      <c r="H670" s="571">
        <v>1</v>
      </c>
      <c r="I670" s="123">
        <v>78382.53107425326</v>
      </c>
      <c r="J670" s="170"/>
      <c r="K670" s="123">
        <v>80036.655987605569</v>
      </c>
    </row>
    <row r="671" spans="1:11" x14ac:dyDescent="0.3">
      <c r="A671" s="40" t="s">
        <v>221</v>
      </c>
      <c r="B671" s="423">
        <v>74141.0437482829</v>
      </c>
      <c r="C671" s="422">
        <v>74770.868681556953</v>
      </c>
      <c r="D671" s="423">
        <v>78231.652037075837</v>
      </c>
      <c r="E671" s="423">
        <v>77611.282118453732</v>
      </c>
      <c r="F671" s="423">
        <v>77391.148117485616</v>
      </c>
      <c r="G671" s="883">
        <f>H671</f>
        <v>0</v>
      </c>
      <c r="H671" s="571">
        <v>0</v>
      </c>
      <c r="I671" s="123">
        <v>75664.846541715437</v>
      </c>
      <c r="J671" s="170"/>
      <c r="K671" s="123">
        <v>79117.449693255796</v>
      </c>
    </row>
    <row r="672" spans="1:11" x14ac:dyDescent="0.3">
      <c r="A672" s="41" t="s">
        <v>222</v>
      </c>
      <c r="B672" s="166">
        <v>-2.7988712415893763E-2</v>
      </c>
      <c r="C672" s="86">
        <v>-3.7875988328459238E-2</v>
      </c>
      <c r="D672" s="166">
        <v>-4.374888641309925E-2</v>
      </c>
      <c r="E672" s="166">
        <v>-5.6948863393128005E-2</v>
      </c>
      <c r="F672" s="166">
        <v>-5.6920926892451096E-2</v>
      </c>
      <c r="G672" s="919"/>
      <c r="H672" s="572"/>
      <c r="I672" s="125"/>
      <c r="J672" s="169"/>
      <c r="K672" s="125"/>
    </row>
    <row r="673" spans="1:11" ht="15" thickBot="1" x14ac:dyDescent="0.35">
      <c r="A673" s="43" t="s">
        <v>223</v>
      </c>
      <c r="B673" s="87">
        <v>2.3591965992185226E-2</v>
      </c>
      <c r="C673" s="131">
        <v>2.0649309908608231E-2</v>
      </c>
      <c r="D673" s="87">
        <v>1.0667442480875167E-2</v>
      </c>
      <c r="E673" s="87">
        <v>2.1077828263775574E-2</v>
      </c>
      <c r="F673" s="87">
        <v>2.295738852306747E-2</v>
      </c>
      <c r="G673" s="918"/>
      <c r="H673" s="572"/>
      <c r="I673" s="125"/>
      <c r="J673" s="169"/>
      <c r="K673" s="125"/>
    </row>
    <row r="674" spans="1:11" x14ac:dyDescent="0.3">
      <c r="A674" s="343" t="s">
        <v>224</v>
      </c>
      <c r="B674" s="460">
        <v>75403.590174160272</v>
      </c>
      <c r="C674" s="421">
        <v>76459.05097875747</v>
      </c>
      <c r="D674" s="460">
        <v>78323.382840637772</v>
      </c>
      <c r="E674" s="460">
        <v>78194.067711491298</v>
      </c>
      <c r="F674" s="460">
        <v>78031.925691602679</v>
      </c>
      <c r="G674" s="6"/>
      <c r="H674" s="571">
        <v>0</v>
      </c>
      <c r="I674" s="123">
        <v>76014.880558396748</v>
      </c>
      <c r="J674" s="170"/>
      <c r="K674" s="123">
        <v>80048.97082480861</v>
      </c>
    </row>
    <row r="675" spans="1:11" x14ac:dyDescent="0.3">
      <c r="A675" s="42" t="s">
        <v>225</v>
      </c>
      <c r="B675" s="424">
        <v>76564.523788472754</v>
      </c>
      <c r="C675" s="400">
        <v>77404.811725050866</v>
      </c>
      <c r="D675" s="424">
        <v>79569.125093338196</v>
      </c>
      <c r="E675" s="424">
        <v>78872.424745830329</v>
      </c>
      <c r="F675" s="424">
        <v>78795.849810273445</v>
      </c>
      <c r="G675" s="6"/>
      <c r="H675" s="571">
        <v>0</v>
      </c>
      <c r="I675" s="123">
        <v>76346.653325049847</v>
      </c>
      <c r="J675" s="170"/>
      <c r="K675" s="123">
        <v>81245.046295497043</v>
      </c>
    </row>
    <row r="676" spans="1:11" x14ac:dyDescent="0.3">
      <c r="A676" s="42" t="s">
        <v>226</v>
      </c>
      <c r="B676" s="424">
        <v>66398.779339967165</v>
      </c>
      <c r="C676" s="400">
        <v>65382.411753639768</v>
      </c>
      <c r="D676" s="424">
        <v>69137.564414251799</v>
      </c>
      <c r="E676" s="424">
        <v>70952.697499805072</v>
      </c>
      <c r="F676" s="424">
        <v>70924.394380922371</v>
      </c>
      <c r="G676" s="6"/>
      <c r="H676" s="571">
        <v>-1</v>
      </c>
      <c r="I676" s="123">
        <v>68929.306987592659</v>
      </c>
      <c r="J676" s="170"/>
      <c r="K676" s="123">
        <v>72919.481774252083</v>
      </c>
    </row>
    <row r="677" spans="1:11" x14ac:dyDescent="0.3">
      <c r="A677" s="42" t="s">
        <v>227</v>
      </c>
      <c r="B677" s="424">
        <v>77689.435570905582</v>
      </c>
      <c r="C677" s="400">
        <v>76873.858707538384</v>
      </c>
      <c r="D677" s="424">
        <v>78710.797224982205</v>
      </c>
      <c r="E677" s="424">
        <v>80038.792293418519</v>
      </c>
      <c r="F677" s="424">
        <v>80325.004016496823</v>
      </c>
      <c r="G677" s="6"/>
      <c r="H677" s="571">
        <v>0</v>
      </c>
      <c r="I677" s="123">
        <v>77665.571661296883</v>
      </c>
      <c r="J677" s="170"/>
      <c r="K677" s="123">
        <v>82984.436371696764</v>
      </c>
    </row>
    <row r="678" spans="1:11" x14ac:dyDescent="0.3">
      <c r="A678" s="42" t="s">
        <v>228</v>
      </c>
      <c r="B678" s="424">
        <v>83595.841407589556</v>
      </c>
      <c r="C678" s="400">
        <v>83815.146810366365</v>
      </c>
      <c r="D678" s="424">
        <v>85337.598704551652</v>
      </c>
      <c r="E678" s="424">
        <v>85303.590700037748</v>
      </c>
      <c r="F678" s="424">
        <v>85282.94240506881</v>
      </c>
      <c r="G678" s="6"/>
      <c r="H678" s="571">
        <v>1</v>
      </c>
      <c r="I678" s="123">
        <v>82751.818060679361</v>
      </c>
      <c r="J678" s="170"/>
      <c r="K678" s="123">
        <v>87814.066749458259</v>
      </c>
    </row>
    <row r="679" spans="1:11" x14ac:dyDescent="0.3">
      <c r="A679" s="42" t="s">
        <v>229</v>
      </c>
      <c r="B679" s="424">
        <v>76310.536978229735</v>
      </c>
      <c r="C679" s="400">
        <v>76724.127889931478</v>
      </c>
      <c r="D679" s="424">
        <v>79843.544782313693</v>
      </c>
      <c r="E679" s="424">
        <v>79390.542887796328</v>
      </c>
      <c r="F679" s="424">
        <v>79109.30199585548</v>
      </c>
      <c r="G679" s="6"/>
      <c r="H679" s="571">
        <v>0</v>
      </c>
      <c r="I679" s="123">
        <v>77254.513620206388</v>
      </c>
      <c r="J679" s="170"/>
      <c r="K679" s="123">
        <v>80964.090371504572</v>
      </c>
    </row>
    <row r="680" spans="1:11" ht="15" thickBot="1" x14ac:dyDescent="0.35">
      <c r="A680" s="43" t="s">
        <v>230</v>
      </c>
      <c r="B680" s="642">
        <v>78607.593873221733</v>
      </c>
      <c r="C680" s="643">
        <v>80505.629125329637</v>
      </c>
      <c r="D680" s="642">
        <v>84676.013278058279</v>
      </c>
      <c r="E680" s="642">
        <v>84511.582691018571</v>
      </c>
      <c r="F680" s="642">
        <v>84637.11202700279</v>
      </c>
      <c r="G680" s="918"/>
      <c r="H680" s="571">
        <v>1</v>
      </c>
      <c r="I680" s="123">
        <v>82481.310904185579</v>
      </c>
      <c r="J680" s="170"/>
      <c r="K680" s="123">
        <v>86792.91314982</v>
      </c>
    </row>
  </sheetData>
  <mergeCells count="62">
    <mergeCell ref="F122:G122"/>
    <mergeCell ref="A68:F68"/>
    <mergeCell ref="A106:F106"/>
    <mergeCell ref="A121:F121"/>
    <mergeCell ref="A6:F6"/>
    <mergeCell ref="F9:G9"/>
    <mergeCell ref="F24:G24"/>
    <mergeCell ref="F39:G39"/>
    <mergeCell ref="F54:G54"/>
    <mergeCell ref="F69:G69"/>
    <mergeCell ref="F77:G77"/>
    <mergeCell ref="F92:G92"/>
    <mergeCell ref="F107:G107"/>
    <mergeCell ref="H3:H4"/>
    <mergeCell ref="A545:F545"/>
    <mergeCell ref="A553:F553"/>
    <mergeCell ref="A561:F561"/>
    <mergeCell ref="A569:F569"/>
    <mergeCell ref="A152:F152"/>
    <mergeCell ref="F191:G191"/>
    <mergeCell ref="F206:G206"/>
    <mergeCell ref="F221:G221"/>
    <mergeCell ref="F236:G236"/>
    <mergeCell ref="F251:G251"/>
    <mergeCell ref="F266:G266"/>
    <mergeCell ref="F281:G281"/>
    <mergeCell ref="F296:G296"/>
    <mergeCell ref="F311:G311"/>
    <mergeCell ref="F326:G326"/>
    <mergeCell ref="F341:G341"/>
    <mergeCell ref="F137:G137"/>
    <mergeCell ref="F145:G145"/>
    <mergeCell ref="F153:G153"/>
    <mergeCell ref="F161:G161"/>
    <mergeCell ref="F176:G176"/>
    <mergeCell ref="A144:F144"/>
    <mergeCell ref="F356:G356"/>
    <mergeCell ref="F364:G364"/>
    <mergeCell ref="F379:G379"/>
    <mergeCell ref="F394:G394"/>
    <mergeCell ref="F409:G409"/>
    <mergeCell ref="F417:G417"/>
    <mergeCell ref="F432:G432"/>
    <mergeCell ref="F447:G447"/>
    <mergeCell ref="F455:G455"/>
    <mergeCell ref="F470:G470"/>
    <mergeCell ref="F478:G478"/>
    <mergeCell ref="F493:G493"/>
    <mergeCell ref="F501:G501"/>
    <mergeCell ref="F516:G516"/>
    <mergeCell ref="F531:G531"/>
    <mergeCell ref="F546:G546"/>
    <mergeCell ref="F554:G554"/>
    <mergeCell ref="F570:G570"/>
    <mergeCell ref="F578:G578"/>
    <mergeCell ref="F593:G593"/>
    <mergeCell ref="F562:G562"/>
    <mergeCell ref="F608:G608"/>
    <mergeCell ref="F623:G623"/>
    <mergeCell ref="F638:G638"/>
    <mergeCell ref="F653:G653"/>
    <mergeCell ref="F668:G668"/>
  </mergeCells>
  <conditionalFormatting sqref="A15:A21">
    <cfRule type="cellIs" dxfId="250" priority="3305" operator="equal">
      <formula>"Widened"</formula>
    </cfRule>
    <cfRule type="cellIs" dxfId="249" priority="3306" operator="equal">
      <formula>"Narrowed"</formula>
    </cfRule>
    <cfRule type="cellIs" dxfId="248" priority="3307" operator="equal">
      <formula>"fluctuated"</formula>
    </cfRule>
    <cfRule type="cellIs" dxfId="247" priority="3309" operator="equal">
      <formula>"No Change"</formula>
    </cfRule>
    <cfRule type="cellIs" dxfId="246" priority="3308" operator="equal">
      <formula>"Declined"</formula>
    </cfRule>
    <cfRule type="cellIs" dxfId="245" priority="3310" operator="equal">
      <formula>"Improved"</formula>
    </cfRule>
  </conditionalFormatting>
  <conditionalFormatting sqref="A30:A36">
    <cfRule type="cellIs" dxfId="244" priority="334" operator="equal">
      <formula>"fluctuated"</formula>
    </cfRule>
    <cfRule type="cellIs" dxfId="243" priority="333" operator="equal">
      <formula>"Narrowed"</formula>
    </cfRule>
    <cfRule type="cellIs" dxfId="242" priority="332" operator="equal">
      <formula>"Widened"</formula>
    </cfRule>
    <cfRule type="cellIs" dxfId="241" priority="337" operator="equal">
      <formula>"Improved"</formula>
    </cfRule>
    <cfRule type="cellIs" dxfId="240" priority="335" operator="equal">
      <formula>"Declined"</formula>
    </cfRule>
    <cfRule type="cellIs" dxfId="239" priority="336" operator="equal">
      <formula>"No Change"</formula>
    </cfRule>
  </conditionalFormatting>
  <conditionalFormatting sqref="A45:A51">
    <cfRule type="cellIs" dxfId="238" priority="331" operator="equal">
      <formula>"Improved"</formula>
    </cfRule>
    <cfRule type="cellIs" dxfId="237" priority="330" operator="equal">
      <formula>"No Change"</formula>
    </cfRule>
    <cfRule type="cellIs" dxfId="236" priority="329" operator="equal">
      <formula>"Declined"</formula>
    </cfRule>
    <cfRule type="cellIs" dxfId="235" priority="327" operator="equal">
      <formula>"Narrowed"</formula>
    </cfRule>
    <cfRule type="cellIs" dxfId="234" priority="326" operator="equal">
      <formula>"Widened"</formula>
    </cfRule>
    <cfRule type="cellIs" dxfId="233" priority="328" operator="equal">
      <formula>"fluctuated"</formula>
    </cfRule>
  </conditionalFormatting>
  <conditionalFormatting sqref="A60:A66">
    <cfRule type="cellIs" dxfId="232" priority="325" operator="equal">
      <formula>"Improved"</formula>
    </cfRule>
    <cfRule type="cellIs" dxfId="231" priority="324" operator="equal">
      <formula>"No Change"</formula>
    </cfRule>
    <cfRule type="cellIs" dxfId="230" priority="322" operator="equal">
      <formula>"fluctuated"</formula>
    </cfRule>
    <cfRule type="cellIs" dxfId="229" priority="323" operator="equal">
      <formula>"Declined"</formula>
    </cfRule>
    <cfRule type="cellIs" dxfId="228" priority="321" operator="equal">
      <formula>"Narrowed"</formula>
    </cfRule>
    <cfRule type="cellIs" dxfId="227" priority="320" operator="equal">
      <formula>"Widened"</formula>
    </cfRule>
  </conditionalFormatting>
  <conditionalFormatting sqref="A83:A89">
    <cfRule type="cellIs" dxfId="226" priority="319" operator="equal">
      <formula>"Improved"</formula>
    </cfRule>
    <cfRule type="cellIs" dxfId="225" priority="317" operator="equal">
      <formula>"Declined"</formula>
    </cfRule>
    <cfRule type="cellIs" dxfId="224" priority="318" operator="equal">
      <formula>"No Change"</formula>
    </cfRule>
    <cfRule type="cellIs" dxfId="223" priority="316" operator="equal">
      <formula>"fluctuated"</formula>
    </cfRule>
    <cfRule type="cellIs" dxfId="222" priority="314" operator="equal">
      <formula>"Widened"</formula>
    </cfRule>
    <cfRule type="cellIs" dxfId="221" priority="315" operator="equal">
      <formula>"Narrowed"</formula>
    </cfRule>
  </conditionalFormatting>
  <conditionalFormatting sqref="A98:A104">
    <cfRule type="cellIs" dxfId="220" priority="310" operator="equal">
      <formula>"fluctuated"</formula>
    </cfRule>
    <cfRule type="cellIs" dxfId="219" priority="308" operator="equal">
      <formula>"Widened"</formula>
    </cfRule>
    <cfRule type="cellIs" dxfId="218" priority="313" operator="equal">
      <formula>"Improved"</formula>
    </cfRule>
    <cfRule type="cellIs" dxfId="217" priority="312" operator="equal">
      <formula>"No Change"</formula>
    </cfRule>
    <cfRule type="cellIs" dxfId="216" priority="311" operator="equal">
      <formula>"Declined"</formula>
    </cfRule>
    <cfRule type="cellIs" dxfId="215" priority="309" operator="equal">
      <formula>"Narrowed"</formula>
    </cfRule>
  </conditionalFormatting>
  <conditionalFormatting sqref="A113:A119">
    <cfRule type="cellIs" dxfId="214" priority="307" operator="equal">
      <formula>"Improved"</formula>
    </cfRule>
    <cfRule type="cellIs" dxfId="213" priority="306" operator="equal">
      <formula>"No Change"</formula>
    </cfRule>
    <cfRule type="cellIs" dxfId="212" priority="305" operator="equal">
      <formula>"Declined"</formula>
    </cfRule>
    <cfRule type="cellIs" dxfId="211" priority="304" operator="equal">
      <formula>"fluctuated"</formula>
    </cfRule>
    <cfRule type="cellIs" dxfId="210" priority="303" operator="equal">
      <formula>"Narrowed"</formula>
    </cfRule>
    <cfRule type="cellIs" dxfId="209" priority="302" operator="equal">
      <formula>"Widened"</formula>
    </cfRule>
  </conditionalFormatting>
  <conditionalFormatting sqref="A128:A134">
    <cfRule type="cellIs" dxfId="208" priority="299" operator="equal">
      <formula>"Declined"</formula>
    </cfRule>
    <cfRule type="cellIs" dxfId="207" priority="301" operator="equal">
      <formula>"Improved"</formula>
    </cfRule>
    <cfRule type="cellIs" dxfId="206" priority="300" operator="equal">
      <formula>"No Change"</formula>
    </cfRule>
    <cfRule type="cellIs" dxfId="205" priority="298" operator="equal">
      <formula>"fluctuated"</formula>
    </cfRule>
    <cfRule type="cellIs" dxfId="204" priority="297" operator="equal">
      <formula>"Narrowed"</formula>
    </cfRule>
    <cfRule type="cellIs" dxfId="203" priority="296" operator="equal">
      <formula>"Widened"</formula>
    </cfRule>
  </conditionalFormatting>
  <conditionalFormatting sqref="A167:A173">
    <cfRule type="cellIs" dxfId="202" priority="292" operator="equal">
      <formula>"fluctuated"</formula>
    </cfRule>
    <cfRule type="cellIs" dxfId="201" priority="291" operator="equal">
      <formula>"Narrowed"</formula>
    </cfRule>
    <cfRule type="cellIs" dxfId="200" priority="290" operator="equal">
      <formula>"Widened"</formula>
    </cfRule>
    <cfRule type="cellIs" dxfId="199" priority="293" operator="equal">
      <formula>"Declined"</formula>
    </cfRule>
    <cfRule type="cellIs" dxfId="198" priority="295" operator="equal">
      <formula>"Improved"</formula>
    </cfRule>
    <cfRule type="cellIs" dxfId="197" priority="294" operator="equal">
      <formula>"No Change"</formula>
    </cfRule>
  </conditionalFormatting>
  <conditionalFormatting sqref="A182:A188">
    <cfRule type="cellIs" dxfId="196" priority="284" operator="equal">
      <formula>"Widened"</formula>
    </cfRule>
    <cfRule type="cellIs" dxfId="195" priority="285" operator="equal">
      <formula>"Narrowed"</formula>
    </cfRule>
    <cfRule type="cellIs" dxfId="194" priority="286" operator="equal">
      <formula>"fluctuated"</formula>
    </cfRule>
    <cfRule type="cellIs" dxfId="193" priority="288" operator="equal">
      <formula>"No Change"</formula>
    </cfRule>
    <cfRule type="cellIs" dxfId="192" priority="289" operator="equal">
      <formula>"Improved"</formula>
    </cfRule>
    <cfRule type="cellIs" dxfId="191" priority="287" operator="equal">
      <formula>"Declined"</formula>
    </cfRule>
  </conditionalFormatting>
  <conditionalFormatting sqref="A197:A203">
    <cfRule type="cellIs" dxfId="190" priority="280" operator="equal">
      <formula>"fluctuated"</formula>
    </cfRule>
    <cfRule type="cellIs" dxfId="189" priority="279" operator="equal">
      <formula>"Narrowed"</formula>
    </cfRule>
    <cfRule type="cellIs" dxfId="188" priority="278" operator="equal">
      <formula>"Widened"</formula>
    </cfRule>
    <cfRule type="cellIs" dxfId="187" priority="281" operator="equal">
      <formula>"Declined"</formula>
    </cfRule>
    <cfRule type="cellIs" dxfId="186" priority="282" operator="equal">
      <formula>"No Change"</formula>
    </cfRule>
    <cfRule type="cellIs" dxfId="185" priority="283" operator="equal">
      <formula>"Improved"</formula>
    </cfRule>
  </conditionalFormatting>
  <conditionalFormatting sqref="A212:A218">
    <cfRule type="cellIs" dxfId="184" priority="274" operator="equal">
      <formula>"fluctuated"</formula>
    </cfRule>
    <cfRule type="cellIs" dxfId="183" priority="273" operator="equal">
      <formula>"Narrowed"</formula>
    </cfRule>
    <cfRule type="cellIs" dxfId="182" priority="276" operator="equal">
      <formula>"No Change"</formula>
    </cfRule>
    <cfRule type="cellIs" dxfId="181" priority="272" operator="equal">
      <formula>"Widened"</formula>
    </cfRule>
    <cfRule type="cellIs" dxfId="180" priority="277" operator="equal">
      <formula>"Improved"</formula>
    </cfRule>
    <cfRule type="cellIs" dxfId="179" priority="275" operator="equal">
      <formula>"Declined"</formula>
    </cfRule>
  </conditionalFormatting>
  <conditionalFormatting sqref="A227:A233">
    <cfRule type="cellIs" dxfId="178" priority="269" operator="equal">
      <formula>"Declined"</formula>
    </cfRule>
    <cfRule type="cellIs" dxfId="177" priority="270" operator="equal">
      <formula>"No Change"</formula>
    </cfRule>
    <cfRule type="cellIs" dxfId="176" priority="271" operator="equal">
      <formula>"Improved"</formula>
    </cfRule>
    <cfRule type="cellIs" dxfId="175" priority="268" operator="equal">
      <formula>"fluctuated"</formula>
    </cfRule>
    <cfRule type="cellIs" dxfId="174" priority="266" operator="equal">
      <formula>"Widened"</formula>
    </cfRule>
    <cfRule type="cellIs" dxfId="173" priority="267" operator="equal">
      <formula>"Narrowed"</formula>
    </cfRule>
  </conditionalFormatting>
  <conditionalFormatting sqref="A242:A248">
    <cfRule type="cellIs" dxfId="172" priority="264" operator="equal">
      <formula>"No Change"</formula>
    </cfRule>
    <cfRule type="cellIs" dxfId="171" priority="263" operator="equal">
      <formula>"Declined"</formula>
    </cfRule>
    <cfRule type="cellIs" dxfId="170" priority="262" operator="equal">
      <formula>"fluctuated"</formula>
    </cfRule>
    <cfRule type="cellIs" dxfId="169" priority="261" operator="equal">
      <formula>"Narrowed"</formula>
    </cfRule>
    <cfRule type="cellIs" dxfId="168" priority="260" operator="equal">
      <formula>"Widened"</formula>
    </cfRule>
    <cfRule type="cellIs" dxfId="167" priority="265" operator="equal">
      <formula>"Improved"</formula>
    </cfRule>
  </conditionalFormatting>
  <conditionalFormatting sqref="A257:A263">
    <cfRule type="cellIs" dxfId="166" priority="259" operator="equal">
      <formula>"Improved"</formula>
    </cfRule>
    <cfRule type="cellIs" dxfId="165" priority="258" operator="equal">
      <formula>"No Change"</formula>
    </cfRule>
    <cfRule type="cellIs" dxfId="164" priority="257" operator="equal">
      <formula>"Declined"</formula>
    </cfRule>
    <cfRule type="cellIs" dxfId="163" priority="256" operator="equal">
      <formula>"fluctuated"</formula>
    </cfRule>
    <cfRule type="cellIs" dxfId="162" priority="255" operator="equal">
      <formula>"Narrowed"</formula>
    </cfRule>
    <cfRule type="cellIs" dxfId="161" priority="254" operator="equal">
      <formula>"Widened"</formula>
    </cfRule>
  </conditionalFormatting>
  <conditionalFormatting sqref="A272:A278">
    <cfRule type="cellIs" dxfId="160" priority="248" operator="equal">
      <formula>"Widened"</formula>
    </cfRule>
    <cfRule type="cellIs" dxfId="159" priority="249" operator="equal">
      <formula>"Narrowed"</formula>
    </cfRule>
    <cfRule type="cellIs" dxfId="158" priority="250" operator="equal">
      <formula>"fluctuated"</formula>
    </cfRule>
    <cfRule type="cellIs" dxfId="157" priority="252" operator="equal">
      <formula>"No Change"</formula>
    </cfRule>
    <cfRule type="cellIs" dxfId="156" priority="251" operator="equal">
      <formula>"Declined"</formula>
    </cfRule>
    <cfRule type="cellIs" dxfId="155" priority="253" operator="equal">
      <formula>"Improved"</formula>
    </cfRule>
  </conditionalFormatting>
  <conditionalFormatting sqref="A287:A293">
    <cfRule type="cellIs" dxfId="154" priority="243" operator="equal">
      <formula>"Narrowed"</formula>
    </cfRule>
    <cfRule type="cellIs" dxfId="153" priority="244" operator="equal">
      <formula>"fluctuated"</formula>
    </cfRule>
    <cfRule type="cellIs" dxfId="152" priority="245" operator="equal">
      <formula>"Declined"</formula>
    </cfRule>
    <cfRule type="cellIs" dxfId="151" priority="246" operator="equal">
      <formula>"No Change"</formula>
    </cfRule>
    <cfRule type="cellIs" dxfId="150" priority="247" operator="equal">
      <formula>"Improved"</formula>
    </cfRule>
    <cfRule type="cellIs" dxfId="149" priority="242" operator="equal">
      <formula>"Widened"</formula>
    </cfRule>
  </conditionalFormatting>
  <conditionalFormatting sqref="A302:A308">
    <cfRule type="cellIs" dxfId="148" priority="239" operator="equal">
      <formula>"Declined"</formula>
    </cfRule>
    <cfRule type="cellIs" dxfId="147" priority="240" operator="equal">
      <formula>"No Change"</formula>
    </cfRule>
    <cfRule type="cellIs" dxfId="146" priority="241" operator="equal">
      <formula>"Improved"</formula>
    </cfRule>
    <cfRule type="cellIs" dxfId="145" priority="236" operator="equal">
      <formula>"Widened"</formula>
    </cfRule>
    <cfRule type="cellIs" dxfId="144" priority="237" operator="equal">
      <formula>"Narrowed"</formula>
    </cfRule>
    <cfRule type="cellIs" dxfId="143" priority="238" operator="equal">
      <formula>"fluctuated"</formula>
    </cfRule>
  </conditionalFormatting>
  <conditionalFormatting sqref="A317:A323">
    <cfRule type="cellIs" dxfId="142" priority="138" operator="equal">
      <formula>"Narrowed"</formula>
    </cfRule>
    <cfRule type="cellIs" dxfId="141" priority="140" operator="equal">
      <formula>"Declined"</formula>
    </cfRule>
    <cfRule type="cellIs" dxfId="140" priority="141" operator="equal">
      <formula>"No Change"</formula>
    </cfRule>
    <cfRule type="cellIs" dxfId="139" priority="139" operator="equal">
      <formula>"fluctuated"</formula>
    </cfRule>
    <cfRule type="cellIs" dxfId="138" priority="137" operator="equal">
      <formula>"Widened"</formula>
    </cfRule>
    <cfRule type="cellIs" dxfId="137" priority="142" operator="equal">
      <formula>"Improved"</formula>
    </cfRule>
  </conditionalFormatting>
  <conditionalFormatting sqref="A332:A338">
    <cfRule type="cellIs" dxfId="136" priority="230" operator="equal">
      <formula>"Widened"</formula>
    </cfRule>
    <cfRule type="cellIs" dxfId="135" priority="234" operator="equal">
      <formula>"No Change"</formula>
    </cfRule>
    <cfRule type="cellIs" dxfId="134" priority="235" operator="equal">
      <formula>"Improved"</formula>
    </cfRule>
    <cfRule type="cellIs" dxfId="133" priority="232" operator="equal">
      <formula>"fluctuated"</formula>
    </cfRule>
    <cfRule type="cellIs" dxfId="132" priority="231" operator="equal">
      <formula>"Narrowed"</formula>
    </cfRule>
    <cfRule type="cellIs" dxfId="131" priority="233" operator="equal">
      <formula>"Declined"</formula>
    </cfRule>
  </conditionalFormatting>
  <conditionalFormatting sqref="A347:A353">
    <cfRule type="cellIs" dxfId="130" priority="224" operator="equal">
      <formula>"Widened"</formula>
    </cfRule>
    <cfRule type="cellIs" dxfId="129" priority="225" operator="equal">
      <formula>"Narrowed"</formula>
    </cfRule>
    <cfRule type="cellIs" dxfId="128" priority="229" operator="equal">
      <formula>"Improved"</formula>
    </cfRule>
    <cfRule type="cellIs" dxfId="127" priority="226" operator="equal">
      <formula>"fluctuated"</formula>
    </cfRule>
    <cfRule type="cellIs" dxfId="126" priority="227" operator="equal">
      <formula>"Declined"</formula>
    </cfRule>
    <cfRule type="cellIs" dxfId="125" priority="228" operator="equal">
      <formula>"No Change"</formula>
    </cfRule>
  </conditionalFormatting>
  <conditionalFormatting sqref="A370:A376">
    <cfRule type="cellIs" dxfId="124" priority="218" operator="equal">
      <formula>"Widened"</formula>
    </cfRule>
    <cfRule type="cellIs" dxfId="123" priority="219" operator="equal">
      <formula>"Narrowed"</formula>
    </cfRule>
    <cfRule type="cellIs" dxfId="122" priority="220" operator="equal">
      <formula>"fluctuated"</formula>
    </cfRule>
    <cfRule type="cellIs" dxfId="121" priority="223" operator="equal">
      <formula>"Improved"</formula>
    </cfRule>
    <cfRule type="cellIs" dxfId="120" priority="221" operator="equal">
      <formula>"Declined"</formula>
    </cfRule>
    <cfRule type="cellIs" dxfId="119" priority="222" operator="equal">
      <formula>"No Change"</formula>
    </cfRule>
  </conditionalFormatting>
  <conditionalFormatting sqref="A385:A391">
    <cfRule type="cellIs" dxfId="118" priority="212" operator="equal">
      <formula>"Widened"</formula>
    </cfRule>
    <cfRule type="cellIs" dxfId="117" priority="215" operator="equal">
      <formula>"Declined"</formula>
    </cfRule>
    <cfRule type="cellIs" dxfId="116" priority="216" operator="equal">
      <formula>"No Change"</formula>
    </cfRule>
    <cfRule type="cellIs" dxfId="115" priority="217" operator="equal">
      <formula>"Improved"</formula>
    </cfRule>
    <cfRule type="cellIs" dxfId="114" priority="214" operator="equal">
      <formula>"fluctuated"</formula>
    </cfRule>
    <cfRule type="cellIs" dxfId="113" priority="213" operator="equal">
      <formula>"Narrowed"</formula>
    </cfRule>
  </conditionalFormatting>
  <conditionalFormatting sqref="A400:A406">
    <cfRule type="cellIs" dxfId="112" priority="211" operator="equal">
      <formula>"Improved"</formula>
    </cfRule>
    <cfRule type="cellIs" dxfId="111" priority="210" operator="equal">
      <formula>"No Change"</formula>
    </cfRule>
    <cfRule type="cellIs" dxfId="110" priority="209" operator="equal">
      <formula>"Declined"</formula>
    </cfRule>
    <cfRule type="cellIs" dxfId="109" priority="208" operator="equal">
      <formula>"fluctuated"</formula>
    </cfRule>
    <cfRule type="cellIs" dxfId="108" priority="207" operator="equal">
      <formula>"Narrowed"</formula>
    </cfRule>
    <cfRule type="cellIs" dxfId="107" priority="206" operator="equal">
      <formula>"Widened"</formula>
    </cfRule>
  </conditionalFormatting>
  <conditionalFormatting sqref="A423:A429">
    <cfRule type="cellIs" dxfId="106" priority="201" operator="equal">
      <formula>"Narrowed"</formula>
    </cfRule>
    <cfRule type="cellIs" dxfId="105" priority="204" operator="equal">
      <formula>"No Change"</formula>
    </cfRule>
    <cfRule type="cellIs" dxfId="104" priority="200" operator="equal">
      <formula>"Widened"</formula>
    </cfRule>
    <cfRule type="cellIs" dxfId="103" priority="205" operator="equal">
      <formula>"Improved"</formula>
    </cfRule>
    <cfRule type="cellIs" dxfId="102" priority="203" operator="equal">
      <formula>"Declined"</formula>
    </cfRule>
    <cfRule type="cellIs" dxfId="101" priority="202" operator="equal">
      <formula>"fluctuated"</formula>
    </cfRule>
  </conditionalFormatting>
  <conditionalFormatting sqref="A438:A444">
    <cfRule type="cellIs" dxfId="100" priority="194" operator="equal">
      <formula>"Widened"</formula>
    </cfRule>
    <cfRule type="cellIs" dxfId="99" priority="199" operator="equal">
      <formula>"Improved"</formula>
    </cfRule>
    <cfRule type="cellIs" dxfId="98" priority="198" operator="equal">
      <formula>"No Change"</formula>
    </cfRule>
    <cfRule type="cellIs" dxfId="97" priority="197" operator="equal">
      <formula>"Declined"</formula>
    </cfRule>
    <cfRule type="cellIs" dxfId="96" priority="196" operator="equal">
      <formula>"fluctuated"</formula>
    </cfRule>
    <cfRule type="cellIs" dxfId="95" priority="195" operator="equal">
      <formula>"Narrowed"</formula>
    </cfRule>
  </conditionalFormatting>
  <conditionalFormatting sqref="A461:A467">
    <cfRule type="cellIs" dxfId="94" priority="188" operator="equal">
      <formula>"Widened"</formula>
    </cfRule>
    <cfRule type="cellIs" dxfId="93" priority="189" operator="equal">
      <formula>"Narrowed"</formula>
    </cfRule>
    <cfRule type="cellIs" dxfId="92" priority="190" operator="equal">
      <formula>"fluctuated"</formula>
    </cfRule>
    <cfRule type="cellIs" dxfId="91" priority="191" operator="equal">
      <formula>"Declined"</formula>
    </cfRule>
    <cfRule type="cellIs" dxfId="90" priority="192" operator="equal">
      <formula>"No Change"</formula>
    </cfRule>
    <cfRule type="cellIs" dxfId="89" priority="193" operator="equal">
      <formula>"Improved"</formula>
    </cfRule>
  </conditionalFormatting>
  <conditionalFormatting sqref="A484:A490">
    <cfRule type="cellIs" dxfId="88" priority="183" operator="equal">
      <formula>"Narrowed"</formula>
    </cfRule>
    <cfRule type="cellIs" dxfId="87" priority="184" operator="equal">
      <formula>"fluctuated"</formula>
    </cfRule>
    <cfRule type="cellIs" dxfId="86" priority="185" operator="equal">
      <formula>"Declined"</formula>
    </cfRule>
    <cfRule type="cellIs" dxfId="85" priority="186" operator="equal">
      <formula>"No Change"</formula>
    </cfRule>
    <cfRule type="cellIs" dxfId="84" priority="187" operator="equal">
      <formula>"Improved"</formula>
    </cfRule>
    <cfRule type="cellIs" dxfId="83" priority="182" operator="equal">
      <formula>"Widened"</formula>
    </cfRule>
  </conditionalFormatting>
  <conditionalFormatting sqref="A507:A513">
    <cfRule type="cellIs" dxfId="82" priority="180" operator="equal">
      <formula>"No Change"</formula>
    </cfRule>
    <cfRule type="cellIs" dxfId="81" priority="181" operator="equal">
      <formula>"Improved"</formula>
    </cfRule>
    <cfRule type="cellIs" dxfId="80" priority="179" operator="equal">
      <formula>"Declined"</formula>
    </cfRule>
    <cfRule type="cellIs" dxfId="79" priority="178" operator="equal">
      <formula>"fluctuated"</formula>
    </cfRule>
    <cfRule type="cellIs" dxfId="78" priority="177" operator="equal">
      <formula>"Narrowed"</formula>
    </cfRule>
    <cfRule type="cellIs" dxfId="77" priority="176" operator="equal">
      <formula>"Widened"</formula>
    </cfRule>
  </conditionalFormatting>
  <conditionalFormatting sqref="A522:A528">
    <cfRule type="cellIs" dxfId="76" priority="171" operator="equal">
      <formula>"Narrowed"</formula>
    </cfRule>
    <cfRule type="cellIs" dxfId="75" priority="175" operator="equal">
      <formula>"Improved"</formula>
    </cfRule>
    <cfRule type="cellIs" dxfId="74" priority="174" operator="equal">
      <formula>"No Change"</formula>
    </cfRule>
    <cfRule type="cellIs" dxfId="73" priority="170" operator="equal">
      <formula>"Widened"</formula>
    </cfRule>
    <cfRule type="cellIs" dxfId="72" priority="173" operator="equal">
      <formula>"Declined"</formula>
    </cfRule>
    <cfRule type="cellIs" dxfId="71" priority="172" operator="equal">
      <formula>"fluctuated"</formula>
    </cfRule>
  </conditionalFormatting>
  <conditionalFormatting sqref="A537:A543">
    <cfRule type="cellIs" dxfId="70" priority="158" operator="equal">
      <formula>"Widened"</formula>
    </cfRule>
    <cfRule type="cellIs" dxfId="69" priority="161" operator="equal">
      <formula>"Declined"</formula>
    </cfRule>
    <cfRule type="cellIs" dxfId="68" priority="163" operator="equal">
      <formula>"Improved"</formula>
    </cfRule>
    <cfRule type="cellIs" dxfId="67" priority="162" operator="equal">
      <formula>"No Change"</formula>
    </cfRule>
    <cfRule type="cellIs" dxfId="66" priority="160" operator="equal">
      <formula>"fluctuated"</formula>
    </cfRule>
    <cfRule type="cellIs" dxfId="65" priority="159" operator="equal">
      <formula>"Narrowed"</formula>
    </cfRule>
  </conditionalFormatting>
  <conditionalFormatting sqref="A584:A590">
    <cfRule type="cellIs" dxfId="64" priority="430" operator="equal">
      <formula>"No Change"</formula>
    </cfRule>
    <cfRule type="cellIs" dxfId="63" priority="431" operator="equal">
      <formula>"Improved"</formula>
    </cfRule>
    <cfRule type="cellIs" dxfId="62" priority="429" operator="equal">
      <formula>"Declined"</formula>
    </cfRule>
    <cfRule type="cellIs" dxfId="61" priority="428" operator="equal">
      <formula>"fluctuated"</formula>
    </cfRule>
    <cfRule type="cellIs" dxfId="60" priority="427" operator="equal">
      <formula>"Narrowed"</formula>
    </cfRule>
    <cfRule type="cellIs" dxfId="59" priority="426" operator="equal">
      <formula>"Widened"</formula>
    </cfRule>
  </conditionalFormatting>
  <conditionalFormatting sqref="A599:A605">
    <cfRule type="cellIs" dxfId="58" priority="424" operator="equal">
      <formula>"No Change"</formula>
    </cfRule>
    <cfRule type="cellIs" dxfId="57" priority="425" operator="equal">
      <formula>"Improved"</formula>
    </cfRule>
    <cfRule type="cellIs" dxfId="56" priority="423" operator="equal">
      <formula>"Declined"</formula>
    </cfRule>
    <cfRule type="cellIs" dxfId="55" priority="422" operator="equal">
      <formula>"fluctuated"</formula>
    </cfRule>
    <cfRule type="cellIs" dxfId="54" priority="421" operator="equal">
      <formula>"Narrowed"</formula>
    </cfRule>
    <cfRule type="cellIs" dxfId="53" priority="420" operator="equal">
      <formula>"Widened"</formula>
    </cfRule>
  </conditionalFormatting>
  <conditionalFormatting sqref="A614:A620">
    <cfRule type="cellIs" dxfId="52" priority="403" operator="equal">
      <formula>"Narrowed"</formula>
    </cfRule>
    <cfRule type="cellIs" dxfId="51" priority="405" operator="equal">
      <formula>"Declined"</formula>
    </cfRule>
    <cfRule type="cellIs" dxfId="50" priority="402" operator="equal">
      <formula>"Widened"</formula>
    </cfRule>
    <cfRule type="cellIs" dxfId="49" priority="404" operator="equal">
      <formula>"fluctuated"</formula>
    </cfRule>
    <cfRule type="cellIs" dxfId="48" priority="407" operator="equal">
      <formula>"Improved"</formula>
    </cfRule>
    <cfRule type="cellIs" dxfId="47" priority="406" operator="equal">
      <formula>"No Change"</formula>
    </cfRule>
  </conditionalFormatting>
  <conditionalFormatting sqref="A629:A635">
    <cfRule type="cellIs" dxfId="46" priority="397" operator="equal">
      <formula>"Narrowed"</formula>
    </cfRule>
    <cfRule type="cellIs" dxfId="45" priority="398" operator="equal">
      <formula>"fluctuated"</formula>
    </cfRule>
    <cfRule type="cellIs" dxfId="44" priority="400" operator="equal">
      <formula>"No Change"</formula>
    </cfRule>
    <cfRule type="cellIs" dxfId="43" priority="401" operator="equal">
      <formula>"Improved"</formula>
    </cfRule>
    <cfRule type="cellIs" dxfId="42" priority="399" operator="equal">
      <formula>"Declined"</formula>
    </cfRule>
    <cfRule type="cellIs" dxfId="41" priority="396" operator="equal">
      <formula>"Widened"</formula>
    </cfRule>
  </conditionalFormatting>
  <conditionalFormatting sqref="A644:A650">
    <cfRule type="cellIs" dxfId="40" priority="383" operator="equal">
      <formula>"Improved"</formula>
    </cfRule>
    <cfRule type="cellIs" dxfId="39" priority="382" operator="equal">
      <formula>"No Change"</formula>
    </cfRule>
    <cfRule type="cellIs" dxfId="38" priority="381" operator="equal">
      <formula>"Declined"</formula>
    </cfRule>
    <cfRule type="cellIs" dxfId="37" priority="380" operator="equal">
      <formula>"fluctuated"</formula>
    </cfRule>
    <cfRule type="cellIs" dxfId="36" priority="379" operator="equal">
      <formula>"Narrowed"</formula>
    </cfRule>
    <cfRule type="cellIs" dxfId="35" priority="378" operator="equal">
      <formula>"Widened"</formula>
    </cfRule>
  </conditionalFormatting>
  <conditionalFormatting sqref="A659:A665">
    <cfRule type="cellIs" dxfId="34" priority="371" operator="equal">
      <formula>"Improved"</formula>
    </cfRule>
    <cfRule type="cellIs" dxfId="33" priority="370" operator="equal">
      <formula>"No Change"</formula>
    </cfRule>
    <cfRule type="cellIs" dxfId="32" priority="368" operator="equal">
      <formula>"fluctuated"</formula>
    </cfRule>
    <cfRule type="cellIs" dxfId="31" priority="369" operator="equal">
      <formula>"Declined"</formula>
    </cfRule>
    <cfRule type="cellIs" dxfId="30" priority="367" operator="equal">
      <formula>"Narrowed"</formula>
    </cfRule>
    <cfRule type="cellIs" dxfId="29" priority="366" operator="equal">
      <formula>"Widened"</formula>
    </cfRule>
  </conditionalFormatting>
  <conditionalFormatting sqref="A674:A680">
    <cfRule type="cellIs" dxfId="28" priority="364" operator="equal">
      <formula>"No Change"</formula>
    </cfRule>
    <cfRule type="cellIs" dxfId="27" priority="362" operator="equal">
      <formula>"fluctuated"</formula>
    </cfRule>
    <cfRule type="cellIs" dxfId="26" priority="365" operator="equal">
      <formula>"Improved"</formula>
    </cfRule>
    <cfRule type="cellIs" dxfId="25" priority="363" operator="equal">
      <formula>"Declined"</formula>
    </cfRule>
    <cfRule type="cellIs" dxfId="24" priority="360" operator="equal">
      <formula>"Widened"</formula>
    </cfRule>
    <cfRule type="cellIs" dxfId="23" priority="361" operator="equal">
      <formula>"Narrowed"</formula>
    </cfRule>
  </conditionalFormatting>
  <conditionalFormatting sqref="B4:F4">
    <cfRule type="iconSet" priority="36">
      <iconSet showValue="0">
        <cfvo type="percent" val="0"/>
        <cfvo type="num" val="0"/>
        <cfvo type="num" val="1"/>
      </iconSet>
    </cfRule>
  </conditionalFormatting>
  <conditionalFormatting sqref="C5:F5">
    <cfRule type="iconSet" priority="35">
      <iconSet iconSet="3ArrowsGray" showValue="0">
        <cfvo type="percent" val="0"/>
        <cfvo type="num" val="0"/>
        <cfvo type="num" val="1"/>
      </iconSet>
    </cfRule>
  </conditionalFormatting>
  <conditionalFormatting sqref="G4">
    <cfRule type="iconSet" priority="90">
      <iconSet showValue="0">
        <cfvo type="percent" val="0"/>
        <cfvo type="num" val="0"/>
        <cfvo type="num" val="1"/>
      </iconSet>
    </cfRule>
  </conditionalFormatting>
  <conditionalFormatting sqref="G5">
    <cfRule type="iconSet" priority="89">
      <iconSet iconSet="3ArrowsGray" showValue="0">
        <cfvo type="percent" val="0"/>
        <cfvo type="num" val="0"/>
        <cfvo type="num" val="1"/>
      </iconSet>
    </cfRule>
  </conditionalFormatting>
  <conditionalFormatting sqref="G11:G12 G19:G20 G28 G35:G36 G323:G324 G427:G428">
    <cfRule type="iconSet" priority="93">
      <iconSet showValue="0">
        <cfvo type="percent" val="0"/>
        <cfvo type="num" val="0"/>
        <cfvo type="num" val="1"/>
      </iconSet>
    </cfRule>
  </conditionalFormatting>
  <conditionalFormatting sqref="G26:G27">
    <cfRule type="iconSet" priority="88">
      <iconSet showValue="0">
        <cfvo type="percent" val="0"/>
        <cfvo type="num" val="0"/>
        <cfvo type="num" val="1"/>
      </iconSet>
    </cfRule>
  </conditionalFormatting>
  <conditionalFormatting sqref="G41:G42">
    <cfRule type="iconSet" priority="87">
      <iconSet showValue="0">
        <cfvo type="percent" val="0"/>
        <cfvo type="num" val="0"/>
        <cfvo type="num" val="1"/>
      </iconSet>
    </cfRule>
  </conditionalFormatting>
  <conditionalFormatting sqref="G56:G57">
    <cfRule type="iconSet" priority="86">
      <iconSet showValue="0">
        <cfvo type="percent" val="0"/>
        <cfvo type="num" val="0"/>
        <cfvo type="num" val="1"/>
      </iconSet>
    </cfRule>
  </conditionalFormatting>
  <conditionalFormatting sqref="G115:G116 G123 G180 G187:G188 G195:G196 G203:G204 G211:G212 G219:G220 G243:G244 G380 G387:G388 G395 G403:G404 G427:G428">
    <cfRule type="iconSet" priority="91">
      <iconSet iconSet="3ArrowsGray" showValue="0">
        <cfvo type="percent" val="0"/>
        <cfvo type="num" val="0"/>
        <cfvo type="num" val="1"/>
      </iconSet>
    </cfRule>
  </conditionalFormatting>
  <conditionalFormatting sqref="G163:G164">
    <cfRule type="iconSet" priority="37">
      <iconSet iconSet="3ArrowsGray" showValue="0">
        <cfvo type="percent" val="0"/>
        <cfvo type="num" val="0"/>
        <cfvo type="num" val="1"/>
      </iconSet>
    </cfRule>
  </conditionalFormatting>
  <conditionalFormatting sqref="G178:G179">
    <cfRule type="iconSet" priority="38">
      <iconSet iconSet="3ArrowsGray" showValue="0">
        <cfvo type="percent" val="0"/>
        <cfvo type="num" val="0"/>
        <cfvo type="num" val="1"/>
      </iconSet>
    </cfRule>
  </conditionalFormatting>
  <conditionalFormatting sqref="G223:G224">
    <cfRule type="iconSet" priority="39">
      <iconSet iconSet="3ArrowsGray" showValue="0">
        <cfvo type="percent" val="0"/>
        <cfvo type="num" val="0"/>
        <cfvo type="num" val="1"/>
      </iconSet>
    </cfRule>
  </conditionalFormatting>
  <conditionalFormatting sqref="G238:G239">
    <cfRule type="iconSet" priority="40">
      <iconSet iconSet="3ArrowsGray" showValue="0">
        <cfvo type="percent" val="0"/>
        <cfvo type="num" val="0"/>
        <cfvo type="num" val="1"/>
      </iconSet>
    </cfRule>
  </conditionalFormatting>
  <conditionalFormatting sqref="G283:G284">
    <cfRule type="iconSet" priority="41">
      <iconSet iconSet="3ArrowsGray" showValue="0">
        <cfvo type="percent" val="0"/>
        <cfvo type="num" val="0"/>
        <cfvo type="num" val="1"/>
      </iconSet>
    </cfRule>
  </conditionalFormatting>
  <conditionalFormatting sqref="G298:G299">
    <cfRule type="iconSet" priority="42">
      <iconSet iconSet="3ArrowsGray" showValue="0">
        <cfvo type="percent" val="0"/>
        <cfvo type="num" val="0"/>
        <cfvo type="num" val="1"/>
      </iconSet>
    </cfRule>
  </conditionalFormatting>
  <conditionalFormatting sqref="G313:G314">
    <cfRule type="iconSet" priority="43">
      <iconSet iconSet="3ArrowsGray" showValue="0">
        <cfvo type="percent" val="0"/>
        <cfvo type="num" val="0"/>
        <cfvo type="num" val="1"/>
      </iconSet>
    </cfRule>
  </conditionalFormatting>
  <conditionalFormatting sqref="G328:G329">
    <cfRule type="iconSet" priority="44">
      <iconSet iconSet="3ArrowsGray" showValue="0">
        <cfvo type="percent" val="0"/>
        <cfvo type="num" val="0"/>
        <cfvo type="num" val="1"/>
      </iconSet>
    </cfRule>
  </conditionalFormatting>
  <conditionalFormatting sqref="G343:G344">
    <cfRule type="iconSet" priority="45">
      <iconSet iconSet="3ArrowsGray" showValue="0">
        <cfvo type="percent" val="0"/>
        <cfvo type="num" val="0"/>
        <cfvo type="num" val="1"/>
      </iconSet>
    </cfRule>
  </conditionalFormatting>
  <conditionalFormatting sqref="G358:G359">
    <cfRule type="iconSet" priority="46">
      <iconSet iconSet="3ArrowsGray" showValue="0">
        <cfvo type="percent" val="0"/>
        <cfvo type="num" val="0"/>
        <cfvo type="num" val="1"/>
      </iconSet>
    </cfRule>
  </conditionalFormatting>
  <conditionalFormatting sqref="G396:G397">
    <cfRule type="iconSet" priority="47">
      <iconSet iconSet="3ArrowsGray" showValue="0">
        <cfvo type="percent" val="0"/>
        <cfvo type="num" val="0"/>
        <cfvo type="num" val="1"/>
      </iconSet>
    </cfRule>
  </conditionalFormatting>
  <conditionalFormatting sqref="G457:G458">
    <cfRule type="iconSet" priority="48">
      <iconSet iconSet="3ArrowsGray" showValue="0">
        <cfvo type="percent" val="0"/>
        <cfvo type="num" val="0"/>
        <cfvo type="num" val="1"/>
      </iconSet>
    </cfRule>
  </conditionalFormatting>
  <conditionalFormatting sqref="G503:G504">
    <cfRule type="iconSet" priority="58">
      <iconSet showValue="0">
        <cfvo type="percent" val="0"/>
        <cfvo type="num" val="0"/>
        <cfvo type="num" val="1"/>
      </iconSet>
    </cfRule>
  </conditionalFormatting>
  <conditionalFormatting sqref="G580:G581">
    <cfRule type="iconSet" priority="49">
      <iconSet iconSet="3ArrowsGray" showValue="0">
        <cfvo type="percent" val="0"/>
        <cfvo type="num" val="0"/>
        <cfvo type="num" val="1"/>
      </iconSet>
    </cfRule>
  </conditionalFormatting>
  <conditionalFormatting sqref="G595:G596">
    <cfRule type="iconSet" priority="50">
      <iconSet iconSet="3ArrowsGray" showValue="0">
        <cfvo type="percent" val="0"/>
        <cfvo type="num" val="0"/>
        <cfvo type="num" val="1"/>
      </iconSet>
    </cfRule>
  </conditionalFormatting>
  <conditionalFormatting sqref="G610:G611">
    <cfRule type="iconSet" priority="51">
      <iconSet iconSet="3ArrowsGray" showValue="0">
        <cfvo type="percent" val="0"/>
        <cfvo type="num" val="0"/>
        <cfvo type="num" val="1"/>
      </iconSet>
    </cfRule>
  </conditionalFormatting>
  <conditionalFormatting sqref="G625:G626">
    <cfRule type="iconSet" priority="52">
      <iconSet iconSet="3ArrowsGray" showValue="0">
        <cfvo type="percent" val="0"/>
        <cfvo type="num" val="0"/>
        <cfvo type="num" val="1"/>
      </iconSet>
    </cfRule>
  </conditionalFormatting>
  <conditionalFormatting sqref="G640:G641">
    <cfRule type="iconSet" priority="53">
      <iconSet iconSet="3ArrowsGray" showValue="0">
        <cfvo type="percent" val="0"/>
        <cfvo type="num" val="0"/>
        <cfvo type="num" val="1"/>
      </iconSet>
    </cfRule>
  </conditionalFormatting>
  <conditionalFormatting sqref="G655:G656">
    <cfRule type="iconSet" priority="57">
      <iconSet showValue="0">
        <cfvo type="percent" val="0"/>
        <cfvo type="num" val="0"/>
        <cfvo type="num" val="1"/>
      </iconSet>
    </cfRule>
    <cfRule type="iconSet" priority="56">
      <iconSet iconSet="3ArrowsGray" showValue="0">
        <cfvo type="percent" val="0"/>
        <cfvo type="num" val="0"/>
        <cfvo type="num" val="1"/>
      </iconSet>
    </cfRule>
  </conditionalFormatting>
  <conditionalFormatting sqref="G670:G671">
    <cfRule type="iconSet" priority="55">
      <iconSet showValue="0">
        <cfvo type="percent" val="0"/>
        <cfvo type="num" val="0"/>
        <cfvo type="num" val="1"/>
      </iconSet>
    </cfRule>
    <cfRule type="iconSet" priority="54">
      <iconSet iconSet="3ArrowsGray" showValue="0">
        <cfvo type="percent" val="0"/>
        <cfvo type="num" val="0"/>
        <cfvo type="num" val="1"/>
      </iconSet>
    </cfRule>
  </conditionalFormatting>
  <conditionalFormatting sqref="K599:K605 I614:I620 K614:K620 I629:I635 K629:K635 I644:I650 K644:K650 I659:I665 K659:K665 I674:I680 K674:K680">
    <cfRule type="expression" dxfId="22" priority="32">
      <formula>#REF!="Worse Than"</formula>
    </cfRule>
    <cfRule type="expression" dxfId="21" priority="31">
      <formula>#REF!="Similar To"</formula>
    </cfRule>
    <cfRule type="expression" dxfId="20" priority="33">
      <formula>#REF!="Better Than"</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92" id="{DD30452F-8506-4911-B7C5-D38A4B59925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G43:G44 G51:G52 G59:G60 G67:G68 G75:G76 G83:G84 G91 G99:G100 G108 G131:G132 G171:G172 G227:G228 G235 G259:G260 G267 G275:G276 G291:G292 G300 G307:G308 G315:G316 G331:G332 G339:G340 G347:G348 G355 G363 G371:G372 G252</xm:sqref>
        </x14:conditionalFormatting>
        <x14:conditionalFormatting xmlns:xm="http://schemas.microsoft.com/office/excel/2006/main">
          <x14:cfRule type="iconSet" priority="85" id="{233D50DC-79A4-4659-8EF6-AEB7A356B510}">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G71:G72</xm:sqref>
        </x14:conditionalFormatting>
        <x14:conditionalFormatting xmlns:xm="http://schemas.microsoft.com/office/excel/2006/main">
          <x14:cfRule type="iconSet" priority="84" id="{C4B70570-5EEF-42BE-A474-890A0967BACF}">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G79:G80</xm:sqref>
        </x14:conditionalFormatting>
        <x14:conditionalFormatting xmlns:xm="http://schemas.microsoft.com/office/excel/2006/main">
          <x14:cfRule type="iconSet" priority="83" id="{94A14F01-969D-4F16-BBC6-EB1D2A51028A}">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G94:G95</xm:sqref>
        </x14:conditionalFormatting>
        <x14:conditionalFormatting xmlns:xm="http://schemas.microsoft.com/office/excel/2006/main">
          <x14:cfRule type="iconSet" priority="82" id="{B7598F95-D769-4293-91A4-020A5E6CB6EE}">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G109:G110</xm:sqref>
        </x14:conditionalFormatting>
        <x14:conditionalFormatting xmlns:xm="http://schemas.microsoft.com/office/excel/2006/main">
          <x14:cfRule type="iconSet" priority="81" id="{00E9077F-AF76-49A6-9E68-3E5D199C5210}">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G124:G125</xm:sqref>
        </x14:conditionalFormatting>
        <x14:conditionalFormatting xmlns:xm="http://schemas.microsoft.com/office/excel/2006/main">
          <x14:cfRule type="iconSet" priority="80" id="{6570AF3E-B5A7-42C1-9544-ECEA7ECD8969}">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G139:G140</xm:sqref>
        </x14:conditionalFormatting>
        <x14:conditionalFormatting xmlns:xm="http://schemas.microsoft.com/office/excel/2006/main">
          <x14:cfRule type="iconSet" priority="79" id="{135C8000-F7C3-4817-BC6A-8C290D96FC77}">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G147:G148</xm:sqref>
        </x14:conditionalFormatting>
        <x14:conditionalFormatting xmlns:xm="http://schemas.microsoft.com/office/excel/2006/main">
          <x14:cfRule type="iconSet" priority="78" id="{2D6737CD-F4BC-4ACA-A4AD-44B9F8E8C9AC}">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G155:G156</xm:sqref>
        </x14:conditionalFormatting>
        <x14:conditionalFormatting xmlns:xm="http://schemas.microsoft.com/office/excel/2006/main">
          <x14:cfRule type="iconSet" priority="77" id="{EED5530F-0230-4D54-B6B7-963F6B023CEB}">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G193:G194</xm:sqref>
        </x14:conditionalFormatting>
        <x14:conditionalFormatting xmlns:xm="http://schemas.microsoft.com/office/excel/2006/main">
          <x14:cfRule type="iconSet" priority="76" id="{C9AE2775-690E-4F41-9E7E-3B35F48B7353}">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G208:G209</xm:sqref>
        </x14:conditionalFormatting>
        <x14:conditionalFormatting xmlns:xm="http://schemas.microsoft.com/office/excel/2006/main">
          <x14:cfRule type="iconSet" priority="75" id="{E7908895-DDD8-4830-A534-C0BDF312EA87}">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G253:G254</xm:sqref>
        </x14:conditionalFormatting>
        <x14:conditionalFormatting xmlns:xm="http://schemas.microsoft.com/office/excel/2006/main">
          <x14:cfRule type="iconSet" priority="74" id="{09FC456A-7522-4F1C-9E55-9F969A6F6CF7}">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G268:G269</xm:sqref>
        </x14:conditionalFormatting>
        <x14:conditionalFormatting xmlns:xm="http://schemas.microsoft.com/office/excel/2006/main">
          <x14:cfRule type="iconSet" priority="73" id="{11D84E26-A923-48EA-AF8A-DA3E6F082794}">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G366:G367</xm:sqref>
        </x14:conditionalFormatting>
        <x14:conditionalFormatting xmlns:xm="http://schemas.microsoft.com/office/excel/2006/main">
          <x14:cfRule type="iconSet" priority="34" id="{C41C2275-7DAD-49B7-A2E8-A2F0380CBF6B}">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G381:G382</xm:sqref>
        </x14:conditionalFormatting>
        <x14:conditionalFormatting xmlns:xm="http://schemas.microsoft.com/office/excel/2006/main">
          <x14:cfRule type="iconSet" priority="72" id="{9C7E661F-CFE3-430B-86F7-BAE59D667ADA}">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G383:G384</xm:sqref>
        </x14:conditionalFormatting>
        <x14:conditionalFormatting xmlns:xm="http://schemas.microsoft.com/office/excel/2006/main">
          <x14:cfRule type="iconSet" priority="71" id="{88CB3635-950F-4423-BB7C-703ED35D5D9F}">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G411:G412</xm:sqref>
        </x14:conditionalFormatting>
        <x14:conditionalFormatting xmlns:xm="http://schemas.microsoft.com/office/excel/2006/main">
          <x14:cfRule type="iconSet" priority="70" id="{374BED06-7252-4E76-AC31-E0AC50B09398}">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G419:G420</xm:sqref>
        </x14:conditionalFormatting>
        <x14:conditionalFormatting xmlns:xm="http://schemas.microsoft.com/office/excel/2006/main">
          <x14:cfRule type="iconSet" priority="69" id="{2C765D89-8A96-4513-AF5E-2C733C1AB01F}">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G434:G435</xm:sqref>
        </x14:conditionalFormatting>
        <x14:conditionalFormatting xmlns:xm="http://schemas.microsoft.com/office/excel/2006/main">
          <x14:cfRule type="iconSet" priority="68" id="{DD3FB5AB-EA8D-4E19-B88E-7B8FDE2BCD8E}">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G449:G450</xm:sqref>
        </x14:conditionalFormatting>
        <x14:conditionalFormatting xmlns:xm="http://schemas.microsoft.com/office/excel/2006/main">
          <x14:cfRule type="iconSet" priority="67" id="{C673ADF9-01FA-44BF-A9AE-7AD75142A439}">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G472:G473</xm:sqref>
        </x14:conditionalFormatting>
        <x14:conditionalFormatting xmlns:xm="http://schemas.microsoft.com/office/excel/2006/main">
          <x14:cfRule type="iconSet" priority="66" id="{574465B6-CFAE-4A45-A964-7E26071CA8DF}">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G480:G481</xm:sqref>
        </x14:conditionalFormatting>
        <x14:conditionalFormatting xmlns:xm="http://schemas.microsoft.com/office/excel/2006/main">
          <x14:cfRule type="iconSet" priority="65" id="{ACB88A23-40F0-475C-9A2F-B580D2EE8038}">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G495:G496</xm:sqref>
        </x14:conditionalFormatting>
        <x14:conditionalFormatting xmlns:xm="http://schemas.microsoft.com/office/excel/2006/main">
          <x14:cfRule type="iconSet" priority="64" id="{84C49595-A7B4-43A9-9AA6-68DA29F866EE}">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G518:G519</xm:sqref>
        </x14:conditionalFormatting>
        <x14:conditionalFormatting xmlns:xm="http://schemas.microsoft.com/office/excel/2006/main">
          <x14:cfRule type="iconSet" priority="63" id="{20927A49-7CA4-4AA4-92F7-9FD1EC384607}">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G533:G534</xm:sqref>
        </x14:conditionalFormatting>
        <x14:conditionalFormatting xmlns:xm="http://schemas.microsoft.com/office/excel/2006/main">
          <x14:cfRule type="iconSet" priority="62" id="{E36062D3-A6DC-4187-BC10-7D14A2E9F7CB}">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G548:G549</xm:sqref>
        </x14:conditionalFormatting>
        <x14:conditionalFormatting xmlns:xm="http://schemas.microsoft.com/office/excel/2006/main">
          <x14:cfRule type="iconSet" priority="61" id="{B8146C92-C21D-4C44-A803-24858F1932EC}">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G556:G557</xm:sqref>
        </x14:conditionalFormatting>
        <x14:conditionalFormatting xmlns:xm="http://schemas.microsoft.com/office/excel/2006/main">
          <x14:cfRule type="iconSet" priority="60" id="{0027D0B8-ABC1-4268-B94B-45E7618CC4A1}">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G564:G565</xm:sqref>
        </x14:conditionalFormatting>
        <x14:conditionalFormatting xmlns:xm="http://schemas.microsoft.com/office/excel/2006/main">
          <x14:cfRule type="iconSet" priority="59" id="{31C0062E-67CB-406C-BAE1-B5EE2F5F8C9C}">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G572:G573</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tabColor rgb="FFB9D08C"/>
    <pageSetUpPr autoPageBreaks="0"/>
  </sheetPr>
  <dimension ref="A1:M613"/>
  <sheetViews>
    <sheetView showGridLines="0" zoomScaleNormal="100" workbookViewId="0">
      <selection activeCell="K18" sqref="K18"/>
    </sheetView>
  </sheetViews>
  <sheetFormatPr defaultColWidth="9.109375" defaultRowHeight="14.4" x14ac:dyDescent="0.3"/>
  <cols>
    <col min="1" max="1" width="60.33203125" customWidth="1"/>
    <col min="2" max="2" width="18.33203125" customWidth="1"/>
    <col min="3" max="3" width="17.44140625" customWidth="1"/>
    <col min="4" max="5" width="15.6640625" customWidth="1"/>
    <col min="6" max="6" width="13.44140625" customWidth="1"/>
    <col min="7" max="7" width="15" customWidth="1"/>
    <col min="8" max="8" width="20.21875" bestFit="1" customWidth="1"/>
  </cols>
  <sheetData>
    <row r="1" spans="1:8" ht="18" x14ac:dyDescent="0.35">
      <c r="A1" s="1588" t="s">
        <v>359</v>
      </c>
      <c r="B1" s="1588"/>
      <c r="C1" s="1588"/>
      <c r="D1" s="1588"/>
      <c r="E1" s="1588"/>
      <c r="F1" s="1588"/>
      <c r="G1" s="1588"/>
    </row>
    <row r="2" spans="1:8" ht="18" x14ac:dyDescent="0.35">
      <c r="B2" s="219"/>
      <c r="C2" s="219"/>
      <c r="D2" s="219"/>
      <c r="E2" s="219"/>
    </row>
    <row r="3" spans="1:8" ht="15" customHeight="1" x14ac:dyDescent="0.3">
      <c r="A3" s="1589" t="s">
        <v>737</v>
      </c>
      <c r="B3" s="1589"/>
      <c r="C3" s="1589"/>
      <c r="D3" s="1589"/>
      <c r="E3" s="1589"/>
      <c r="F3" s="1589"/>
      <c r="G3" s="1589"/>
    </row>
    <row r="4" spans="1:8" x14ac:dyDescent="0.3">
      <c r="A4" s="1589"/>
      <c r="B4" s="1589"/>
      <c r="C4" s="1589"/>
      <c r="D4" s="1589"/>
      <c r="E4" s="1589"/>
      <c r="F4" s="1589"/>
      <c r="G4" s="1589"/>
    </row>
    <row r="5" spans="1:8" ht="15" thickBot="1" x14ac:dyDescent="0.35"/>
    <row r="6" spans="1:8" ht="15.75" customHeight="1" x14ac:dyDescent="0.3">
      <c r="A6" s="1590" t="s">
        <v>360</v>
      </c>
      <c r="B6" s="1591"/>
      <c r="C6" s="1591"/>
      <c r="D6" s="1591"/>
      <c r="E6" s="1591"/>
      <c r="F6" s="1591"/>
      <c r="G6" s="1592"/>
    </row>
    <row r="7" spans="1:8" ht="15" thickBot="1" x14ac:dyDescent="0.35">
      <c r="A7" s="1593"/>
      <c r="B7" s="1594"/>
      <c r="C7" s="1595"/>
      <c r="D7" s="1595"/>
      <c r="E7" s="1595"/>
      <c r="F7" s="1595"/>
      <c r="G7" s="1596"/>
    </row>
    <row r="8" spans="1:8" x14ac:dyDescent="0.3">
      <c r="A8" s="1582" t="s">
        <v>265</v>
      </c>
      <c r="B8" s="1583"/>
      <c r="C8" s="1614" t="s">
        <v>465</v>
      </c>
      <c r="D8" s="1617" t="s">
        <v>523</v>
      </c>
      <c r="E8" s="1617" t="s">
        <v>558</v>
      </c>
      <c r="F8" s="1617" t="s">
        <v>620</v>
      </c>
      <c r="G8" s="1620" t="s">
        <v>726</v>
      </c>
    </row>
    <row r="9" spans="1:8" x14ac:dyDescent="0.3">
      <c r="A9" s="1597"/>
      <c r="B9" s="1598"/>
      <c r="C9" s="1615"/>
      <c r="D9" s="1618"/>
      <c r="E9" s="1618"/>
      <c r="F9" s="1618"/>
      <c r="G9" s="1621"/>
    </row>
    <row r="10" spans="1:8" ht="15" thickBot="1" x14ac:dyDescent="0.35">
      <c r="A10" s="1599" t="s">
        <v>16</v>
      </c>
      <c r="B10" s="1600"/>
      <c r="C10" s="1616"/>
      <c r="D10" s="1619"/>
      <c r="E10" s="1619"/>
      <c r="F10" s="1619"/>
      <c r="G10" s="1622"/>
      <c r="H10" s="1"/>
    </row>
    <row r="11" spans="1:8" x14ac:dyDescent="0.3">
      <c r="A11" s="220" t="s">
        <v>361</v>
      </c>
      <c r="B11" s="221" t="s">
        <v>346</v>
      </c>
      <c r="C11" s="233">
        <v>78.733213249127559</v>
      </c>
      <c r="D11" s="1302">
        <v>78.476597621654875</v>
      </c>
      <c r="E11" s="1302">
        <v>78.425672107842658</v>
      </c>
      <c r="F11" s="1302">
        <v>78.763744798134113</v>
      </c>
      <c r="G11" s="226">
        <v>78.803494137782266</v>
      </c>
      <c r="H11" s="1"/>
    </row>
    <row r="12" spans="1:8" x14ac:dyDescent="0.3">
      <c r="A12" s="224"/>
      <c r="B12" s="225" t="s">
        <v>362</v>
      </c>
      <c r="C12" s="233">
        <v>80.763621008564385</v>
      </c>
      <c r="D12" s="1302">
        <v>80.417707426071104</v>
      </c>
      <c r="E12" s="1302">
        <v>80.324729152928739</v>
      </c>
      <c r="F12" s="1302">
        <v>80.407625722893144</v>
      </c>
      <c r="G12" s="226">
        <v>80.491042552723968</v>
      </c>
    </row>
    <row r="13" spans="1:8" x14ac:dyDescent="0.3">
      <c r="A13" s="224"/>
      <c r="B13" s="225" t="s">
        <v>363</v>
      </c>
      <c r="C13" s="233">
        <v>77.45713249751897</v>
      </c>
      <c r="D13" s="1302">
        <v>77.236272173216477</v>
      </c>
      <c r="E13" s="1302">
        <v>77.228010485635039</v>
      </c>
      <c r="F13" s="1302">
        <v>77.700794038631884</v>
      </c>
      <c r="G13" s="226">
        <v>77.748732626703458</v>
      </c>
    </row>
    <row r="14" spans="1:8" x14ac:dyDescent="0.3">
      <c r="A14" s="224"/>
      <c r="B14" s="225" t="s">
        <v>364</v>
      </c>
      <c r="C14" s="233">
        <v>79.933777141448758</v>
      </c>
      <c r="D14" s="1302">
        <v>79.743942700512179</v>
      </c>
      <c r="E14" s="1302">
        <v>79.436597287737087</v>
      </c>
      <c r="F14" s="1302">
        <v>79.811220574092388</v>
      </c>
      <c r="G14" s="226">
        <v>79.420366597203937</v>
      </c>
    </row>
    <row r="15" spans="1:8" ht="15" thickBot="1" x14ac:dyDescent="0.35">
      <c r="A15" s="227"/>
      <c r="B15" s="1002" t="s">
        <v>539</v>
      </c>
      <c r="C15" s="235">
        <f t="shared" ref="C15:F15" si="0">(C12-C13)</f>
        <v>3.3064885110454156</v>
      </c>
      <c r="D15" s="228">
        <f t="shared" si="0"/>
        <v>3.1814352528546266</v>
      </c>
      <c r="E15" s="228">
        <f t="shared" si="0"/>
        <v>3.0967186672937004</v>
      </c>
      <c r="F15" s="228">
        <f t="shared" si="0"/>
        <v>2.7068316842612603</v>
      </c>
      <c r="G15" s="229">
        <f t="shared" ref="G15" si="1">(G12-G13)</f>
        <v>2.7423099260205106</v>
      </c>
    </row>
    <row r="16" spans="1:8" x14ac:dyDescent="0.3">
      <c r="A16" s="220" t="s">
        <v>365</v>
      </c>
      <c r="B16" s="221" t="s">
        <v>346</v>
      </c>
      <c r="C16" s="231">
        <v>82.42504084342832</v>
      </c>
      <c r="D16" s="222">
        <v>82.28975106343691</v>
      </c>
      <c r="E16" s="222">
        <v>82.255853906820036</v>
      </c>
      <c r="F16" s="222">
        <v>82.485163674233164</v>
      </c>
      <c r="G16" s="223">
        <v>82.629126855648167</v>
      </c>
    </row>
    <row r="17" spans="1:13" x14ac:dyDescent="0.3">
      <c r="A17" s="224"/>
      <c r="B17" s="225" t="s">
        <v>362</v>
      </c>
      <c r="C17" s="233">
        <v>84.182285971607797</v>
      </c>
      <c r="D17" s="1302">
        <v>83.794759424779357</v>
      </c>
      <c r="E17" s="1302">
        <v>83.693949912321884</v>
      </c>
      <c r="F17" s="1302">
        <v>83.869545927380926</v>
      </c>
      <c r="G17" s="226">
        <v>84.218981162727843</v>
      </c>
    </row>
    <row r="18" spans="1:13" x14ac:dyDescent="0.3">
      <c r="A18" s="224"/>
      <c r="B18" s="225" t="s">
        <v>363</v>
      </c>
      <c r="C18" s="233">
        <v>81.468247355114045</v>
      </c>
      <c r="D18" s="1302">
        <v>81.433922932221677</v>
      </c>
      <c r="E18" s="1302">
        <v>81.424002213278015</v>
      </c>
      <c r="F18" s="1302">
        <v>81.641745566133736</v>
      </c>
      <c r="G18" s="226">
        <v>81.6739866572712</v>
      </c>
    </row>
    <row r="19" spans="1:13" x14ac:dyDescent="0.3">
      <c r="A19" s="224"/>
      <c r="B19" s="225" t="s">
        <v>364</v>
      </c>
      <c r="C19" s="233">
        <v>82.689237287646876</v>
      </c>
      <c r="D19" s="1302">
        <v>82.648678806232667</v>
      </c>
      <c r="E19" s="1302">
        <v>82.904739124330732</v>
      </c>
      <c r="F19" s="1302">
        <v>83.687197356840514</v>
      </c>
      <c r="G19" s="226">
        <v>83.892325868772659</v>
      </c>
    </row>
    <row r="20" spans="1:13" ht="15" thickBot="1" x14ac:dyDescent="0.35">
      <c r="A20" s="227"/>
      <c r="B20" s="1002" t="s">
        <v>539</v>
      </c>
      <c r="C20" s="235">
        <f t="shared" ref="C20:F20" si="2">ABS(C18-C17)</f>
        <v>2.7140386164937524</v>
      </c>
      <c r="D20" s="228">
        <f t="shared" si="2"/>
        <v>2.3608364925576808</v>
      </c>
      <c r="E20" s="228">
        <f t="shared" si="2"/>
        <v>2.2699476990438683</v>
      </c>
      <c r="F20" s="228">
        <f t="shared" si="2"/>
        <v>2.2278003612471906</v>
      </c>
      <c r="G20" s="229">
        <f t="shared" ref="G20" si="3">ABS(G18-G17)</f>
        <v>2.5449945054566427</v>
      </c>
    </row>
    <row r="21" spans="1:13" ht="17.25" customHeight="1" x14ac:dyDescent="0.3">
      <c r="A21" s="1601"/>
      <c r="B21" s="1602"/>
      <c r="C21" s="1602"/>
      <c r="D21" s="1602"/>
      <c r="E21" s="1602"/>
      <c r="F21" s="1602"/>
      <c r="G21" s="1603"/>
    </row>
    <row r="22" spans="1:13" ht="15" thickBot="1" x14ac:dyDescent="0.35">
      <c r="A22" s="1604"/>
      <c r="B22" s="1605"/>
      <c r="C22" s="1602"/>
      <c r="D22" s="1602"/>
      <c r="E22" s="1602"/>
      <c r="F22" s="1602"/>
      <c r="G22" s="1603"/>
    </row>
    <row r="23" spans="1:13" x14ac:dyDescent="0.3">
      <c r="A23" s="1582" t="s">
        <v>267</v>
      </c>
      <c r="B23" s="1606"/>
      <c r="C23" s="1614" t="s">
        <v>465</v>
      </c>
      <c r="D23" s="1617" t="s">
        <v>523</v>
      </c>
      <c r="E23" s="1617" t="s">
        <v>558</v>
      </c>
      <c r="F23" s="1617" t="s">
        <v>620</v>
      </c>
      <c r="G23" s="1620" t="s">
        <v>726</v>
      </c>
    </row>
    <row r="24" spans="1:13" x14ac:dyDescent="0.3">
      <c r="A24" s="1597"/>
      <c r="B24" s="1607"/>
      <c r="C24" s="1615"/>
      <c r="D24" s="1618"/>
      <c r="E24" s="1618"/>
      <c r="F24" s="1618"/>
      <c r="G24" s="1621"/>
    </row>
    <row r="25" spans="1:13" ht="15" thickBot="1" x14ac:dyDescent="0.35">
      <c r="A25" s="1584" t="s">
        <v>16</v>
      </c>
      <c r="B25" s="1608"/>
      <c r="C25" s="1615"/>
      <c r="D25" s="1618"/>
      <c r="E25" s="1618"/>
      <c r="F25" s="1618"/>
      <c r="G25" s="1621"/>
    </row>
    <row r="26" spans="1:13" x14ac:dyDescent="0.3">
      <c r="A26" s="220" t="s">
        <v>361</v>
      </c>
      <c r="B26" s="230" t="s">
        <v>346</v>
      </c>
      <c r="C26" s="231">
        <v>18.484434882004429</v>
      </c>
      <c r="D26" s="222">
        <v>18.365173565128245</v>
      </c>
      <c r="E26" s="222">
        <v>18.304983829762143</v>
      </c>
      <c r="F26" s="222">
        <v>18.506211568813182</v>
      </c>
      <c r="G26" s="223">
        <v>18.579241359751322</v>
      </c>
      <c r="I26" s="1"/>
      <c r="J26" s="1"/>
      <c r="K26" s="1"/>
      <c r="L26" s="1"/>
      <c r="M26" s="1"/>
    </row>
    <row r="27" spans="1:13" x14ac:dyDescent="0.3">
      <c r="A27" s="224"/>
      <c r="B27" s="232" t="s">
        <v>362</v>
      </c>
      <c r="C27" s="233">
        <v>19.384215054242954</v>
      </c>
      <c r="D27" s="1302">
        <v>19.134282568714326</v>
      </c>
      <c r="E27" s="1302">
        <v>19.082280877195647</v>
      </c>
      <c r="F27" s="1302">
        <v>19.17399425491643</v>
      </c>
      <c r="G27" s="226">
        <v>19.325533021518847</v>
      </c>
      <c r="I27" s="1"/>
      <c r="J27" s="1"/>
      <c r="K27" s="1"/>
      <c r="L27" s="1"/>
      <c r="M27" s="1"/>
    </row>
    <row r="28" spans="1:13" x14ac:dyDescent="0.3">
      <c r="A28" s="224"/>
      <c r="B28" s="232" t="s">
        <v>363</v>
      </c>
      <c r="C28" s="233">
        <v>17.915603562937122</v>
      </c>
      <c r="D28" s="1302">
        <v>17.854080634060214</v>
      </c>
      <c r="E28" s="1302">
        <v>17.807259258279792</v>
      </c>
      <c r="F28" s="1302">
        <v>18.060648434704287</v>
      </c>
      <c r="G28" s="226">
        <v>18.122185073637418</v>
      </c>
      <c r="I28" s="1"/>
      <c r="J28" s="1"/>
      <c r="K28" s="1"/>
      <c r="L28" s="1"/>
      <c r="M28" s="1"/>
    </row>
    <row r="29" spans="1:13" x14ac:dyDescent="0.3">
      <c r="A29" s="224"/>
      <c r="B29" s="232" t="s">
        <v>364</v>
      </c>
      <c r="C29" s="233">
        <v>18.877583292997361</v>
      </c>
      <c r="D29" s="1302">
        <v>18.913361777810437</v>
      </c>
      <c r="E29" s="1302">
        <v>18.641948159222377</v>
      </c>
      <c r="F29" s="1302">
        <v>18.958507551144102</v>
      </c>
      <c r="G29" s="226">
        <v>18.58235014343898</v>
      </c>
      <c r="I29" s="1"/>
      <c r="J29" s="1"/>
      <c r="K29" s="1"/>
      <c r="L29" s="1"/>
      <c r="M29" s="1"/>
    </row>
    <row r="30" spans="1:13" ht="15" thickBot="1" x14ac:dyDescent="0.35">
      <c r="A30" s="227"/>
      <c r="B30" s="234" t="s">
        <v>539</v>
      </c>
      <c r="C30" s="235">
        <f t="shared" ref="C30:F30" si="4">(C27-C28)</f>
        <v>1.4686114913058326</v>
      </c>
      <c r="D30" s="228">
        <f t="shared" si="4"/>
        <v>1.2802019346541123</v>
      </c>
      <c r="E30" s="228">
        <f t="shared" si="4"/>
        <v>1.2750216189158543</v>
      </c>
      <c r="F30" s="228">
        <f t="shared" si="4"/>
        <v>1.1133458202121425</v>
      </c>
      <c r="G30" s="229">
        <f t="shared" ref="G30" si="5">(G27-G28)</f>
        <v>1.2033479478814293</v>
      </c>
      <c r="I30" s="1"/>
      <c r="J30" s="1"/>
      <c r="K30" s="1"/>
      <c r="L30" s="1"/>
      <c r="M30" s="1"/>
    </row>
    <row r="31" spans="1:13" x14ac:dyDescent="0.3">
      <c r="A31" s="220" t="s">
        <v>365</v>
      </c>
      <c r="B31" s="230" t="s">
        <v>346</v>
      </c>
      <c r="C31" s="233">
        <v>20.749343323442556</v>
      </c>
      <c r="D31" s="1302">
        <v>20.701913265141485</v>
      </c>
      <c r="E31" s="1302">
        <v>20.573689538699153</v>
      </c>
      <c r="F31" s="1302">
        <v>20.74698827281237</v>
      </c>
      <c r="G31" s="226">
        <v>20.829201341394484</v>
      </c>
      <c r="I31" s="1"/>
      <c r="J31" s="1"/>
      <c r="K31" s="1"/>
      <c r="L31" s="1"/>
      <c r="M31" s="1"/>
    </row>
    <row r="32" spans="1:13" x14ac:dyDescent="0.3">
      <c r="A32" s="224"/>
      <c r="B32" s="232" t="s">
        <v>362</v>
      </c>
      <c r="C32" s="233">
        <v>21.715596098427273</v>
      </c>
      <c r="D32" s="1302">
        <v>21.500410672842808</v>
      </c>
      <c r="E32" s="1302">
        <v>21.374604119988383</v>
      </c>
      <c r="F32" s="1302">
        <v>21.526381105658977</v>
      </c>
      <c r="G32" s="226">
        <v>21.714199300609767</v>
      </c>
      <c r="I32" s="1"/>
      <c r="J32" s="1"/>
      <c r="K32" s="1"/>
      <c r="L32" s="1"/>
      <c r="M32" s="1"/>
    </row>
    <row r="33" spans="1:13" x14ac:dyDescent="0.3">
      <c r="A33" s="224"/>
      <c r="B33" s="232" t="s">
        <v>363</v>
      </c>
      <c r="C33" s="233">
        <v>20.24903820210837</v>
      </c>
      <c r="D33" s="1302">
        <v>20.273016673738059</v>
      </c>
      <c r="E33" s="1302">
        <v>20.126212619460073</v>
      </c>
      <c r="F33" s="1302">
        <v>20.289853205814083</v>
      </c>
      <c r="G33" s="226">
        <v>20.333401146461203</v>
      </c>
      <c r="I33" s="1"/>
      <c r="J33" s="1"/>
      <c r="K33" s="1"/>
      <c r="L33" s="1"/>
      <c r="M33" s="1"/>
    </row>
    <row r="34" spans="1:13" x14ac:dyDescent="0.3">
      <c r="A34" s="224"/>
      <c r="B34" s="232" t="s">
        <v>364</v>
      </c>
      <c r="C34" s="233">
        <v>20.970434733710068</v>
      </c>
      <c r="D34" s="1302">
        <v>20.811024667864828</v>
      </c>
      <c r="E34" s="1302">
        <v>20.934267981070121</v>
      </c>
      <c r="F34" s="1302">
        <v>21.329109616803922</v>
      </c>
      <c r="G34" s="226">
        <v>21.183380632432808</v>
      </c>
      <c r="I34" s="1"/>
      <c r="J34" s="1"/>
      <c r="K34" s="1"/>
      <c r="L34" s="1"/>
      <c r="M34" s="1"/>
    </row>
    <row r="35" spans="1:13" ht="15" thickBot="1" x14ac:dyDescent="0.35">
      <c r="A35" s="227"/>
      <c r="B35" s="234" t="s">
        <v>539</v>
      </c>
      <c r="C35" s="235">
        <f t="shared" ref="C35:F35" si="6">(C32-C33)</f>
        <v>1.4665578963189034</v>
      </c>
      <c r="D35" s="228">
        <f t="shared" si="6"/>
        <v>1.2273939991047484</v>
      </c>
      <c r="E35" s="228">
        <f t="shared" si="6"/>
        <v>1.2483915005283102</v>
      </c>
      <c r="F35" s="228">
        <f t="shared" si="6"/>
        <v>1.2365278998448943</v>
      </c>
      <c r="G35" s="229">
        <f t="shared" ref="G35" si="7">(G32-G33)</f>
        <v>1.3807981541485645</v>
      </c>
      <c r="I35" s="1"/>
      <c r="J35" s="1"/>
      <c r="K35" s="1"/>
      <c r="L35" s="1"/>
      <c r="M35" s="1"/>
    </row>
    <row r="36" spans="1:13" ht="17.25" customHeight="1" x14ac:dyDescent="0.3">
      <c r="A36" s="1609"/>
      <c r="B36" s="1610"/>
      <c r="C36" s="1610"/>
      <c r="D36" s="1610"/>
      <c r="E36" s="1610"/>
      <c r="F36" s="1610"/>
      <c r="G36" s="1611"/>
    </row>
    <row r="37" spans="1:13" ht="15" thickBot="1" x14ac:dyDescent="0.35">
      <c r="A37" s="1612"/>
      <c r="B37" s="1613"/>
      <c r="C37" s="1610"/>
      <c r="D37" s="1610"/>
      <c r="E37" s="1610"/>
      <c r="F37" s="1610"/>
      <c r="G37" s="1611"/>
    </row>
    <row r="38" spans="1:13" x14ac:dyDescent="0.3">
      <c r="A38" s="1639" t="s">
        <v>432</v>
      </c>
      <c r="B38" s="1640"/>
      <c r="C38" s="468" t="s">
        <v>465</v>
      </c>
      <c r="D38" s="469" t="s">
        <v>523</v>
      </c>
      <c r="E38" s="469" t="s">
        <v>558</v>
      </c>
      <c r="F38" s="469" t="s">
        <v>620</v>
      </c>
      <c r="G38" s="470" t="s">
        <v>726</v>
      </c>
    </row>
    <row r="39" spans="1:13" ht="15" thickBot="1" x14ac:dyDescent="0.35">
      <c r="A39" s="1641"/>
      <c r="B39" s="1642"/>
      <c r="C39" s="1217"/>
      <c r="D39" s="1218"/>
      <c r="E39" s="1003"/>
      <c r="F39" s="1003"/>
      <c r="G39" s="359"/>
    </row>
    <row r="40" spans="1:13" x14ac:dyDescent="0.3">
      <c r="A40" s="220" t="s">
        <v>361</v>
      </c>
      <c r="B40" s="230" t="s">
        <v>346</v>
      </c>
      <c r="C40" s="233">
        <v>60.073466624882052</v>
      </c>
      <c r="D40" s="1302">
        <v>60.600967164344063</v>
      </c>
      <c r="E40" s="1302">
        <v>61.233038268311432</v>
      </c>
      <c r="F40" s="1302">
        <v>60.306470508148983</v>
      </c>
      <c r="G40" s="226">
        <v>59.255770255248159</v>
      </c>
    </row>
    <row r="41" spans="1:13" x14ac:dyDescent="0.3">
      <c r="A41" s="224"/>
      <c r="B41" s="232" t="s">
        <v>362</v>
      </c>
      <c r="C41" s="233">
        <v>61.777468277848158</v>
      </c>
      <c r="D41" s="1302">
        <v>62.998232210786604</v>
      </c>
      <c r="E41" s="1302">
        <v>63.48626805662601</v>
      </c>
      <c r="F41" s="1302">
        <v>62.9301750527897</v>
      </c>
      <c r="G41" s="226">
        <v>61.33831153073978</v>
      </c>
    </row>
    <row r="42" spans="1:13" x14ac:dyDescent="0.3">
      <c r="A42" s="224"/>
      <c r="B42" s="232" t="s">
        <v>363</v>
      </c>
      <c r="C42" s="233">
        <v>57.119263909940322</v>
      </c>
      <c r="D42" s="1302">
        <v>59.768694284105521</v>
      </c>
      <c r="E42" s="1302">
        <v>60.902697106206155</v>
      </c>
      <c r="F42" s="1302">
        <v>59.629706541882847</v>
      </c>
      <c r="G42" s="226">
        <v>58.009549597999424</v>
      </c>
    </row>
    <row r="43" spans="1:13" ht="15" thickBot="1" x14ac:dyDescent="0.35">
      <c r="A43" s="227"/>
      <c r="B43" s="234" t="s">
        <v>539</v>
      </c>
      <c r="C43" s="235">
        <f t="shared" ref="C43:F43" si="8">(C41-C42)</f>
        <v>4.6582043679078353</v>
      </c>
      <c r="D43" s="228">
        <f t="shared" si="8"/>
        <v>3.2295379266810826</v>
      </c>
      <c r="E43" s="228">
        <f t="shared" si="8"/>
        <v>2.5835709504198547</v>
      </c>
      <c r="F43" s="228">
        <f t="shared" si="8"/>
        <v>3.3004685109068532</v>
      </c>
      <c r="G43" s="229">
        <f t="shared" ref="G43" si="9">(G41-G42)</f>
        <v>3.3287619327403561</v>
      </c>
    </row>
    <row r="44" spans="1:13" x14ac:dyDescent="0.3">
      <c r="A44" s="220" t="s">
        <v>365</v>
      </c>
      <c r="B44" s="230" t="s">
        <v>346</v>
      </c>
      <c r="C44" s="233">
        <v>62.12508244389965</v>
      </c>
      <c r="D44" s="1302">
        <v>62.740511807806755</v>
      </c>
      <c r="E44" s="1302">
        <v>62.735671944518117</v>
      </c>
      <c r="F44" s="1302">
        <v>61.371151593923905</v>
      </c>
      <c r="G44" s="226">
        <v>60.24743451744078</v>
      </c>
    </row>
    <row r="45" spans="1:13" x14ac:dyDescent="0.3">
      <c r="A45" s="224"/>
      <c r="B45" s="232" t="s">
        <v>362</v>
      </c>
      <c r="C45" s="233">
        <v>64.445039856223971</v>
      </c>
      <c r="D45" s="1302">
        <v>66.280207763179405</v>
      </c>
      <c r="E45" s="1302">
        <v>66.291107793181837</v>
      </c>
      <c r="F45" s="1302">
        <v>64.602736211643702</v>
      </c>
      <c r="G45" s="226">
        <v>62.674608573625072</v>
      </c>
    </row>
    <row r="46" spans="1:13" ht="17.25" customHeight="1" x14ac:dyDescent="0.3">
      <c r="A46" s="224"/>
      <c r="B46" s="232" t="s">
        <v>363</v>
      </c>
      <c r="C46" s="233">
        <v>60.152404559585321</v>
      </c>
      <c r="D46" s="1302">
        <v>60.406935997813314</v>
      </c>
      <c r="E46" s="1302">
        <v>60.516919473780064</v>
      </c>
      <c r="F46" s="1302">
        <v>59.387380237424999</v>
      </c>
      <c r="G46" s="226">
        <v>58.403586746025077</v>
      </c>
    </row>
    <row r="47" spans="1:13" ht="17.25" customHeight="1" thickBot="1" x14ac:dyDescent="0.35">
      <c r="A47" s="227"/>
      <c r="B47" s="234" t="s">
        <v>539</v>
      </c>
      <c r="C47" s="235">
        <f t="shared" ref="C47:E47" si="10">(C45-C46)</f>
        <v>4.2926352966386503</v>
      </c>
      <c r="D47" s="228">
        <f t="shared" si="10"/>
        <v>5.8732717653660913</v>
      </c>
      <c r="E47" s="228">
        <f t="shared" si="10"/>
        <v>5.7741883194017731</v>
      </c>
      <c r="F47" s="228">
        <f t="shared" ref="F47:G47" si="11">(F45-F46)</f>
        <v>5.2153559742187028</v>
      </c>
      <c r="G47" s="229">
        <f t="shared" si="11"/>
        <v>4.2710218275999949</v>
      </c>
    </row>
    <row r="48" spans="1:13" ht="25.5" customHeight="1" thickBot="1" x14ac:dyDescent="0.35">
      <c r="A48" s="779" t="s">
        <v>366</v>
      </c>
      <c r="B48" s="236"/>
      <c r="C48" s="236"/>
      <c r="D48" s="236"/>
      <c r="E48" s="237"/>
    </row>
    <row r="49" spans="1:7" ht="15" customHeight="1" x14ac:dyDescent="0.3">
      <c r="A49" s="1576"/>
      <c r="B49" s="1577"/>
      <c r="C49" s="1577"/>
      <c r="D49" s="1577"/>
      <c r="E49" s="1577"/>
      <c r="F49" s="1577"/>
      <c r="G49" s="1637"/>
    </row>
    <row r="50" spans="1:7" ht="15.75" customHeight="1" thickBot="1" x14ac:dyDescent="0.35">
      <c r="A50" s="1580"/>
      <c r="B50" s="1581"/>
      <c r="C50" s="1578"/>
      <c r="D50" s="1578"/>
      <c r="E50" s="1578"/>
      <c r="F50" s="1578"/>
      <c r="G50" s="1579"/>
    </row>
    <row r="51" spans="1:7" x14ac:dyDescent="0.3">
      <c r="A51" s="1597" t="s">
        <v>431</v>
      </c>
      <c r="B51" s="1598"/>
      <c r="C51" s="468" t="s">
        <v>465</v>
      </c>
      <c r="D51" s="469" t="s">
        <v>523</v>
      </c>
      <c r="E51" s="469" t="s">
        <v>558</v>
      </c>
      <c r="F51" s="469" t="s">
        <v>620</v>
      </c>
      <c r="G51" s="470" t="s">
        <v>726</v>
      </c>
    </row>
    <row r="52" spans="1:7" ht="15" thickBot="1" x14ac:dyDescent="0.35">
      <c r="A52" s="1584"/>
      <c r="B52" s="1585"/>
      <c r="C52" s="999"/>
      <c r="D52" s="1000"/>
      <c r="E52" s="1000"/>
      <c r="F52" s="1001"/>
      <c r="G52" s="467"/>
    </row>
    <row r="53" spans="1:7" x14ac:dyDescent="0.3">
      <c r="A53" s="220" t="s">
        <v>361</v>
      </c>
      <c r="B53" s="230" t="s">
        <v>346</v>
      </c>
      <c r="C53" s="780">
        <v>58.211302274999888</v>
      </c>
      <c r="D53" s="781">
        <v>58.611254685377411</v>
      </c>
      <c r="E53" s="781">
        <v>59.157660320835049</v>
      </c>
      <c r="F53" s="781">
        <v>58.240439039015101</v>
      </c>
      <c r="G53" s="782">
        <v>57.060780585820872</v>
      </c>
    </row>
    <row r="54" spans="1:7" x14ac:dyDescent="0.3">
      <c r="A54" s="224"/>
      <c r="B54" s="232" t="s">
        <v>362</v>
      </c>
      <c r="C54" s="238">
        <v>62.591097912330696</v>
      </c>
      <c r="D54" s="1328">
        <v>64.024433057525172</v>
      </c>
      <c r="E54" s="1328">
        <v>63.402317925511163</v>
      </c>
      <c r="F54" s="1328">
        <v>61.700162901679469</v>
      </c>
      <c r="G54" s="239">
        <v>59.11910724023312</v>
      </c>
    </row>
    <row r="55" spans="1:7" x14ac:dyDescent="0.3">
      <c r="A55" s="224"/>
      <c r="B55" s="232" t="s">
        <v>363</v>
      </c>
      <c r="C55" s="238">
        <v>58.80680974613697</v>
      </c>
      <c r="D55" s="1328">
        <v>58.935949112829746</v>
      </c>
      <c r="E55" s="1328">
        <v>58.466118616223277</v>
      </c>
      <c r="F55" s="1328">
        <v>57.411606408167764</v>
      </c>
      <c r="G55" s="239">
        <v>55.789350013820801</v>
      </c>
    </row>
    <row r="56" spans="1:7" ht="15" thickBot="1" x14ac:dyDescent="0.35">
      <c r="A56" s="227"/>
      <c r="B56" s="234" t="s">
        <v>539</v>
      </c>
      <c r="C56" s="240">
        <f t="shared" ref="C56:E56" si="12">(C54-C55)</f>
        <v>3.7842881661937255</v>
      </c>
      <c r="D56" s="241">
        <f t="shared" si="12"/>
        <v>5.088483944695426</v>
      </c>
      <c r="E56" s="241">
        <f t="shared" si="12"/>
        <v>4.9361993092878862</v>
      </c>
      <c r="F56" s="241">
        <f t="shared" ref="F56:G56" si="13">(F54-F55)</f>
        <v>4.288556493511706</v>
      </c>
      <c r="G56" s="242">
        <f t="shared" si="13"/>
        <v>3.329757226412319</v>
      </c>
    </row>
    <row r="57" spans="1:7" x14ac:dyDescent="0.3">
      <c r="A57" s="220" t="s">
        <v>365</v>
      </c>
      <c r="B57" s="783" t="s">
        <v>346</v>
      </c>
      <c r="C57" s="238">
        <v>59.023826051616759</v>
      </c>
      <c r="D57" s="1328">
        <v>58.735942791926348</v>
      </c>
      <c r="E57" s="1328">
        <v>58.533572458648123</v>
      </c>
      <c r="F57" s="1328">
        <v>57.386293656629661</v>
      </c>
      <c r="G57" s="239">
        <v>56.583776638601272</v>
      </c>
    </row>
    <row r="58" spans="1:7" x14ac:dyDescent="0.3">
      <c r="A58" s="224"/>
      <c r="B58" s="471" t="s">
        <v>362</v>
      </c>
      <c r="C58" s="238">
        <v>63.847464794932854</v>
      </c>
      <c r="D58" s="1328">
        <v>60.400226634343255</v>
      </c>
      <c r="E58" s="1328">
        <v>62.331232228963749</v>
      </c>
      <c r="F58" s="1328">
        <v>60.581221683655251</v>
      </c>
      <c r="G58" s="239">
        <v>59.806398984183566</v>
      </c>
    </row>
    <row r="59" spans="1:7" ht="15" customHeight="1" x14ac:dyDescent="0.3">
      <c r="A59" s="224"/>
      <c r="B59" s="471" t="s">
        <v>363</v>
      </c>
      <c r="C59" s="238">
        <v>61.531777401869185</v>
      </c>
      <c r="D59" s="1328">
        <v>60.21244035579393</v>
      </c>
      <c r="E59" s="1328">
        <v>58.506897989792144</v>
      </c>
      <c r="F59" s="1328">
        <v>55.868497709787881</v>
      </c>
      <c r="G59" s="239">
        <v>54.437448905498755</v>
      </c>
    </row>
    <row r="60" spans="1:7" ht="15" customHeight="1" thickBot="1" x14ac:dyDescent="0.35">
      <c r="A60" s="227"/>
      <c r="B60" s="472" t="s">
        <v>539</v>
      </c>
      <c r="C60" s="240">
        <f t="shared" ref="C60:E60" si="14">(C58-C59)</f>
        <v>2.3156873930636692</v>
      </c>
      <c r="D60" s="241">
        <f t="shared" si="14"/>
        <v>0.18778627854932495</v>
      </c>
      <c r="E60" s="241">
        <f t="shared" si="14"/>
        <v>3.8243342391716055</v>
      </c>
      <c r="F60" s="241">
        <f t="shared" ref="F60:G60" si="15">(F58-F59)</f>
        <v>4.7127239738673694</v>
      </c>
      <c r="G60" s="242">
        <f t="shared" si="15"/>
        <v>5.3689500786848114</v>
      </c>
    </row>
    <row r="61" spans="1:7" ht="15.75" customHeight="1" thickBot="1" x14ac:dyDescent="0.35">
      <c r="A61" s="280" t="s">
        <v>366</v>
      </c>
      <c r="B61" s="243"/>
      <c r="C61" s="243"/>
      <c r="D61" s="243"/>
      <c r="E61" s="243"/>
    </row>
    <row r="62" spans="1:7" ht="15.75" customHeight="1" x14ac:dyDescent="0.3">
      <c r="A62" s="1576"/>
      <c r="B62" s="1577"/>
      <c r="C62" s="1577"/>
      <c r="D62" s="1577"/>
      <c r="E62" s="1577"/>
      <c r="F62" s="1577"/>
      <c r="G62" s="1637"/>
    </row>
    <row r="63" spans="1:7" ht="15.75" customHeight="1" thickBot="1" x14ac:dyDescent="0.35">
      <c r="A63" s="1580"/>
      <c r="B63" s="1581"/>
      <c r="C63" s="1578"/>
      <c r="D63" s="1578"/>
      <c r="E63" s="1578"/>
      <c r="F63" s="1578"/>
      <c r="G63" s="1579"/>
    </row>
    <row r="64" spans="1:7" ht="15.75" customHeight="1" x14ac:dyDescent="0.3">
      <c r="A64" s="1582" t="s">
        <v>537</v>
      </c>
      <c r="B64" s="1606"/>
      <c r="C64" s="468" t="s">
        <v>465</v>
      </c>
      <c r="D64" s="469" t="s">
        <v>523</v>
      </c>
      <c r="E64" s="469" t="s">
        <v>558</v>
      </c>
      <c r="F64" s="469" t="s">
        <v>620</v>
      </c>
      <c r="G64" s="470" t="s">
        <v>726</v>
      </c>
    </row>
    <row r="65" spans="1:7" ht="15.75" customHeight="1" thickBot="1" x14ac:dyDescent="0.35">
      <c r="A65" s="1584" t="s">
        <v>18</v>
      </c>
      <c r="B65" s="1608"/>
      <c r="C65" s="464"/>
      <c r="D65" s="358"/>
      <c r="E65" s="358"/>
      <c r="F65" s="1003"/>
      <c r="G65" s="359"/>
    </row>
    <row r="66" spans="1:7" ht="15.75" customHeight="1" x14ac:dyDescent="0.3">
      <c r="A66" s="1586" t="s">
        <v>346</v>
      </c>
      <c r="B66" s="1638"/>
      <c r="C66" s="619">
        <v>1017.2747212407878</v>
      </c>
      <c r="D66" s="3">
        <v>1029.7709993947692</v>
      </c>
      <c r="E66" s="3">
        <v>1041.211372318239</v>
      </c>
      <c r="F66" s="3">
        <v>1015.5379962443475</v>
      </c>
      <c r="G66" s="745">
        <v>1006.3604124385786</v>
      </c>
    </row>
    <row r="67" spans="1:7" ht="15.75" customHeight="1" x14ac:dyDescent="0.3">
      <c r="A67" s="1574" t="s">
        <v>362</v>
      </c>
      <c r="B67" s="1636"/>
      <c r="C67" s="619">
        <v>887.46839876331092</v>
      </c>
      <c r="D67" s="3">
        <v>918.35733852810222</v>
      </c>
      <c r="E67" s="3">
        <v>929.39124253256045</v>
      </c>
      <c r="F67" s="3">
        <v>917.32995631228869</v>
      </c>
      <c r="G67" s="745">
        <v>897.83914070224023</v>
      </c>
    </row>
    <row r="68" spans="1:7" ht="15.75" customHeight="1" x14ac:dyDescent="0.3">
      <c r="A68" s="1574" t="s">
        <v>363</v>
      </c>
      <c r="B68" s="1636"/>
      <c r="C68" s="619">
        <v>1097.3186882945829</v>
      </c>
      <c r="D68" s="3">
        <v>1100.3293924829763</v>
      </c>
      <c r="E68" s="3">
        <v>1112.7118070104095</v>
      </c>
      <c r="F68" s="3">
        <v>1081.4017602749191</v>
      </c>
      <c r="G68" s="745">
        <v>1075.4407496018152</v>
      </c>
    </row>
    <row r="69" spans="1:7" ht="15.75" customHeight="1" thickBot="1" x14ac:dyDescent="0.35">
      <c r="A69" s="799"/>
      <c r="B69" s="800" t="s">
        <v>539</v>
      </c>
      <c r="C69" s="575">
        <f t="shared" ref="C69" si="16">(C68-C67)/C67</f>
        <v>0.23645945007585487</v>
      </c>
      <c r="D69" s="746">
        <f t="shared" ref="D69:F69" si="17">(D68-D67)/D67</f>
        <v>0.19814950708242823</v>
      </c>
      <c r="E69" s="746">
        <f t="shared" si="17"/>
        <v>0.19724800072174833</v>
      </c>
      <c r="F69" s="746">
        <f t="shared" si="17"/>
        <v>0.17885800287413164</v>
      </c>
      <c r="G69" s="747">
        <f t="shared" ref="G69" si="18">(G68-G67)/G67</f>
        <v>0.19781005399326301</v>
      </c>
    </row>
    <row r="70" spans="1:7" ht="15.75" customHeight="1" x14ac:dyDescent="0.3">
      <c r="A70" s="1576"/>
      <c r="B70" s="1577"/>
      <c r="C70" s="1578"/>
      <c r="D70" s="1578"/>
      <c r="E70" s="1578"/>
      <c r="F70" s="1578"/>
      <c r="G70" s="1579"/>
    </row>
    <row r="71" spans="1:7" ht="15.75" customHeight="1" thickBot="1" x14ac:dyDescent="0.35">
      <c r="A71" s="1580"/>
      <c r="B71" s="1581"/>
      <c r="C71" s="1578"/>
      <c r="D71" s="1578"/>
      <c r="E71" s="1578"/>
      <c r="F71" s="1578"/>
      <c r="G71" s="1579"/>
    </row>
    <row r="72" spans="1:7" ht="15.75" customHeight="1" x14ac:dyDescent="0.3">
      <c r="A72" s="1582" t="s">
        <v>629</v>
      </c>
      <c r="B72" s="1583"/>
      <c r="C72" s="465" t="s">
        <v>469</v>
      </c>
      <c r="D72" s="357" t="s">
        <v>527</v>
      </c>
      <c r="E72" s="357" t="s">
        <v>562</v>
      </c>
      <c r="F72" s="357" t="s">
        <v>625</v>
      </c>
      <c r="G72" s="466" t="s">
        <v>724</v>
      </c>
    </row>
    <row r="73" spans="1:7" ht="15.75" customHeight="1" thickBot="1" x14ac:dyDescent="0.35">
      <c r="A73" s="1584" t="s">
        <v>647</v>
      </c>
      <c r="B73" s="1585"/>
      <c r="C73" s="999"/>
      <c r="D73" s="1000"/>
      <c r="E73" s="1000"/>
      <c r="F73" s="1001"/>
      <c r="G73" s="467"/>
    </row>
    <row r="74" spans="1:7" ht="15.75" customHeight="1" x14ac:dyDescent="0.3">
      <c r="A74" s="1586" t="s">
        <v>346</v>
      </c>
      <c r="B74" s="1587"/>
      <c r="C74" s="574">
        <v>0.79083527016703115</v>
      </c>
      <c r="D74" s="1043">
        <v>0.73318926381094962</v>
      </c>
      <c r="E74" s="1043">
        <v>0.71976280131436343</v>
      </c>
      <c r="F74" s="1043">
        <v>0.68722393572747842</v>
      </c>
      <c r="G74" s="1044">
        <v>0.69319616152554153</v>
      </c>
    </row>
    <row r="75" spans="1:7" ht="15.75" customHeight="1" x14ac:dyDescent="0.3">
      <c r="A75" s="1574" t="s">
        <v>362</v>
      </c>
      <c r="B75" s="1575"/>
      <c r="C75" s="1041">
        <v>0.82376903200022844</v>
      </c>
      <c r="D75" s="52">
        <v>0.78622903104317776</v>
      </c>
      <c r="E75" s="52">
        <v>0.7538450647140581</v>
      </c>
      <c r="F75" s="52">
        <v>0.70587041119999372</v>
      </c>
      <c r="G75" s="974">
        <v>0.72835033979169705</v>
      </c>
    </row>
    <row r="76" spans="1:7" ht="15.75" customHeight="1" x14ac:dyDescent="0.3">
      <c r="A76" s="1574" t="s">
        <v>363</v>
      </c>
      <c r="B76" s="1575"/>
      <c r="C76" s="1041">
        <v>0.76874456536252489</v>
      </c>
      <c r="D76" s="52">
        <v>0.70344321288049971</v>
      </c>
      <c r="E76" s="52">
        <v>0.69648715403372008</v>
      </c>
      <c r="F76" s="52">
        <v>0.6707524001263494</v>
      </c>
      <c r="G76" s="974">
        <v>0.66449858177436805</v>
      </c>
    </row>
    <row r="77" spans="1:7" ht="15.75" customHeight="1" thickBot="1" x14ac:dyDescent="0.35">
      <c r="A77" s="799"/>
      <c r="B77" s="1042" t="s">
        <v>539</v>
      </c>
      <c r="C77" s="575">
        <v>6.6795988317376195E-2</v>
      </c>
      <c r="D77" s="60">
        <v>0.10529478675296035</v>
      </c>
      <c r="E77" s="60">
        <v>7.6087134300062725E-2</v>
      </c>
      <c r="F77" s="60">
        <v>4.9751357354592893E-2</v>
      </c>
      <c r="G77" s="938">
        <v>8.7666270651552317E-2</v>
      </c>
    </row>
    <row r="78" spans="1:7" ht="15.75" customHeight="1" x14ac:dyDescent="0.3">
      <c r="A78" s="1576"/>
      <c r="B78" s="1577"/>
      <c r="C78" s="1578"/>
      <c r="D78" s="1578"/>
      <c r="E78" s="1578"/>
      <c r="F78" s="1578"/>
      <c r="G78" s="1579"/>
    </row>
    <row r="79" spans="1:7" ht="15.75" customHeight="1" thickBot="1" x14ac:dyDescent="0.35">
      <c r="A79" s="1580"/>
      <c r="B79" s="1581"/>
      <c r="C79" s="1578"/>
      <c r="D79" s="1578"/>
      <c r="E79" s="1578"/>
      <c r="F79" s="1578"/>
      <c r="G79" s="1579"/>
    </row>
    <row r="80" spans="1:7" ht="15.75" customHeight="1" x14ac:dyDescent="0.3">
      <c r="A80" s="1582" t="s">
        <v>648</v>
      </c>
      <c r="B80" s="1583"/>
      <c r="C80" s="465" t="s">
        <v>469</v>
      </c>
      <c r="D80" s="357" t="s">
        <v>527</v>
      </c>
      <c r="E80" s="357" t="s">
        <v>562</v>
      </c>
      <c r="F80" s="357" t="s">
        <v>625</v>
      </c>
      <c r="G80" s="466" t="s">
        <v>724</v>
      </c>
    </row>
    <row r="81" spans="1:7" ht="15.75" customHeight="1" thickBot="1" x14ac:dyDescent="0.35">
      <c r="A81" s="1584" t="s">
        <v>647</v>
      </c>
      <c r="B81" s="1585"/>
      <c r="C81" s="464"/>
      <c r="D81" s="358"/>
      <c r="E81" s="358"/>
      <c r="F81" s="1003"/>
      <c r="G81" s="359"/>
    </row>
    <row r="82" spans="1:7" ht="15.75" customHeight="1" x14ac:dyDescent="0.3">
      <c r="A82" s="1586" t="s">
        <v>346</v>
      </c>
      <c r="B82" s="1587"/>
      <c r="C82" s="1041">
        <v>0.41286812194502637</v>
      </c>
      <c r="D82" s="52">
        <v>0.40494923228196184</v>
      </c>
      <c r="E82" s="52">
        <v>0.40195129855591039</v>
      </c>
      <c r="F82" s="52">
        <v>0.45740634445405992</v>
      </c>
      <c r="G82" s="974">
        <v>0.44129703950368915</v>
      </c>
    </row>
    <row r="83" spans="1:7" ht="15.75" customHeight="1" x14ac:dyDescent="0.3">
      <c r="A83" s="1574" t="s">
        <v>362</v>
      </c>
      <c r="B83" s="1575"/>
      <c r="C83" s="1041">
        <v>0.37484194342857585</v>
      </c>
      <c r="D83" s="52">
        <v>0.34120478739986898</v>
      </c>
      <c r="E83" s="52">
        <v>0.34731237965260303</v>
      </c>
      <c r="F83" s="52">
        <v>0.43609115659493208</v>
      </c>
      <c r="G83" s="974">
        <v>0.39657523745311024</v>
      </c>
    </row>
    <row r="84" spans="1:7" ht="15.75" customHeight="1" x14ac:dyDescent="0.3">
      <c r="A84" s="1574" t="s">
        <v>363</v>
      </c>
      <c r="B84" s="1575"/>
      <c r="C84" s="1041">
        <v>0.43349419527348187</v>
      </c>
      <c r="D84" s="52">
        <v>0.44457741232871539</v>
      </c>
      <c r="E84" s="52">
        <v>0.4425098855483679</v>
      </c>
      <c r="F84" s="52">
        <v>0.46875504123961526</v>
      </c>
      <c r="G84" s="974">
        <v>0.4699508240299945</v>
      </c>
    </row>
    <row r="85" spans="1:7" ht="15.75" customHeight="1" thickBot="1" x14ac:dyDescent="0.35">
      <c r="A85" s="799"/>
      <c r="B85" s="1042" t="s">
        <v>539</v>
      </c>
      <c r="C85" s="575">
        <v>0.1564719553751911</v>
      </c>
      <c r="D85" s="60">
        <v>0.30296358300418769</v>
      </c>
      <c r="E85" s="60">
        <v>0.2740976465940706</v>
      </c>
      <c r="F85" s="60">
        <v>7.4901506601802906E-2</v>
      </c>
      <c r="G85" s="938">
        <v>0.18502311704613161</v>
      </c>
    </row>
    <row r="86" spans="1:7" ht="15.75" customHeight="1" x14ac:dyDescent="0.3">
      <c r="A86" s="1576"/>
      <c r="B86" s="1577"/>
      <c r="C86" s="1578"/>
      <c r="D86" s="1578"/>
      <c r="E86" s="1578"/>
      <c r="F86" s="1578"/>
      <c r="G86" s="1579"/>
    </row>
    <row r="87" spans="1:7" ht="15.75" customHeight="1" thickBot="1" x14ac:dyDescent="0.35">
      <c r="A87" s="1580"/>
      <c r="B87" s="1581"/>
      <c r="C87" s="1578"/>
      <c r="D87" s="1578"/>
      <c r="E87" s="1578"/>
      <c r="F87" s="1578"/>
      <c r="G87" s="1579"/>
    </row>
    <row r="88" spans="1:7" ht="15.75" customHeight="1" x14ac:dyDescent="0.3">
      <c r="A88" s="1582" t="s">
        <v>649</v>
      </c>
      <c r="B88" s="1583"/>
      <c r="C88" s="465" t="s">
        <v>469</v>
      </c>
      <c r="D88" s="357" t="s">
        <v>527</v>
      </c>
      <c r="E88" s="357" t="s">
        <v>562</v>
      </c>
      <c r="F88" s="357" t="s">
        <v>625</v>
      </c>
      <c r="G88" s="466" t="s">
        <v>724</v>
      </c>
    </row>
    <row r="89" spans="1:7" ht="15.75" customHeight="1" thickBot="1" x14ac:dyDescent="0.35">
      <c r="A89" s="1584" t="s">
        <v>647</v>
      </c>
      <c r="B89" s="1585"/>
      <c r="C89" s="464"/>
      <c r="D89" s="358"/>
      <c r="E89" s="358"/>
      <c r="F89" s="1003"/>
      <c r="G89" s="359"/>
    </row>
    <row r="90" spans="1:7" ht="15.75" customHeight="1" x14ac:dyDescent="0.3">
      <c r="A90" s="1586" t="s">
        <v>346</v>
      </c>
      <c r="B90" s="1587"/>
      <c r="C90" s="1041">
        <v>0.28669961192842536</v>
      </c>
      <c r="D90" s="52">
        <v>0.29943357983727242</v>
      </c>
      <c r="E90" s="52">
        <v>0.30857861219327104</v>
      </c>
      <c r="F90" s="52">
        <v>0.3398899017346716</v>
      </c>
      <c r="G90" s="974">
        <v>0.33342809213622215</v>
      </c>
    </row>
    <row r="91" spans="1:7" ht="15.75" customHeight="1" x14ac:dyDescent="0.3">
      <c r="A91" s="1574" t="s">
        <v>362</v>
      </c>
      <c r="B91" s="1575"/>
      <c r="C91" s="1041">
        <v>0.25469100218955082</v>
      </c>
      <c r="D91" s="52">
        <v>0.25420054824578164</v>
      </c>
      <c r="E91" s="52">
        <v>0.2567726669566745</v>
      </c>
      <c r="F91" s="52">
        <v>0.32474345521117365</v>
      </c>
      <c r="G91" s="974">
        <v>0.30529397138314907</v>
      </c>
    </row>
    <row r="92" spans="1:7" ht="15.75" customHeight="1" x14ac:dyDescent="0.3">
      <c r="A92" s="1574" t="s">
        <v>363</v>
      </c>
      <c r="B92" s="1575"/>
      <c r="C92" s="1041">
        <v>0.30558931827272395</v>
      </c>
      <c r="D92" s="52">
        <v>0.32735425026251347</v>
      </c>
      <c r="E92" s="52">
        <v>0.34288758222742466</v>
      </c>
      <c r="F92" s="52">
        <v>0.35156861394062378</v>
      </c>
      <c r="G92" s="974">
        <v>0.35446096895940404</v>
      </c>
    </row>
    <row r="93" spans="1:7" ht="15.75" customHeight="1" thickBot="1" x14ac:dyDescent="0.35">
      <c r="A93" s="799"/>
      <c r="B93" s="1042" t="s">
        <v>539</v>
      </c>
      <c r="C93" s="575">
        <v>0.1998434010059478</v>
      </c>
      <c r="D93" s="60">
        <v>0.28777948167916978</v>
      </c>
      <c r="E93" s="60">
        <v>0.33537415135108756</v>
      </c>
      <c r="F93" s="60">
        <v>8.2604155061435508E-2</v>
      </c>
      <c r="G93" s="938">
        <v>0.16104804609636256</v>
      </c>
    </row>
    <row r="94" spans="1:7" x14ac:dyDescent="0.3">
      <c r="A94" s="1590" t="s">
        <v>367</v>
      </c>
      <c r="B94" s="1591"/>
      <c r="C94" s="1595"/>
      <c r="D94" s="1595"/>
      <c r="E94" s="1595"/>
      <c r="F94" s="1596"/>
    </row>
    <row r="95" spans="1:7" x14ac:dyDescent="0.3">
      <c r="A95" s="1629"/>
      <c r="B95" s="1595"/>
      <c r="C95" s="1595"/>
      <c r="D95" s="1595"/>
      <c r="E95" s="1595"/>
      <c r="F95" s="1596"/>
    </row>
    <row r="96" spans="1:7" ht="15" thickBot="1" x14ac:dyDescent="0.35">
      <c r="A96" s="1629"/>
      <c r="B96" s="1595"/>
      <c r="C96" s="1595"/>
      <c r="D96" s="1595"/>
      <c r="E96" s="1595"/>
      <c r="F96" s="1596"/>
    </row>
    <row r="97" spans="1:6" x14ac:dyDescent="0.3">
      <c r="A97" s="1004" t="s">
        <v>368</v>
      </c>
      <c r="B97" s="1008" t="s">
        <v>465</v>
      </c>
      <c r="C97" s="473" t="s">
        <v>523</v>
      </c>
      <c r="D97" s="473" t="s">
        <v>558</v>
      </c>
      <c r="E97" s="473" t="s">
        <v>620</v>
      </c>
      <c r="F97" s="360" t="s">
        <v>726</v>
      </c>
    </row>
    <row r="98" spans="1:6" ht="15" thickBot="1" x14ac:dyDescent="0.35">
      <c r="A98" s="1005" t="s">
        <v>369</v>
      </c>
      <c r="B98" s="1005"/>
      <c r="C98" s="1309"/>
      <c r="D98" s="1311"/>
      <c r="E98" s="1010"/>
      <c r="F98" s="361"/>
    </row>
    <row r="99" spans="1:6" x14ac:dyDescent="0.3">
      <c r="A99" s="230" t="s">
        <v>346</v>
      </c>
      <c r="B99" s="244">
        <v>8.5044877911430561</v>
      </c>
      <c r="C99" s="1308">
        <v>8.6991847078454043</v>
      </c>
      <c r="D99" s="1308">
        <v>8.7130255195252602</v>
      </c>
      <c r="E99" s="1308">
        <v>8.4902427193100021</v>
      </c>
      <c r="F99" s="245">
        <v>8.474017396871238</v>
      </c>
    </row>
    <row r="100" spans="1:6" x14ac:dyDescent="0.3">
      <c r="A100" s="232" t="s">
        <v>362</v>
      </c>
      <c r="B100" s="244">
        <v>6.5432651675890368</v>
      </c>
      <c r="C100" s="1308">
        <v>6.8166818916183649</v>
      </c>
      <c r="D100" s="1308">
        <v>6.9268852819587945</v>
      </c>
      <c r="E100" s="1308">
        <v>6.865590776320281</v>
      </c>
      <c r="F100" s="245">
        <v>6.7232296538338403</v>
      </c>
    </row>
    <row r="101" spans="1:6" x14ac:dyDescent="0.3">
      <c r="A101" s="232" t="s">
        <v>363</v>
      </c>
      <c r="B101" s="244">
        <v>9.7942284445711678</v>
      </c>
      <c r="C101" s="1308">
        <v>9.9460816199258844</v>
      </c>
      <c r="D101" s="1308">
        <v>9.8982338624715869</v>
      </c>
      <c r="E101" s="1308">
        <v>9.5967268977382325</v>
      </c>
      <c r="F101" s="245">
        <v>9.6671186273363467</v>
      </c>
    </row>
    <row r="102" spans="1:6" x14ac:dyDescent="0.3">
      <c r="A102" s="232" t="s">
        <v>364</v>
      </c>
      <c r="B102" s="244">
        <v>7.3065511686499862</v>
      </c>
      <c r="C102" s="1308">
        <v>7.4579868030877616</v>
      </c>
      <c r="D102" s="1308">
        <v>7.4913624607627511</v>
      </c>
      <c r="E102" s="1308">
        <v>7.0449866395761829</v>
      </c>
      <c r="F102" s="245">
        <v>6.8898371788360331</v>
      </c>
    </row>
    <row r="103" spans="1:6" ht="15" thickBot="1" x14ac:dyDescent="0.35">
      <c r="A103" s="234" t="s">
        <v>539</v>
      </c>
      <c r="B103" s="784">
        <f t="shared" ref="B103:E103" si="19">(B101-B100)</f>
        <v>3.2509632769821311</v>
      </c>
      <c r="C103" s="785">
        <f t="shared" si="19"/>
        <v>3.1293997283075194</v>
      </c>
      <c r="D103" s="785">
        <f t="shared" si="19"/>
        <v>2.9713485805127924</v>
      </c>
      <c r="E103" s="785">
        <f t="shared" si="19"/>
        <v>2.7311361214179515</v>
      </c>
      <c r="F103" s="786">
        <f t="shared" ref="F103" si="20">(F101-F100)</f>
        <v>2.9438889735025064</v>
      </c>
    </row>
    <row r="104" spans="1:6" x14ac:dyDescent="0.3">
      <c r="A104" s="279"/>
      <c r="B104" s="249"/>
      <c r="C104" s="249"/>
      <c r="D104" s="249"/>
      <c r="E104" s="474"/>
      <c r="F104" s="250"/>
    </row>
    <row r="105" spans="1:6" ht="15" thickBot="1" x14ac:dyDescent="0.35">
      <c r="A105" s="279"/>
      <c r="B105" s="249"/>
      <c r="C105" s="249"/>
      <c r="D105" s="249"/>
      <c r="E105" s="249"/>
      <c r="F105" s="250"/>
    </row>
    <row r="106" spans="1:6" x14ac:dyDescent="0.3">
      <c r="A106" s="1004" t="s">
        <v>442</v>
      </c>
      <c r="B106" s="1327" t="s">
        <v>466</v>
      </c>
      <c r="C106" s="473" t="s">
        <v>524</v>
      </c>
      <c r="D106" s="473" t="s">
        <v>559</v>
      </c>
      <c r="E106" s="473" t="s">
        <v>622</v>
      </c>
      <c r="F106" s="360" t="s">
        <v>727</v>
      </c>
    </row>
    <row r="107" spans="1:6" ht="15" thickBot="1" x14ac:dyDescent="0.35">
      <c r="A107" s="1005" t="s">
        <v>18</v>
      </c>
      <c r="B107" s="1326"/>
      <c r="C107" s="1311"/>
      <c r="D107" s="1010"/>
      <c r="E107" s="1010"/>
      <c r="F107" s="361"/>
    </row>
    <row r="108" spans="1:6" x14ac:dyDescent="0.3">
      <c r="A108" s="230" t="s">
        <v>346</v>
      </c>
      <c r="B108" s="778">
        <v>81.893402934809458</v>
      </c>
      <c r="C108" s="1009">
        <v>81.030619274647194</v>
      </c>
      <c r="D108" s="1009">
        <v>79.559700453069638</v>
      </c>
      <c r="E108" s="1009">
        <v>79.419745186719481</v>
      </c>
      <c r="F108" s="258">
        <v>81.246136762139102</v>
      </c>
    </row>
    <row r="109" spans="1:6" x14ac:dyDescent="0.3">
      <c r="A109" s="232" t="s">
        <v>362</v>
      </c>
      <c r="B109" s="778">
        <v>69.052537031272806</v>
      </c>
      <c r="C109" s="1009">
        <v>67.445352022431251</v>
      </c>
      <c r="D109" s="1009">
        <v>65.749541946913837</v>
      </c>
      <c r="E109" s="1009">
        <v>65.445438183147274</v>
      </c>
      <c r="F109" s="258">
        <v>66.674287546303646</v>
      </c>
    </row>
    <row r="110" spans="1:6" x14ac:dyDescent="0.3">
      <c r="A110" s="232" t="s">
        <v>363</v>
      </c>
      <c r="B110" s="778">
        <v>90.992287676779384</v>
      </c>
      <c r="C110" s="1009">
        <v>89.491770236947559</v>
      </c>
      <c r="D110" s="1009">
        <v>88.933956604371687</v>
      </c>
      <c r="E110" s="1009">
        <v>88.878778208971411</v>
      </c>
      <c r="F110" s="258">
        <v>91.271402109118043</v>
      </c>
    </row>
    <row r="111" spans="1:6" x14ac:dyDescent="0.3">
      <c r="A111" s="232" t="s">
        <v>364</v>
      </c>
      <c r="B111" s="778">
        <v>67.412255577790845</v>
      </c>
      <c r="C111" s="1009">
        <v>68.721933451417982</v>
      </c>
      <c r="D111" s="1009">
        <v>69.385210139108707</v>
      </c>
      <c r="E111" s="1009">
        <v>69.665219100663109</v>
      </c>
      <c r="F111" s="258">
        <v>68.912286453909815</v>
      </c>
    </row>
    <row r="112" spans="1:6" ht="15" thickBot="1" x14ac:dyDescent="0.35">
      <c r="A112" s="234" t="s">
        <v>539</v>
      </c>
      <c r="B112" s="787">
        <f t="shared" ref="B112:E112" si="21">(B110-B109)/B109</f>
        <v>0.31772548249125748</v>
      </c>
      <c r="C112" s="788">
        <f t="shared" si="21"/>
        <v>0.32687824369548873</v>
      </c>
      <c r="D112" s="788">
        <f t="shared" si="21"/>
        <v>0.35261712813416923</v>
      </c>
      <c r="E112" s="788">
        <f t="shared" si="21"/>
        <v>0.35805918145504007</v>
      </c>
      <c r="F112" s="789">
        <f t="shared" ref="F112" si="22">(F110-F109)/F109</f>
        <v>0.36891454664187162</v>
      </c>
    </row>
    <row r="113" spans="1:6" x14ac:dyDescent="0.3">
      <c r="A113" s="279"/>
      <c r="B113" s="249"/>
      <c r="C113" s="249"/>
      <c r="D113" s="249"/>
      <c r="E113" s="249"/>
      <c r="F113" s="250"/>
    </row>
    <row r="114" spans="1:6" ht="15" thickBot="1" x14ac:dyDescent="0.35">
      <c r="A114" s="251"/>
      <c r="B114" s="252"/>
      <c r="C114" s="252"/>
      <c r="D114" s="252"/>
      <c r="E114" s="252"/>
      <c r="F114" s="253"/>
    </row>
    <row r="115" spans="1:6" x14ac:dyDescent="0.3">
      <c r="A115" s="722" t="s">
        <v>370</v>
      </c>
      <c r="B115" s="1008" t="s">
        <v>466</v>
      </c>
      <c r="C115" s="473" t="s">
        <v>524</v>
      </c>
      <c r="D115" s="473" t="s">
        <v>559</v>
      </c>
      <c r="E115" s="473" t="s">
        <v>622</v>
      </c>
      <c r="F115" s="360" t="s">
        <v>727</v>
      </c>
    </row>
    <row r="116" spans="1:6" ht="15" thickBot="1" x14ac:dyDescent="0.35">
      <c r="A116" s="723" t="s">
        <v>18</v>
      </c>
      <c r="B116" s="1326"/>
      <c r="C116" s="1311"/>
      <c r="D116" s="1010"/>
      <c r="E116" s="1010"/>
      <c r="F116" s="361"/>
    </row>
    <row r="117" spans="1:6" x14ac:dyDescent="0.3">
      <c r="A117" s="221" t="s">
        <v>346</v>
      </c>
      <c r="B117" s="778">
        <v>172.5508101753596</v>
      </c>
      <c r="C117" s="1009">
        <v>179.57359511079844</v>
      </c>
      <c r="D117" s="1009">
        <v>178.97441101128476</v>
      </c>
      <c r="E117" s="1009">
        <v>177.45494333550337</v>
      </c>
      <c r="F117" s="258">
        <v>180.67183866707248</v>
      </c>
    </row>
    <row r="118" spans="1:6" x14ac:dyDescent="0.3">
      <c r="A118" s="225" t="s">
        <v>362</v>
      </c>
      <c r="B118" s="778">
        <v>128.6437202060076</v>
      </c>
      <c r="C118" s="1009">
        <v>134.43377441564695</v>
      </c>
      <c r="D118" s="1009">
        <v>135.38708785843968</v>
      </c>
      <c r="E118" s="1009">
        <v>135.0220717100741</v>
      </c>
      <c r="F118" s="258">
        <v>137.97099885673504</v>
      </c>
    </row>
    <row r="119" spans="1:6" x14ac:dyDescent="0.3">
      <c r="A119" s="225" t="s">
        <v>363</v>
      </c>
      <c r="B119" s="778">
        <v>202.29094856069074</v>
      </c>
      <c r="C119" s="1009">
        <v>208.15649746699762</v>
      </c>
      <c r="D119" s="1009">
        <v>208.68348601047555</v>
      </c>
      <c r="E119" s="1009">
        <v>206.84064081359696</v>
      </c>
      <c r="F119" s="258">
        <v>209.86507228447704</v>
      </c>
    </row>
    <row r="120" spans="1:6" x14ac:dyDescent="0.3">
      <c r="A120" s="225" t="s">
        <v>364</v>
      </c>
      <c r="B120" s="778">
        <v>135.6865599841322</v>
      </c>
      <c r="C120" s="1009">
        <v>139.95850408591184</v>
      </c>
      <c r="D120" s="1009">
        <v>139.67983836683669</v>
      </c>
      <c r="E120" s="1009">
        <v>133.6898488474481</v>
      </c>
      <c r="F120" s="258">
        <v>141.2898541883481</v>
      </c>
    </row>
    <row r="121" spans="1:6" ht="15" thickBot="1" x14ac:dyDescent="0.35">
      <c r="A121" s="790" t="s">
        <v>539</v>
      </c>
      <c r="B121" s="787">
        <f t="shared" ref="B121:E121" si="23">(B119-B118)/B118</f>
        <v>0.57248988319636485</v>
      </c>
      <c r="C121" s="788">
        <f t="shared" si="23"/>
        <v>0.5483943553010141</v>
      </c>
      <c r="D121" s="788">
        <f t="shared" si="23"/>
        <v>0.54138396291287649</v>
      </c>
      <c r="E121" s="788">
        <f t="shared" si="23"/>
        <v>0.531902437830573</v>
      </c>
      <c r="F121" s="789">
        <f t="shared" ref="F121" si="24">(F119-F118)/F118</f>
        <v>0.52108105343496613</v>
      </c>
    </row>
    <row r="122" spans="1:6" x14ac:dyDescent="0.3">
      <c r="A122" s="279"/>
      <c r="B122" s="249"/>
      <c r="C122" s="249"/>
      <c r="D122" s="249"/>
      <c r="E122" s="249"/>
      <c r="F122" s="250"/>
    </row>
    <row r="123" spans="1:6" ht="15" thickBot="1" x14ac:dyDescent="0.35">
      <c r="A123" s="251"/>
      <c r="B123" s="252"/>
      <c r="C123" s="252"/>
      <c r="D123" s="252"/>
      <c r="E123" s="252"/>
      <c r="F123" s="253"/>
    </row>
    <row r="124" spans="1:6" x14ac:dyDescent="0.3">
      <c r="A124" s="722" t="s">
        <v>371</v>
      </c>
      <c r="B124" s="1008" t="s">
        <v>466</v>
      </c>
      <c r="C124" s="473" t="s">
        <v>524</v>
      </c>
      <c r="D124" s="473" t="s">
        <v>559</v>
      </c>
      <c r="E124" s="473" t="s">
        <v>622</v>
      </c>
      <c r="F124" s="360" t="s">
        <v>727</v>
      </c>
    </row>
    <row r="125" spans="1:6" ht="15" thickBot="1" x14ac:dyDescent="0.35">
      <c r="A125" s="723" t="s">
        <v>18</v>
      </c>
      <c r="B125" s="1326"/>
      <c r="C125" s="1311"/>
      <c r="D125" s="1010"/>
      <c r="E125" s="1010"/>
      <c r="F125" s="361"/>
    </row>
    <row r="126" spans="1:6" x14ac:dyDescent="0.3">
      <c r="A126" s="221" t="s">
        <v>346</v>
      </c>
      <c r="B126" s="778">
        <v>254.44421311016902</v>
      </c>
      <c r="C126" s="1009">
        <v>260.60421438544535</v>
      </c>
      <c r="D126" s="1009">
        <v>258.53411146435428</v>
      </c>
      <c r="E126" s="1009">
        <v>256.87468852222264</v>
      </c>
      <c r="F126" s="258">
        <v>261.91797542921142</v>
      </c>
    </row>
    <row r="127" spans="1:6" x14ac:dyDescent="0.3">
      <c r="A127" s="225" t="s">
        <v>362</v>
      </c>
      <c r="B127" s="778">
        <v>197.69725057481713</v>
      </c>
      <c r="C127" s="1009">
        <v>201.87922501608068</v>
      </c>
      <c r="D127" s="1009">
        <v>201.13665276706968</v>
      </c>
      <c r="E127" s="1009">
        <v>200.46697609544597</v>
      </c>
      <c r="F127" s="258">
        <v>204.64425269398936</v>
      </c>
    </row>
    <row r="128" spans="1:6" x14ac:dyDescent="0.3">
      <c r="A128" s="225" t="s">
        <v>363</v>
      </c>
      <c r="B128" s="778">
        <v>293.28238149375386</v>
      </c>
      <c r="C128" s="1009">
        <v>297.64817266590916</v>
      </c>
      <c r="D128" s="1009">
        <v>297.61748005963511</v>
      </c>
      <c r="E128" s="1009">
        <v>295.71991193420104</v>
      </c>
      <c r="F128" s="258">
        <v>301.13735381506649</v>
      </c>
    </row>
    <row r="129" spans="1:6" x14ac:dyDescent="0.3">
      <c r="A129" s="225" t="s">
        <v>364</v>
      </c>
      <c r="B129" s="778">
        <v>203.10132792729627</v>
      </c>
      <c r="C129" s="1009">
        <v>208.68043468168463</v>
      </c>
      <c r="D129" s="1009">
        <v>209.06392257645786</v>
      </c>
      <c r="E129" s="1009">
        <v>203.35252615791399</v>
      </c>
      <c r="F129" s="258">
        <v>210.1994424815818</v>
      </c>
    </row>
    <row r="130" spans="1:6" ht="15" thickBot="1" x14ac:dyDescent="0.35">
      <c r="A130" s="791" t="s">
        <v>539</v>
      </c>
      <c r="B130" s="246">
        <f t="shared" ref="B130:E130" si="25">(B128-B127)/B127</f>
        <v>0.4834924645690164</v>
      </c>
      <c r="C130" s="247">
        <f t="shared" si="25"/>
        <v>0.47438733550814854</v>
      </c>
      <c r="D130" s="247">
        <f t="shared" si="25"/>
        <v>0.47967799983375975</v>
      </c>
      <c r="E130" s="247">
        <f t="shared" si="25"/>
        <v>0.47515524848044505</v>
      </c>
      <c r="F130" s="248">
        <f t="shared" ref="F130" si="26">(F128-F127)/F127</f>
        <v>0.47151630134155853</v>
      </c>
    </row>
    <row r="131" spans="1:6" x14ac:dyDescent="0.3">
      <c r="A131" s="279"/>
      <c r="B131" s="259"/>
      <c r="C131" s="259"/>
      <c r="D131" s="259"/>
      <c r="E131" s="249"/>
      <c r="F131" s="250"/>
    </row>
    <row r="132" spans="1:6" ht="15" thickBot="1" x14ac:dyDescent="0.35">
      <c r="A132" s="251"/>
      <c r="B132" s="261"/>
      <c r="C132" s="261"/>
      <c r="D132" s="261"/>
      <c r="E132" s="252"/>
      <c r="F132" s="253"/>
    </row>
    <row r="133" spans="1:6" x14ac:dyDescent="0.3">
      <c r="A133" s="722" t="s">
        <v>372</v>
      </c>
      <c r="B133" s="1008" t="s">
        <v>466</v>
      </c>
      <c r="C133" s="473" t="s">
        <v>524</v>
      </c>
      <c r="D133" s="473" t="s">
        <v>559</v>
      </c>
      <c r="E133" s="473" t="s">
        <v>622</v>
      </c>
      <c r="F133" s="360" t="s">
        <v>727</v>
      </c>
    </row>
    <row r="134" spans="1:6" ht="15" thickBot="1" x14ac:dyDescent="0.35">
      <c r="A134" s="723" t="s">
        <v>18</v>
      </c>
      <c r="B134" s="1005"/>
      <c r="C134" s="1309"/>
      <c r="D134" s="1010"/>
      <c r="E134" s="1010"/>
      <c r="F134" s="361"/>
    </row>
    <row r="135" spans="1:6" x14ac:dyDescent="0.3">
      <c r="A135" s="221" t="s">
        <v>346</v>
      </c>
      <c r="B135" s="778">
        <v>69.763177665931011</v>
      </c>
      <c r="C135" s="1009">
        <v>69.414031634650598</v>
      </c>
      <c r="D135" s="1009">
        <v>68.021737471296831</v>
      </c>
      <c r="E135" s="1009">
        <v>67.87523129297611</v>
      </c>
      <c r="F135" s="258">
        <v>70.088750336616258</v>
      </c>
    </row>
    <row r="136" spans="1:6" x14ac:dyDescent="0.3">
      <c r="A136" s="225" t="s">
        <v>362</v>
      </c>
      <c r="B136" s="778">
        <v>59.532707082257858</v>
      </c>
      <c r="C136" s="1009">
        <v>57.171616495757036</v>
      </c>
      <c r="D136" s="1009">
        <v>55.576546278319526</v>
      </c>
      <c r="E136" s="1009">
        <v>54.411250204368883</v>
      </c>
      <c r="F136" s="258">
        <v>55.338955235043194</v>
      </c>
    </row>
    <row r="137" spans="1:6" x14ac:dyDescent="0.3">
      <c r="A137" s="225" t="s">
        <v>363</v>
      </c>
      <c r="B137" s="778">
        <v>77.370077312983412</v>
      </c>
      <c r="C137" s="1009">
        <v>77.357075291617122</v>
      </c>
      <c r="D137" s="1009">
        <v>76.668560208693989</v>
      </c>
      <c r="E137" s="1009">
        <v>77.265749491309393</v>
      </c>
      <c r="F137" s="258">
        <v>80.288354785468599</v>
      </c>
    </row>
    <row r="138" spans="1:6" x14ac:dyDescent="0.3">
      <c r="A138" s="225" t="s">
        <v>364</v>
      </c>
      <c r="B138" s="778">
        <v>53.634685424824497</v>
      </c>
      <c r="C138" s="1009">
        <v>54.080811635932108</v>
      </c>
      <c r="D138" s="1009">
        <v>56.256970775347327</v>
      </c>
      <c r="E138" s="1009">
        <v>54.956992320956914</v>
      </c>
      <c r="F138" s="258">
        <v>56.885744800674772</v>
      </c>
    </row>
    <row r="139" spans="1:6" ht="15" thickBot="1" x14ac:dyDescent="0.35">
      <c r="A139" s="791" t="s">
        <v>539</v>
      </c>
      <c r="B139" s="246">
        <f t="shared" ref="B139:E139" si="27">(B137-B136)/B136</f>
        <v>0.2996230325303233</v>
      </c>
      <c r="C139" s="247">
        <f t="shared" si="27"/>
        <v>0.35306783388498625</v>
      </c>
      <c r="D139" s="247">
        <f t="shared" si="27"/>
        <v>0.37951285826126413</v>
      </c>
      <c r="E139" s="247">
        <f t="shared" si="27"/>
        <v>0.42003260724756214</v>
      </c>
      <c r="F139" s="248">
        <f t="shared" ref="F139" si="28">(F137-F136)/F136</f>
        <v>0.45084695662317614</v>
      </c>
    </row>
    <row r="140" spans="1:6" x14ac:dyDescent="0.3">
      <c r="A140" s="279"/>
      <c r="B140" s="249"/>
      <c r="C140" s="249"/>
      <c r="D140" s="249"/>
      <c r="E140" s="249"/>
      <c r="F140" s="250"/>
    </row>
    <row r="141" spans="1:6" ht="15" thickBot="1" x14ac:dyDescent="0.35">
      <c r="A141" s="251"/>
      <c r="B141" s="252"/>
      <c r="C141" s="252"/>
      <c r="D141" s="252"/>
      <c r="E141" s="252"/>
      <c r="F141" s="253"/>
    </row>
    <row r="142" spans="1:6" x14ac:dyDescent="0.3">
      <c r="A142" s="722" t="s">
        <v>373</v>
      </c>
      <c r="B142" s="1008" t="s">
        <v>466</v>
      </c>
      <c r="C142" s="473" t="s">
        <v>524</v>
      </c>
      <c r="D142" s="473" t="s">
        <v>559</v>
      </c>
      <c r="E142" s="473" t="s">
        <v>622</v>
      </c>
      <c r="F142" s="360" t="s">
        <v>727</v>
      </c>
    </row>
    <row r="143" spans="1:6" ht="15" thickBot="1" x14ac:dyDescent="0.35">
      <c r="A143" s="723" t="s">
        <v>18</v>
      </c>
      <c r="B143" s="1005"/>
      <c r="C143" s="1309"/>
      <c r="D143" s="1010"/>
      <c r="E143" s="1010"/>
      <c r="F143" s="361"/>
    </row>
    <row r="144" spans="1:6" x14ac:dyDescent="0.3">
      <c r="A144" s="221" t="s">
        <v>346</v>
      </c>
      <c r="B144" s="778">
        <v>33.366205455916173</v>
      </c>
      <c r="C144" s="1009">
        <v>32.365485076606518</v>
      </c>
      <c r="D144" s="1009">
        <v>32.143737531079253</v>
      </c>
      <c r="E144" s="1009">
        <v>31.06711317771332</v>
      </c>
      <c r="F144" s="258">
        <v>31.754149250035283</v>
      </c>
    </row>
    <row r="145" spans="1:6" x14ac:dyDescent="0.3">
      <c r="A145" s="225" t="s">
        <v>362</v>
      </c>
      <c r="B145" s="778">
        <v>25.17382429537772</v>
      </c>
      <c r="C145" s="1009">
        <v>23.054358058479473</v>
      </c>
      <c r="D145" s="1009">
        <v>23.179541687791676</v>
      </c>
      <c r="E145" s="1009">
        <v>21.952190561914481</v>
      </c>
      <c r="F145" s="258">
        <v>22.897332239140425</v>
      </c>
    </row>
    <row r="146" spans="1:6" x14ac:dyDescent="0.3">
      <c r="A146" s="225" t="s">
        <v>363</v>
      </c>
      <c r="B146" s="778">
        <v>39.528206653693701</v>
      </c>
      <c r="C146" s="1009">
        <v>38.689647775322292</v>
      </c>
      <c r="D146" s="1009">
        <v>38.625901539700507</v>
      </c>
      <c r="E146" s="1009">
        <v>37.539819293373327</v>
      </c>
      <c r="F146" s="258">
        <v>37.990391502370386</v>
      </c>
    </row>
    <row r="147" spans="1:6" x14ac:dyDescent="0.3">
      <c r="A147" s="225" t="s">
        <v>364</v>
      </c>
      <c r="B147" s="778">
        <v>19.35386095497946</v>
      </c>
      <c r="C147" s="1009">
        <v>20.173916777854906</v>
      </c>
      <c r="D147" s="1009">
        <v>20.562226305602685</v>
      </c>
      <c r="E147" s="1009">
        <v>20.763289997556793</v>
      </c>
      <c r="F147" s="258">
        <v>22.272476526888237</v>
      </c>
    </row>
    <row r="148" spans="1:6" ht="15" thickBot="1" x14ac:dyDescent="0.35">
      <c r="A148" s="791" t="s">
        <v>539</v>
      </c>
      <c r="B148" s="246">
        <f t="shared" ref="B148:D148" si="29">(B146-B145)/B145</f>
        <v>0.5702106358528789</v>
      </c>
      <c r="C148" s="247">
        <f t="shared" si="29"/>
        <v>0.67819236940722827</v>
      </c>
      <c r="D148" s="247">
        <f t="shared" si="29"/>
        <v>0.66637900179209331</v>
      </c>
      <c r="E148" s="247">
        <f t="shared" ref="E148:F148" si="30">(E146-E145)/E145</f>
        <v>0.71007167542096206</v>
      </c>
      <c r="F148" s="248">
        <f t="shared" si="30"/>
        <v>0.65916234719388256</v>
      </c>
    </row>
    <row r="149" spans="1:6" x14ac:dyDescent="0.3">
      <c r="A149" s="279"/>
      <c r="B149" s="249"/>
      <c r="C149" s="249"/>
      <c r="D149" s="249"/>
      <c r="E149" s="249"/>
      <c r="F149" s="250"/>
    </row>
    <row r="150" spans="1:6" ht="15" thickBot="1" x14ac:dyDescent="0.35">
      <c r="A150" s="251"/>
      <c r="B150" s="252"/>
      <c r="C150" s="252"/>
      <c r="D150" s="252"/>
      <c r="E150" s="252"/>
      <c r="F150" s="253"/>
    </row>
    <row r="151" spans="1:6" x14ac:dyDescent="0.3">
      <c r="A151" s="722" t="s">
        <v>374</v>
      </c>
      <c r="B151" s="1008" t="s">
        <v>466</v>
      </c>
      <c r="C151" s="473" t="s">
        <v>524</v>
      </c>
      <c r="D151" s="473" t="s">
        <v>559</v>
      </c>
      <c r="E151" s="473" t="s">
        <v>622</v>
      </c>
      <c r="F151" s="360" t="s">
        <v>727</v>
      </c>
    </row>
    <row r="152" spans="1:6" ht="15" thickBot="1" x14ac:dyDescent="0.35">
      <c r="A152" s="723" t="s">
        <v>18</v>
      </c>
      <c r="B152" s="1005"/>
      <c r="C152" s="1309"/>
      <c r="D152" s="1010"/>
      <c r="E152" s="1010"/>
      <c r="F152" s="361"/>
    </row>
    <row r="153" spans="1:6" x14ac:dyDescent="0.3">
      <c r="A153" s="221" t="s">
        <v>346</v>
      </c>
      <c r="B153" s="778">
        <v>139.92661849245542</v>
      </c>
      <c r="C153" s="1009">
        <v>137.22102564513796</v>
      </c>
      <c r="D153" s="1009">
        <v>133.32672363326571</v>
      </c>
      <c r="E153" s="1009">
        <v>131.42784918571925</v>
      </c>
      <c r="F153" s="258">
        <v>129.70070420488025</v>
      </c>
    </row>
    <row r="154" spans="1:6" x14ac:dyDescent="0.3">
      <c r="A154" s="225" t="s">
        <v>362</v>
      </c>
      <c r="B154" s="778">
        <v>118.84595136779981</v>
      </c>
      <c r="C154" s="1009">
        <v>119.28482997649684</v>
      </c>
      <c r="D154" s="1009">
        <v>117.92741499311074</v>
      </c>
      <c r="E154" s="1009">
        <v>114.94562483758881</v>
      </c>
      <c r="F154" s="258">
        <v>114.49566622258135</v>
      </c>
    </row>
    <row r="155" spans="1:6" x14ac:dyDescent="0.3">
      <c r="A155" s="225" t="s">
        <v>363</v>
      </c>
      <c r="B155" s="778">
        <v>154.01218071092012</v>
      </c>
      <c r="C155" s="1009">
        <v>147.8387236993633</v>
      </c>
      <c r="D155" s="1009">
        <v>144.25457310048481</v>
      </c>
      <c r="E155" s="1009">
        <v>143.34042433742255</v>
      </c>
      <c r="F155" s="258">
        <v>140.67431889006124</v>
      </c>
    </row>
    <row r="156" spans="1:6" x14ac:dyDescent="0.3">
      <c r="A156" s="225" t="s">
        <v>364</v>
      </c>
      <c r="B156" s="778">
        <v>126.74474499742016</v>
      </c>
      <c r="C156" s="1009">
        <v>121.60114821694003</v>
      </c>
      <c r="D156" s="1009">
        <v>116.30883683847458</v>
      </c>
      <c r="E156" s="1009">
        <v>110.92743036905503</v>
      </c>
      <c r="F156" s="258">
        <v>111.28587813093581</v>
      </c>
    </row>
    <row r="157" spans="1:6" ht="15" thickBot="1" x14ac:dyDescent="0.35">
      <c r="A157" s="791" t="s">
        <v>539</v>
      </c>
      <c r="B157" s="246">
        <f t="shared" ref="B157:E157" si="31">(B155-B154)/B154</f>
        <v>0.29589757950011469</v>
      </c>
      <c r="C157" s="247">
        <f t="shared" si="31"/>
        <v>0.23937573393442024</v>
      </c>
      <c r="D157" s="247">
        <f t="shared" si="31"/>
        <v>0.22324883581067284</v>
      </c>
      <c r="E157" s="247">
        <f t="shared" si="31"/>
        <v>0.24702810167810968</v>
      </c>
      <c r="F157" s="248">
        <f t="shared" ref="F157" si="32">(F155-F154)/F154</f>
        <v>0.22864317516252702</v>
      </c>
    </row>
    <row r="158" spans="1:6" x14ac:dyDescent="0.3">
      <c r="A158" s="279"/>
      <c r="B158" s="249"/>
      <c r="C158" s="249"/>
      <c r="D158" s="249"/>
      <c r="E158" s="249"/>
      <c r="F158" s="250"/>
    </row>
    <row r="159" spans="1:6" ht="15" thickBot="1" x14ac:dyDescent="0.35">
      <c r="A159" s="251"/>
      <c r="B159" s="252"/>
      <c r="C159" s="252"/>
      <c r="D159" s="252"/>
      <c r="E159" s="252"/>
      <c r="F159" s="253"/>
    </row>
    <row r="160" spans="1:6" x14ac:dyDescent="0.3">
      <c r="A160" s="722" t="s">
        <v>375</v>
      </c>
      <c r="B160" s="1008" t="s">
        <v>466</v>
      </c>
      <c r="C160" s="473" t="s">
        <v>524</v>
      </c>
      <c r="D160" s="473" t="s">
        <v>559</v>
      </c>
      <c r="E160" s="473" t="s">
        <v>622</v>
      </c>
      <c r="F160" s="360" t="s">
        <v>727</v>
      </c>
    </row>
    <row r="161" spans="1:6" ht="15" thickBot="1" x14ac:dyDescent="0.35">
      <c r="A161" s="723" t="s">
        <v>18</v>
      </c>
      <c r="B161" s="1326"/>
      <c r="C161" s="1311"/>
      <c r="D161" s="1010"/>
      <c r="E161" s="1010"/>
      <c r="F161" s="361"/>
    </row>
    <row r="162" spans="1:6" x14ac:dyDescent="0.3">
      <c r="A162" s="551" t="s">
        <v>346</v>
      </c>
      <c r="B162" s="1011">
        <v>361.54670764084312</v>
      </c>
      <c r="C162" s="1325">
        <v>366.70912172718715</v>
      </c>
      <c r="D162" s="1325">
        <v>360.54955409599688</v>
      </c>
      <c r="E162" s="1325">
        <v>361.29697608751252</v>
      </c>
      <c r="F162" s="263">
        <v>368.14942479441021</v>
      </c>
    </row>
    <row r="163" spans="1:6" x14ac:dyDescent="0.3">
      <c r="A163" s="552" t="s">
        <v>362</v>
      </c>
      <c r="B163" s="1011">
        <v>291.71748866072323</v>
      </c>
      <c r="C163" s="1325">
        <v>296.14967828798103</v>
      </c>
      <c r="D163" s="1325">
        <v>292.84531589575619</v>
      </c>
      <c r="E163" s="1325">
        <v>292.29821047031953</v>
      </c>
      <c r="F163" s="263">
        <v>299.06024875138428</v>
      </c>
    </row>
    <row r="164" spans="1:6" ht="15" customHeight="1" x14ac:dyDescent="0.3">
      <c r="A164" s="552" t="s">
        <v>363</v>
      </c>
      <c r="B164" s="1011">
        <v>408.71211557577101</v>
      </c>
      <c r="C164" s="1325">
        <v>410.42883339152883</v>
      </c>
      <c r="D164" s="1325">
        <v>406.83091260729657</v>
      </c>
      <c r="E164" s="1325">
        <v>408.72871246178249</v>
      </c>
      <c r="F164" s="263">
        <v>415.65157073434216</v>
      </c>
    </row>
    <row r="165" spans="1:6" ht="15" customHeight="1" x14ac:dyDescent="0.3">
      <c r="A165" s="552" t="s">
        <v>364</v>
      </c>
      <c r="B165" s="1011">
        <v>307.19863425913445</v>
      </c>
      <c r="C165" s="1325">
        <v>307.12228854777197</v>
      </c>
      <c r="D165" s="1325">
        <v>302.16028942048752</v>
      </c>
      <c r="E165" s="1325">
        <v>299.49983278369751</v>
      </c>
      <c r="F165" s="263">
        <v>306.02794051453998</v>
      </c>
    </row>
    <row r="166" spans="1:6" ht="15" customHeight="1" thickBot="1" x14ac:dyDescent="0.35">
      <c r="A166" s="792" t="s">
        <v>539</v>
      </c>
      <c r="B166" s="1012">
        <f t="shared" ref="B166:E166" si="33">(B164-B163)/B163</f>
        <v>0.40105455265013701</v>
      </c>
      <c r="C166" s="793">
        <f t="shared" si="33"/>
        <v>0.38588309723713687</v>
      </c>
      <c r="D166" s="793">
        <f t="shared" si="33"/>
        <v>0.38923482987214897</v>
      </c>
      <c r="E166" s="793">
        <f t="shared" si="33"/>
        <v>0.39832779613710811</v>
      </c>
      <c r="F166" s="794">
        <f t="shared" ref="F166" si="34">(F164-F163)/F163</f>
        <v>0.38985897480438114</v>
      </c>
    </row>
    <row r="167" spans="1:6" x14ac:dyDescent="0.3">
      <c r="A167" s="1630" t="s">
        <v>376</v>
      </c>
      <c r="B167" s="1631"/>
      <c r="C167" s="1631"/>
      <c r="D167" s="1631"/>
      <c r="E167" s="1631"/>
      <c r="F167" s="1632"/>
    </row>
    <row r="168" spans="1:6" x14ac:dyDescent="0.3">
      <c r="A168" s="1630"/>
      <c r="B168" s="1631"/>
      <c r="C168" s="1631"/>
      <c r="D168" s="1631"/>
      <c r="E168" s="1631"/>
      <c r="F168" s="1632"/>
    </row>
    <row r="169" spans="1:6" ht="15" thickBot="1" x14ac:dyDescent="0.35">
      <c r="A169" s="1630"/>
      <c r="B169" s="1631"/>
      <c r="C169" s="1631"/>
      <c r="D169" s="1631"/>
      <c r="E169" s="1631"/>
      <c r="F169" s="1632"/>
    </row>
    <row r="170" spans="1:6" x14ac:dyDescent="0.3">
      <c r="A170" s="724" t="s">
        <v>377</v>
      </c>
      <c r="B170" s="1024" t="s">
        <v>474</v>
      </c>
      <c r="C170" s="372" t="s">
        <v>535</v>
      </c>
      <c r="D170" s="372" t="s">
        <v>564</v>
      </c>
      <c r="E170" s="372" t="s">
        <v>627</v>
      </c>
      <c r="F170" s="475" t="s">
        <v>735</v>
      </c>
    </row>
    <row r="171" spans="1:6" ht="15" thickBot="1" x14ac:dyDescent="0.35">
      <c r="A171" s="725" t="s">
        <v>24</v>
      </c>
      <c r="B171" s="1324"/>
      <c r="C171" s="1015"/>
      <c r="D171" s="1015"/>
      <c r="E171" s="1015"/>
      <c r="F171" s="553"/>
    </row>
    <row r="172" spans="1:6" x14ac:dyDescent="0.3">
      <c r="A172" s="551" t="s">
        <v>346</v>
      </c>
      <c r="B172" s="1013">
        <v>1720.615609049989</v>
      </c>
      <c r="C172" s="281">
        <v>1576.1947322126703</v>
      </c>
      <c r="D172" s="281">
        <v>1441.0406078249093</v>
      </c>
      <c r="E172" s="281">
        <v>1521.053939521875</v>
      </c>
      <c r="F172" s="282">
        <v>1506.8425213542066</v>
      </c>
    </row>
    <row r="173" spans="1:6" x14ac:dyDescent="0.3">
      <c r="A173" s="552" t="s">
        <v>362</v>
      </c>
      <c r="B173" s="1013">
        <v>1739.6826554763743</v>
      </c>
      <c r="C173" s="281">
        <v>1573.3266076864838</v>
      </c>
      <c r="D173" s="281">
        <v>1438.5912024441159</v>
      </c>
      <c r="E173" s="281">
        <v>1516.6983987920701</v>
      </c>
      <c r="F173" s="282">
        <v>1504.8114600683525</v>
      </c>
    </row>
    <row r="174" spans="1:6" x14ac:dyDescent="0.3">
      <c r="A174" s="552" t="s">
        <v>363</v>
      </c>
      <c r="B174" s="1013">
        <v>1701.2163056268255</v>
      </c>
      <c r="C174" s="281">
        <v>1553.7515962614852</v>
      </c>
      <c r="D174" s="281">
        <v>1441.5956692902391</v>
      </c>
      <c r="E174" s="281">
        <v>1523.261521742952</v>
      </c>
      <c r="F174" s="282">
        <v>1508.0473972301595</v>
      </c>
    </row>
    <row r="175" spans="1:6" x14ac:dyDescent="0.3">
      <c r="A175" s="552" t="s">
        <v>364</v>
      </c>
      <c r="B175" s="1013">
        <v>1844.7496951888149</v>
      </c>
      <c r="C175" s="281">
        <v>1661.5931380091413</v>
      </c>
      <c r="D175" s="281">
        <v>1466.6373670181888</v>
      </c>
      <c r="E175" s="281">
        <v>1537.0862871672102</v>
      </c>
      <c r="F175" s="282">
        <v>1520.8137322740404</v>
      </c>
    </row>
    <row r="176" spans="1:6" ht="15" thickBot="1" x14ac:dyDescent="0.35">
      <c r="A176" s="792" t="s">
        <v>539</v>
      </c>
      <c r="B176" s="1014">
        <f t="shared" ref="B176:E176" si="35">(B174-B173)/B173</f>
        <v>-2.2111130284859701E-2</v>
      </c>
      <c r="C176" s="795">
        <f t="shared" si="35"/>
        <v>-1.2441797735679874E-2</v>
      </c>
      <c r="D176" s="795">
        <f t="shared" si="35"/>
        <v>2.0884785344292157E-3</v>
      </c>
      <c r="E176" s="795">
        <f t="shared" si="35"/>
        <v>4.3272432779707347E-3</v>
      </c>
      <c r="F176" s="796">
        <f>(F174-F173)/F173</f>
        <v>2.1503937520917088E-3</v>
      </c>
    </row>
    <row r="177" spans="1:6" x14ac:dyDescent="0.3">
      <c r="A177" s="279"/>
      <c r="B177" s="249"/>
      <c r="C177" s="249"/>
      <c r="D177" s="249"/>
      <c r="E177" s="249"/>
      <c r="F177" s="250"/>
    </row>
    <row r="178" spans="1:6" ht="15" thickBot="1" x14ac:dyDescent="0.35">
      <c r="A178" s="251"/>
      <c r="B178" s="249"/>
      <c r="C178" s="249"/>
      <c r="D178" s="249"/>
      <c r="E178" s="249"/>
      <c r="F178" s="250"/>
    </row>
    <row r="179" spans="1:6" x14ac:dyDescent="0.3">
      <c r="A179" s="724" t="s">
        <v>378</v>
      </c>
      <c r="B179" s="1024" t="s">
        <v>474</v>
      </c>
      <c r="C179" s="372" t="s">
        <v>535</v>
      </c>
      <c r="D179" s="372" t="s">
        <v>564</v>
      </c>
      <c r="E179" s="372" t="s">
        <v>627</v>
      </c>
      <c r="F179" s="475" t="s">
        <v>735</v>
      </c>
    </row>
    <row r="180" spans="1:6" ht="15" thickBot="1" x14ac:dyDescent="0.35">
      <c r="A180" s="725" t="s">
        <v>24</v>
      </c>
      <c r="B180" s="1324"/>
      <c r="C180" s="1015"/>
      <c r="D180" s="1015"/>
      <c r="E180" s="1015"/>
      <c r="F180" s="553"/>
    </row>
    <row r="181" spans="1:6" x14ac:dyDescent="0.3">
      <c r="A181" s="551" t="s">
        <v>346</v>
      </c>
      <c r="B181" s="1013">
        <v>1180.2276410121069</v>
      </c>
      <c r="C181" s="281">
        <v>1068.3423796014201</v>
      </c>
      <c r="D181" s="281">
        <v>970.87200409492982</v>
      </c>
      <c r="E181" s="281">
        <v>1033.629838792004</v>
      </c>
      <c r="F181" s="282">
        <v>1030.8784086577484</v>
      </c>
    </row>
    <row r="182" spans="1:6" x14ac:dyDescent="0.3">
      <c r="A182" s="552" t="s">
        <v>362</v>
      </c>
      <c r="B182" s="1013">
        <v>1167.4862353500164</v>
      </c>
      <c r="C182" s="281">
        <v>1049.2460949638244</v>
      </c>
      <c r="D182" s="281">
        <v>957.84196158397651</v>
      </c>
      <c r="E182" s="281">
        <v>1022.4173393205753</v>
      </c>
      <c r="F182" s="282">
        <v>1021.112998936009</v>
      </c>
    </row>
    <row r="183" spans="1:6" x14ac:dyDescent="0.3">
      <c r="A183" s="552" t="s">
        <v>363</v>
      </c>
      <c r="B183" s="1013">
        <v>1187.1896796372712</v>
      </c>
      <c r="C183" s="281">
        <v>1068.4409498629034</v>
      </c>
      <c r="D183" s="281">
        <v>982.08279898084652</v>
      </c>
      <c r="E183" s="281">
        <v>1042.6821719554323</v>
      </c>
      <c r="F183" s="282">
        <v>1040.9836318393332</v>
      </c>
    </row>
    <row r="184" spans="1:6" x14ac:dyDescent="0.3">
      <c r="A184" s="552" t="s">
        <v>364</v>
      </c>
      <c r="B184" s="1013">
        <v>1197.8027558981485</v>
      </c>
      <c r="C184" s="281">
        <v>1059.5014030686864</v>
      </c>
      <c r="D184" s="281">
        <v>940.58731267635744</v>
      </c>
      <c r="E184" s="281">
        <v>1016.9849150966756</v>
      </c>
      <c r="F184" s="282">
        <v>992.47875885856718</v>
      </c>
    </row>
    <row r="185" spans="1:6" ht="15" thickBot="1" x14ac:dyDescent="0.35">
      <c r="A185" s="792" t="s">
        <v>539</v>
      </c>
      <c r="B185" s="1014">
        <f t="shared" ref="B185:D185" si="36">(B183-B182)/B182</f>
        <v>1.6876810784281014E-2</v>
      </c>
      <c r="C185" s="795">
        <f t="shared" si="36"/>
        <v>1.8293949332964458E-2</v>
      </c>
      <c r="D185" s="795">
        <f t="shared" si="36"/>
        <v>2.5307763043480685E-2</v>
      </c>
      <c r="E185" s="795">
        <f t="shared" ref="E185" si="37">(E183-E182)/E182</f>
        <v>1.9820509546838855E-2</v>
      </c>
      <c r="F185" s="796">
        <f>(F183-F182)/F182</f>
        <v>1.9459778618065925E-2</v>
      </c>
    </row>
    <row r="186" spans="1:6" x14ac:dyDescent="0.3">
      <c r="A186" s="279"/>
      <c r="B186" s="249"/>
      <c r="C186" s="249"/>
      <c r="D186" s="249"/>
      <c r="E186" s="249"/>
      <c r="F186" s="250"/>
    </row>
    <row r="187" spans="1:6" ht="15" thickBot="1" x14ac:dyDescent="0.35">
      <c r="A187" s="279"/>
      <c r="B187" s="249"/>
      <c r="C187" s="249"/>
      <c r="D187" s="249"/>
      <c r="E187" s="249"/>
      <c r="F187" s="250"/>
    </row>
    <row r="188" spans="1:6" x14ac:dyDescent="0.3">
      <c r="A188" s="724" t="s">
        <v>379</v>
      </c>
      <c r="B188" s="1024">
        <v>2020</v>
      </c>
      <c r="C188" s="372">
        <v>2021</v>
      </c>
      <c r="D188" s="372">
        <v>2022</v>
      </c>
      <c r="E188" s="372">
        <v>2023</v>
      </c>
      <c r="F188" s="475">
        <v>2024</v>
      </c>
    </row>
    <row r="189" spans="1:6" ht="15" thickBot="1" x14ac:dyDescent="0.35">
      <c r="A189" s="725" t="s">
        <v>28</v>
      </c>
      <c r="B189" s="1324"/>
      <c r="C189" s="1015"/>
      <c r="D189" s="1052"/>
      <c r="E189" s="1052"/>
      <c r="F189" s="1053"/>
    </row>
    <row r="190" spans="1:6" x14ac:dyDescent="0.3">
      <c r="A190" s="551" t="s">
        <v>346</v>
      </c>
      <c r="B190" s="1011">
        <v>222.65484950267603</v>
      </c>
      <c r="C190" s="1325">
        <v>225.81351281919012</v>
      </c>
      <c r="D190" s="1325">
        <v>228.30970080741841</v>
      </c>
      <c r="E190" s="1325">
        <v>233.11411151019996</v>
      </c>
      <c r="F190" s="263">
        <v>235.8737128876086</v>
      </c>
    </row>
    <row r="191" spans="1:6" x14ac:dyDescent="0.3">
      <c r="A191" s="552" t="s">
        <v>362</v>
      </c>
      <c r="B191" s="1011">
        <v>212.73253701006126</v>
      </c>
      <c r="C191" s="1325">
        <v>215.29961528386289</v>
      </c>
      <c r="D191" s="1325">
        <v>219.2513003522993</v>
      </c>
      <c r="E191" s="1325">
        <v>224.28179130999104</v>
      </c>
      <c r="F191" s="263">
        <v>226.90164465278184</v>
      </c>
    </row>
    <row r="192" spans="1:6" x14ac:dyDescent="0.3">
      <c r="A192" s="552" t="s">
        <v>363</v>
      </c>
      <c r="B192" s="1011">
        <v>229.51018988327792</v>
      </c>
      <c r="C192" s="1325">
        <v>230.95036683418567</v>
      </c>
      <c r="D192" s="1325">
        <v>234.36620465278261</v>
      </c>
      <c r="E192" s="1325">
        <v>238.79698352198292</v>
      </c>
      <c r="F192" s="263">
        <v>241.43674966028831</v>
      </c>
    </row>
    <row r="193" spans="1:6" x14ac:dyDescent="0.3">
      <c r="A193" s="552" t="s">
        <v>364</v>
      </c>
      <c r="B193" s="1011">
        <v>210.18851915841876</v>
      </c>
      <c r="C193" s="1325">
        <v>214.46036898060612</v>
      </c>
      <c r="D193" s="1325">
        <v>219.2924253823179</v>
      </c>
      <c r="E193" s="1325">
        <v>226.56437724487836</v>
      </c>
      <c r="F193" s="263">
        <v>231.96329790762661</v>
      </c>
    </row>
    <row r="194" spans="1:6" ht="15" thickBot="1" x14ac:dyDescent="0.35">
      <c r="A194" s="792" t="s">
        <v>539</v>
      </c>
      <c r="B194" s="1012">
        <f t="shared" ref="B194:E194" si="38">(B192-B191)/B191</f>
        <v>7.8867356677192954E-2</v>
      </c>
      <c r="C194" s="793">
        <f t="shared" si="38"/>
        <v>7.269289139085533E-2</v>
      </c>
      <c r="D194" s="793">
        <f t="shared" si="38"/>
        <v>6.8938721349411633E-2</v>
      </c>
      <c r="E194" s="793">
        <f t="shared" si="38"/>
        <v>6.4718549496199262E-2</v>
      </c>
      <c r="F194" s="794">
        <f t="shared" ref="F194" si="39">(F192-F191)/F191</f>
        <v>6.4059055322181299E-2</v>
      </c>
    </row>
    <row r="195" spans="1:6" x14ac:dyDescent="0.3">
      <c r="A195" s="279"/>
      <c r="B195" s="249"/>
      <c r="C195" s="249"/>
      <c r="D195" s="249"/>
      <c r="E195" s="249"/>
      <c r="F195" s="250"/>
    </row>
    <row r="196" spans="1:6" ht="15" thickBot="1" x14ac:dyDescent="0.35">
      <c r="A196" s="251"/>
      <c r="B196" s="249"/>
      <c r="C196" s="249"/>
      <c r="D196" s="249"/>
      <c r="E196" s="249"/>
      <c r="F196" s="250"/>
    </row>
    <row r="197" spans="1:6" x14ac:dyDescent="0.3">
      <c r="A197" s="724" t="s">
        <v>380</v>
      </c>
      <c r="B197" s="1024">
        <v>2020</v>
      </c>
      <c r="C197" s="372">
        <v>2021</v>
      </c>
      <c r="D197" s="372">
        <v>2022</v>
      </c>
      <c r="E197" s="372">
        <v>2023</v>
      </c>
      <c r="F197" s="475">
        <v>2024</v>
      </c>
    </row>
    <row r="198" spans="1:6" ht="15" thickBot="1" x14ac:dyDescent="0.35">
      <c r="A198" s="725" t="s">
        <v>28</v>
      </c>
      <c r="B198" s="1324"/>
      <c r="C198" s="1015"/>
      <c r="D198" s="1052"/>
      <c r="E198" s="1052"/>
      <c r="F198" s="1053"/>
    </row>
    <row r="199" spans="1:6" x14ac:dyDescent="0.3">
      <c r="A199" s="551" t="s">
        <v>346</v>
      </c>
      <c r="B199" s="1011">
        <v>164.46556234564423</v>
      </c>
      <c r="C199" s="1325">
        <v>167.80432154034898</v>
      </c>
      <c r="D199" s="1325">
        <v>171.32678304567443</v>
      </c>
      <c r="E199" s="1325">
        <v>175.90020328643277</v>
      </c>
      <c r="F199" s="263">
        <v>178.94659798228903</v>
      </c>
    </row>
    <row r="200" spans="1:6" x14ac:dyDescent="0.3">
      <c r="A200" s="552" t="s">
        <v>362</v>
      </c>
      <c r="B200" s="1011">
        <v>159.84471793039222</v>
      </c>
      <c r="C200" s="1325">
        <v>163.04147018281768</v>
      </c>
      <c r="D200" s="1325">
        <v>168.21404713384348</v>
      </c>
      <c r="E200" s="1325">
        <v>173.32511204361808</v>
      </c>
      <c r="F200" s="263">
        <v>176.58553854790307</v>
      </c>
    </row>
    <row r="201" spans="1:6" x14ac:dyDescent="0.3">
      <c r="A201" s="552" t="s">
        <v>363</v>
      </c>
      <c r="B201" s="1011">
        <v>168.19821469231348</v>
      </c>
      <c r="C201" s="1325">
        <v>169.73256709948174</v>
      </c>
      <c r="D201" s="1325">
        <v>173.90648995610042</v>
      </c>
      <c r="E201" s="1325">
        <v>177.95438525444231</v>
      </c>
      <c r="F201" s="263">
        <v>180.71395994258572</v>
      </c>
    </row>
    <row r="202" spans="1:6" x14ac:dyDescent="0.3">
      <c r="A202" s="552" t="s">
        <v>364</v>
      </c>
      <c r="B202" s="1011">
        <v>153.69121767259583</v>
      </c>
      <c r="C202" s="1325">
        <v>157.45489002497041</v>
      </c>
      <c r="D202" s="1325">
        <v>163.61606708197661</v>
      </c>
      <c r="E202" s="1325">
        <v>170.59981834436419</v>
      </c>
      <c r="F202" s="263">
        <v>175.9040830311765</v>
      </c>
    </row>
    <row r="203" spans="1:6" ht="15" thickBot="1" x14ac:dyDescent="0.35">
      <c r="A203" s="792" t="s">
        <v>539</v>
      </c>
      <c r="B203" s="1012">
        <f t="shared" ref="B203:E203" si="40">(B201-B200)/B200</f>
        <v>5.2260073839655877E-2</v>
      </c>
      <c r="C203" s="793">
        <f t="shared" si="40"/>
        <v>4.103923320343817E-2</v>
      </c>
      <c r="D203" s="793">
        <f t="shared" si="40"/>
        <v>3.3840472417429025E-2</v>
      </c>
      <c r="E203" s="793">
        <f t="shared" si="40"/>
        <v>2.6708612250366002E-2</v>
      </c>
      <c r="F203" s="794">
        <f t="shared" ref="F203" si="41">(F201-F200)/F200</f>
        <v>2.3379159067222901E-2</v>
      </c>
    </row>
    <row r="204" spans="1:6" x14ac:dyDescent="0.3">
      <c r="A204" s="279"/>
      <c r="B204" s="249"/>
      <c r="C204" s="249"/>
      <c r="D204" s="249"/>
      <c r="E204" s="249"/>
      <c r="F204" s="250"/>
    </row>
    <row r="205" spans="1:6" ht="15" thickBot="1" x14ac:dyDescent="0.35">
      <c r="A205" s="251"/>
      <c r="B205" s="249"/>
      <c r="C205" s="249"/>
      <c r="D205" s="249"/>
      <c r="E205" s="249"/>
      <c r="F205" s="250"/>
    </row>
    <row r="206" spans="1:6" x14ac:dyDescent="0.3">
      <c r="A206" s="724" t="s">
        <v>381</v>
      </c>
      <c r="B206" s="1024" t="s">
        <v>474</v>
      </c>
      <c r="C206" s="372" t="s">
        <v>535</v>
      </c>
      <c r="D206" s="372" t="s">
        <v>564</v>
      </c>
      <c r="E206" s="372" t="s">
        <v>627</v>
      </c>
      <c r="F206" s="475" t="s">
        <v>735</v>
      </c>
    </row>
    <row r="207" spans="1:6" ht="15" thickBot="1" x14ac:dyDescent="0.35">
      <c r="A207" s="725" t="s">
        <v>24</v>
      </c>
      <c r="B207" s="1324"/>
      <c r="C207" s="1015"/>
      <c r="D207" s="1052"/>
      <c r="E207" s="1052"/>
      <c r="F207" s="1053"/>
    </row>
    <row r="208" spans="1:6" x14ac:dyDescent="0.3">
      <c r="A208" s="551" t="s">
        <v>346</v>
      </c>
      <c r="B208" s="1013">
        <v>1552.5708543714695</v>
      </c>
      <c r="C208" s="281">
        <v>1306.7715073254979</v>
      </c>
      <c r="D208" s="281">
        <v>1162.4505148129354</v>
      </c>
      <c r="E208" s="281">
        <v>1410.47287446583</v>
      </c>
      <c r="F208" s="282">
        <v>1527.5506842380046</v>
      </c>
    </row>
    <row r="209" spans="1:7" x14ac:dyDescent="0.3">
      <c r="A209" s="552" t="s">
        <v>362</v>
      </c>
      <c r="B209" s="1013">
        <v>1367.3461392946417</v>
      </c>
      <c r="C209" s="281">
        <v>1123.7259059349628</v>
      </c>
      <c r="D209" s="281">
        <v>991.75368065734358</v>
      </c>
      <c r="E209" s="281">
        <v>1233.2753238805103</v>
      </c>
      <c r="F209" s="282">
        <v>1341.8688117051818</v>
      </c>
    </row>
    <row r="210" spans="1:7" x14ac:dyDescent="0.3">
      <c r="A210" s="552" t="s">
        <v>363</v>
      </c>
      <c r="B210" s="1013">
        <v>1671.3911058864157</v>
      </c>
      <c r="C210" s="281">
        <v>1415.2880542479838</v>
      </c>
      <c r="D210" s="281">
        <v>1271.2260393788392</v>
      </c>
      <c r="E210" s="281">
        <v>1521.7641920888102</v>
      </c>
      <c r="F210" s="282">
        <v>1643.3154868450663</v>
      </c>
    </row>
    <row r="211" spans="1:7" x14ac:dyDescent="0.3">
      <c r="A211" s="552" t="s">
        <v>364</v>
      </c>
      <c r="B211" s="1013">
        <v>1476.9090827306413</v>
      </c>
      <c r="C211" s="281">
        <v>1220.8594105221543</v>
      </c>
      <c r="D211" s="281">
        <v>1094.7011345111523</v>
      </c>
      <c r="E211" s="281">
        <v>1358.2341832541015</v>
      </c>
      <c r="F211" s="282">
        <v>1486.6600905462026</v>
      </c>
    </row>
    <row r="212" spans="1:7" ht="15" thickBot="1" x14ac:dyDescent="0.35">
      <c r="A212" s="792" t="s">
        <v>539</v>
      </c>
      <c r="B212" s="1014">
        <f t="shared" ref="B212:D212" si="42">(B210-B209)/B209</f>
        <v>0.22236137423741034</v>
      </c>
      <c r="C212" s="795">
        <f t="shared" si="42"/>
        <v>0.25946020001241793</v>
      </c>
      <c r="D212" s="795">
        <f t="shared" si="42"/>
        <v>0.28179613967881495</v>
      </c>
      <c r="E212" s="795">
        <f t="shared" ref="E212:F212" si="43">(E210-E209)/E209</f>
        <v>0.23392089553901674</v>
      </c>
      <c r="F212" s="796">
        <f t="shared" si="43"/>
        <v>0.22464690475726962</v>
      </c>
    </row>
    <row r="213" spans="1:7" x14ac:dyDescent="0.3">
      <c r="A213" s="279"/>
      <c r="B213" s="249"/>
      <c r="C213" s="249"/>
      <c r="D213" s="249"/>
      <c r="E213" s="249"/>
      <c r="F213" s="250"/>
    </row>
    <row r="214" spans="1:7" ht="15" thickBot="1" x14ac:dyDescent="0.35">
      <c r="A214" s="251"/>
      <c r="B214" s="249"/>
      <c r="C214" s="249"/>
      <c r="D214" s="249"/>
      <c r="E214" s="249"/>
      <c r="F214" s="250"/>
    </row>
    <row r="215" spans="1:7" x14ac:dyDescent="0.3">
      <c r="A215" s="724" t="s">
        <v>382</v>
      </c>
      <c r="B215" s="1024" t="s">
        <v>474</v>
      </c>
      <c r="C215" s="372" t="s">
        <v>535</v>
      </c>
      <c r="D215" s="372" t="s">
        <v>564</v>
      </c>
      <c r="E215" s="372" t="s">
        <v>627</v>
      </c>
      <c r="F215" s="475" t="s">
        <v>735</v>
      </c>
    </row>
    <row r="216" spans="1:7" ht="15" thickBot="1" x14ac:dyDescent="0.35">
      <c r="A216" s="725" t="s">
        <v>24</v>
      </c>
      <c r="B216" s="1324"/>
      <c r="C216" s="1015"/>
      <c r="D216" s="1052"/>
      <c r="E216" s="1052"/>
      <c r="F216" s="1053"/>
    </row>
    <row r="217" spans="1:7" x14ac:dyDescent="0.3">
      <c r="A217" s="551" t="s">
        <v>346</v>
      </c>
      <c r="B217" s="1013">
        <v>1112.4538958061025</v>
      </c>
      <c r="C217" s="281">
        <v>926.58490753481169</v>
      </c>
      <c r="D217" s="281">
        <v>825.53160766569908</v>
      </c>
      <c r="E217" s="281">
        <v>1034.4135494194063</v>
      </c>
      <c r="F217" s="282">
        <v>1125.0929480475288</v>
      </c>
    </row>
    <row r="218" spans="1:7" x14ac:dyDescent="0.3">
      <c r="A218" s="552" t="s">
        <v>362</v>
      </c>
      <c r="B218" s="1013">
        <v>968.83307776214815</v>
      </c>
      <c r="C218" s="281">
        <v>793.38207836741537</v>
      </c>
      <c r="D218" s="281">
        <v>703.78186484983996</v>
      </c>
      <c r="E218" s="281">
        <v>911.70642441824839</v>
      </c>
      <c r="F218" s="282">
        <v>994.22246738738045</v>
      </c>
    </row>
    <row r="219" spans="1:7" x14ac:dyDescent="0.3">
      <c r="A219" s="552" t="s">
        <v>363</v>
      </c>
      <c r="B219" s="1013">
        <v>1207.6221792707288</v>
      </c>
      <c r="C219" s="281">
        <v>1012.8272803443023</v>
      </c>
      <c r="D219" s="281">
        <v>906.02808258670086</v>
      </c>
      <c r="E219" s="281">
        <v>1116.1130285082072</v>
      </c>
      <c r="F219" s="282">
        <v>1213.8663018917312</v>
      </c>
    </row>
    <row r="220" spans="1:7" x14ac:dyDescent="0.3">
      <c r="A220" s="552" t="s">
        <v>364</v>
      </c>
      <c r="B220" s="1013">
        <v>1030.4168509694996</v>
      </c>
      <c r="C220" s="281">
        <v>873.37671340992063</v>
      </c>
      <c r="D220" s="281">
        <v>753.55633599078215</v>
      </c>
      <c r="E220" s="281">
        <v>950.61313400624556</v>
      </c>
      <c r="F220" s="282">
        <v>1014.9229007445467</v>
      </c>
    </row>
    <row r="221" spans="1:7" ht="15" thickBot="1" x14ac:dyDescent="0.35">
      <c r="A221" s="792" t="s">
        <v>539</v>
      </c>
      <c r="B221" s="1014">
        <f t="shared" ref="B221:D221" si="44">(B219-B218)/B218</f>
        <v>0.24647083898099956</v>
      </c>
      <c r="C221" s="795">
        <f t="shared" si="44"/>
        <v>0.27659460423967602</v>
      </c>
      <c r="D221" s="795">
        <f t="shared" si="44"/>
        <v>0.28737060137236198</v>
      </c>
      <c r="E221" s="795">
        <f t="shared" ref="E221:F221" si="45">(E219-E218)/E218</f>
        <v>0.22420221972263585</v>
      </c>
      <c r="F221" s="796">
        <f t="shared" si="45"/>
        <v>0.22092020821208272</v>
      </c>
    </row>
    <row r="222" spans="1:7" x14ac:dyDescent="0.3">
      <c r="A222" s="797"/>
      <c r="B222" s="362"/>
      <c r="C222" s="362"/>
      <c r="D222" s="362"/>
      <c r="E222" s="362"/>
      <c r="F222" s="374"/>
      <c r="G222" s="264"/>
    </row>
    <row r="223" spans="1:7" ht="15" thickBot="1" x14ac:dyDescent="0.35">
      <c r="A223" s="279"/>
      <c r="B223" s="249"/>
      <c r="C223" s="249"/>
      <c r="D223" s="249"/>
      <c r="E223" s="249"/>
      <c r="F223" s="250"/>
    </row>
    <row r="224" spans="1:7" x14ac:dyDescent="0.3">
      <c r="A224" s="724" t="s">
        <v>383</v>
      </c>
      <c r="B224" s="1024" t="s">
        <v>444</v>
      </c>
      <c r="C224" s="372" t="s">
        <v>468</v>
      </c>
      <c r="D224" s="372" t="s">
        <v>526</v>
      </c>
      <c r="E224" s="372" t="s">
        <v>561</v>
      </c>
      <c r="F224" s="475" t="s">
        <v>729</v>
      </c>
    </row>
    <row r="225" spans="1:6" ht="15" thickBot="1" x14ac:dyDescent="0.35">
      <c r="A225" s="725" t="s">
        <v>42</v>
      </c>
      <c r="B225" s="1028"/>
      <c r="C225" s="1322"/>
      <c r="D225" s="1052"/>
      <c r="E225" s="1052"/>
      <c r="F225" s="1053"/>
    </row>
    <row r="226" spans="1:6" x14ac:dyDescent="0.3">
      <c r="A226" s="221" t="s">
        <v>346</v>
      </c>
      <c r="B226" s="778">
        <v>602.53579409253405</v>
      </c>
      <c r="C226" s="1009">
        <v>603.05184080744141</v>
      </c>
      <c r="D226" s="1009">
        <v>595.5506197046011</v>
      </c>
      <c r="E226" s="1009">
        <v>599.85484141440043</v>
      </c>
      <c r="F226" s="258">
        <v>599.77425655712568</v>
      </c>
    </row>
    <row r="227" spans="1:6" x14ac:dyDescent="0.3">
      <c r="A227" s="225" t="s">
        <v>362</v>
      </c>
      <c r="B227" s="778">
        <v>559.19048630896737</v>
      </c>
      <c r="C227" s="1009">
        <v>562.30063638474519</v>
      </c>
      <c r="D227" s="1009">
        <v>557.36248831582225</v>
      </c>
      <c r="E227" s="1009">
        <v>562.07180689809297</v>
      </c>
      <c r="F227" s="258">
        <v>571.44399958331894</v>
      </c>
    </row>
    <row r="228" spans="1:6" ht="15" customHeight="1" x14ac:dyDescent="0.3">
      <c r="A228" s="225" t="s">
        <v>363</v>
      </c>
      <c r="B228" s="778">
        <v>627.54427781017307</v>
      </c>
      <c r="C228" s="1009">
        <v>626.8848812631951</v>
      </c>
      <c r="D228" s="1009">
        <v>618.02062094132282</v>
      </c>
      <c r="E228" s="1009">
        <v>615.62326707064994</v>
      </c>
      <c r="F228" s="258">
        <v>616.43736725683391</v>
      </c>
    </row>
    <row r="229" spans="1:6" ht="15" customHeight="1" x14ac:dyDescent="0.3">
      <c r="A229" s="225" t="s">
        <v>364</v>
      </c>
      <c r="B229" s="778">
        <v>609.64390876872426</v>
      </c>
      <c r="C229" s="1009">
        <v>608.97821695495929</v>
      </c>
      <c r="D229" s="1009">
        <v>601.38700135610247</v>
      </c>
      <c r="E229" s="1009">
        <v>604.59535499621359</v>
      </c>
      <c r="F229" s="258">
        <v>606.69663257979539</v>
      </c>
    </row>
    <row r="230" spans="1:6" ht="15" customHeight="1" thickBot="1" x14ac:dyDescent="0.35">
      <c r="A230" s="791" t="s">
        <v>539</v>
      </c>
      <c r="B230" s="246">
        <f t="shared" ref="B230:C230" si="46">(B228-B227)/B227</f>
        <v>0.12223704296613953</v>
      </c>
      <c r="C230" s="247">
        <f t="shared" si="46"/>
        <v>0.11485714349122517</v>
      </c>
      <c r="D230" s="247">
        <f>(D228-D227)/D227</f>
        <v>0.10883066926299752</v>
      </c>
      <c r="E230" s="247">
        <f>(E228-E227)/E227</f>
        <v>9.5275122351522204E-2</v>
      </c>
      <c r="F230" s="248">
        <f>(F228-F227)/F227</f>
        <v>7.8736267606839647E-2</v>
      </c>
    </row>
    <row r="231" spans="1:6" ht="15" customHeight="1" x14ac:dyDescent="0.3">
      <c r="A231" s="797"/>
      <c r="B231" s="362"/>
      <c r="C231" s="362"/>
      <c r="D231" s="362"/>
      <c r="E231" s="362"/>
      <c r="F231" s="374"/>
    </row>
    <row r="232" spans="1:6" ht="15" customHeight="1" thickBot="1" x14ac:dyDescent="0.35">
      <c r="A232" s="279"/>
      <c r="B232" s="249"/>
      <c r="C232" s="249"/>
      <c r="D232" s="249"/>
      <c r="E232" s="249"/>
      <c r="F232" s="250"/>
    </row>
    <row r="233" spans="1:6" ht="15" customHeight="1" x14ac:dyDescent="0.3">
      <c r="A233" s="724" t="s">
        <v>485</v>
      </c>
      <c r="B233" s="1024">
        <v>2020</v>
      </c>
      <c r="C233" s="372">
        <v>2021</v>
      </c>
      <c r="D233" s="372">
        <v>2022</v>
      </c>
      <c r="E233" s="372">
        <v>2023</v>
      </c>
      <c r="F233" s="475">
        <v>2024</v>
      </c>
    </row>
    <row r="234" spans="1:6" ht="15" customHeight="1" thickBot="1" x14ac:dyDescent="0.35">
      <c r="A234" s="725" t="s">
        <v>18</v>
      </c>
      <c r="B234" s="1017"/>
      <c r="C234" s="1323"/>
      <c r="D234" s="1306"/>
      <c r="E234" s="1306"/>
      <c r="F234" s="370"/>
    </row>
    <row r="235" spans="1:6" ht="15" customHeight="1" x14ac:dyDescent="0.3">
      <c r="A235" s="221" t="s">
        <v>346</v>
      </c>
      <c r="B235" s="777">
        <f>'Newry Mourne &amp; Down'!B267</f>
        <v>100.57258082900594</v>
      </c>
      <c r="C235" s="256">
        <f>'Newry Mourne &amp; Down'!C267</f>
        <v>112.29202301124546</v>
      </c>
      <c r="D235" s="256">
        <f>'Newry Mourne &amp; Down'!D267</f>
        <v>39.274090344218877</v>
      </c>
      <c r="E235" s="256">
        <f>'Newry Mourne &amp; Down'!E267</f>
        <v>19.389954699089618</v>
      </c>
      <c r="F235" s="257">
        <f>'Newry Mourne &amp; Down'!F267</f>
        <v>13.772876492126754</v>
      </c>
    </row>
    <row r="236" spans="1:6" ht="15" customHeight="1" x14ac:dyDescent="0.3">
      <c r="A236" s="225" t="s">
        <v>362</v>
      </c>
      <c r="B236" s="778">
        <v>74.198936489018877</v>
      </c>
      <c r="C236" s="1009">
        <v>107.33811707579893</v>
      </c>
      <c r="D236" s="1009">
        <v>36.067120758496301</v>
      </c>
      <c r="E236" s="1009">
        <v>17.353530938116425</v>
      </c>
      <c r="F236" s="258">
        <v>12.997387632699965</v>
      </c>
    </row>
    <row r="237" spans="1:6" ht="15" customHeight="1" x14ac:dyDescent="0.3">
      <c r="A237" s="225" t="s">
        <v>363</v>
      </c>
      <c r="B237" s="778">
        <v>113.22273980129528</v>
      </c>
      <c r="C237" s="1009">
        <v>113.74758751783017</v>
      </c>
      <c r="D237" s="1009">
        <v>40.821569810083083</v>
      </c>
      <c r="E237" s="1009">
        <v>19.866693483142139</v>
      </c>
      <c r="F237" s="258">
        <v>14.359431911527025</v>
      </c>
    </row>
    <row r="238" spans="1:6" ht="15" customHeight="1" x14ac:dyDescent="0.3">
      <c r="A238" s="225" t="s">
        <v>364</v>
      </c>
      <c r="B238" s="778">
        <v>135.04203706644032</v>
      </c>
      <c r="C238" s="1009">
        <v>100.13363711991758</v>
      </c>
      <c r="D238" s="1009">
        <v>44.419867086976382</v>
      </c>
      <c r="E238" s="1009">
        <v>29.394179940970481</v>
      </c>
      <c r="F238" s="258">
        <v>11.921933696504482</v>
      </c>
    </row>
    <row r="239" spans="1:6" ht="15" customHeight="1" thickBot="1" x14ac:dyDescent="0.35">
      <c r="A239" s="791" t="s">
        <v>539</v>
      </c>
      <c r="B239" s="246">
        <f t="shared" ref="B239:E239" si="47">(B237-B236)/B236</f>
        <v>0.52593480659998082</v>
      </c>
      <c r="C239" s="247">
        <f t="shared" si="47"/>
        <v>5.9712901778452676E-2</v>
      </c>
      <c r="D239" s="247">
        <f t="shared" si="47"/>
        <v>0.13182225116948879</v>
      </c>
      <c r="E239" s="247">
        <f t="shared" si="47"/>
        <v>0.14482139421583887</v>
      </c>
      <c r="F239" s="248">
        <f t="shared" ref="F239" si="48">(F237-F236)/F236</f>
        <v>0.10479369526537086</v>
      </c>
    </row>
    <row r="240" spans="1:6" x14ac:dyDescent="0.3">
      <c r="A240" s="1633" t="s">
        <v>384</v>
      </c>
      <c r="B240" s="1634"/>
      <c r="C240" s="1634"/>
      <c r="D240" s="1634"/>
      <c r="E240" s="1634"/>
      <c r="F240" s="1635"/>
    </row>
    <row r="241" spans="1:6" x14ac:dyDescent="0.3">
      <c r="A241" s="1633"/>
      <c r="B241" s="1634"/>
      <c r="C241" s="1634"/>
      <c r="D241" s="1634"/>
      <c r="E241" s="1634"/>
      <c r="F241" s="1635"/>
    </row>
    <row r="242" spans="1:6" ht="15" thickBot="1" x14ac:dyDescent="0.35">
      <c r="A242" s="1633"/>
      <c r="B242" s="1634"/>
      <c r="C242" s="1634"/>
      <c r="D242" s="1634"/>
      <c r="E242" s="1634"/>
      <c r="F242" s="1635"/>
    </row>
    <row r="243" spans="1:6" x14ac:dyDescent="0.3">
      <c r="A243" s="726" t="s">
        <v>385</v>
      </c>
      <c r="B243" s="1317" t="s">
        <v>469</v>
      </c>
      <c r="C243" s="476" t="s">
        <v>527</v>
      </c>
      <c r="D243" s="476" t="s">
        <v>562</v>
      </c>
      <c r="E243" s="476" t="s">
        <v>625</v>
      </c>
      <c r="F243" s="371" t="s">
        <v>724</v>
      </c>
    </row>
    <row r="244" spans="1:6" ht="15" thickBot="1" x14ac:dyDescent="0.35">
      <c r="A244" s="727" t="s">
        <v>24</v>
      </c>
      <c r="B244" s="1318"/>
      <c r="C244" s="1319"/>
      <c r="D244" s="1320"/>
      <c r="E244" s="1320"/>
      <c r="F244" s="1321"/>
    </row>
    <row r="245" spans="1:6" x14ac:dyDescent="0.3">
      <c r="A245" s="221" t="s">
        <v>346</v>
      </c>
      <c r="B245" s="1018">
        <v>14863.522148656168</v>
      </c>
      <c r="C245" s="1316">
        <v>18305.670486526051</v>
      </c>
      <c r="D245" s="1316">
        <v>20042.373707913102</v>
      </c>
      <c r="E245" s="1316">
        <v>20694.937230155603</v>
      </c>
      <c r="F245" s="265">
        <v>20142.375872586308</v>
      </c>
    </row>
    <row r="246" spans="1:6" x14ac:dyDescent="0.3">
      <c r="A246" s="225" t="s">
        <v>362</v>
      </c>
      <c r="B246" s="1018">
        <v>13847.229216068539</v>
      </c>
      <c r="C246" s="1316">
        <v>17321.022175028425</v>
      </c>
      <c r="D246" s="1316">
        <v>19283.120334911982</v>
      </c>
      <c r="E246" s="1316">
        <v>19902.597208463114</v>
      </c>
      <c r="F246" s="265">
        <v>19592.711233862265</v>
      </c>
    </row>
    <row r="247" spans="1:6" x14ac:dyDescent="0.3">
      <c r="A247" s="225" t="s">
        <v>363</v>
      </c>
      <c r="B247" s="1018">
        <v>15537.789714078845</v>
      </c>
      <c r="C247" s="1316">
        <v>18795.842476669641</v>
      </c>
      <c r="D247" s="1316">
        <v>20563.477302639858</v>
      </c>
      <c r="E247" s="1316">
        <v>21246.147997340882</v>
      </c>
      <c r="F247" s="265">
        <v>20546.230381218182</v>
      </c>
    </row>
    <row r="248" spans="1:6" x14ac:dyDescent="0.3">
      <c r="A248" s="225" t="s">
        <v>364</v>
      </c>
      <c r="B248" s="1018">
        <v>14132.13343731782</v>
      </c>
      <c r="C248" s="1316">
        <v>18008.026605452815</v>
      </c>
      <c r="D248" s="1316">
        <v>19407.628669637328</v>
      </c>
      <c r="E248" s="1316">
        <v>19866.041072397369</v>
      </c>
      <c r="F248" s="265">
        <v>19407.520321545777</v>
      </c>
    </row>
    <row r="249" spans="1:6" ht="15" thickBot="1" x14ac:dyDescent="0.35">
      <c r="A249" s="791" t="s">
        <v>539</v>
      </c>
      <c r="B249" s="246">
        <f t="shared" ref="B249:E249" si="49">(B247-B246)/B246</f>
        <v>0.12208655404133505</v>
      </c>
      <c r="C249" s="247">
        <f t="shared" si="49"/>
        <v>8.514626254375747E-2</v>
      </c>
      <c r="D249" s="247">
        <f t="shared" si="49"/>
        <v>6.6397810390147097E-2</v>
      </c>
      <c r="E249" s="247">
        <f t="shared" si="49"/>
        <v>6.750630456945865E-2</v>
      </c>
      <c r="F249" s="248">
        <f t="shared" ref="F249" si="50">(F247-F246)/F246</f>
        <v>4.8667034182994597E-2</v>
      </c>
    </row>
    <row r="250" spans="1:6" x14ac:dyDescent="0.3">
      <c r="A250" s="279"/>
      <c r="B250" s="249"/>
      <c r="C250" s="249"/>
      <c r="D250" s="249"/>
      <c r="E250" s="249"/>
      <c r="F250" s="250"/>
    </row>
    <row r="251" spans="1:6" ht="15" thickBot="1" x14ac:dyDescent="0.35">
      <c r="A251" s="251"/>
      <c r="B251" s="249"/>
      <c r="C251" s="249"/>
      <c r="D251" s="249"/>
      <c r="E251" s="249"/>
      <c r="F251" s="250"/>
    </row>
    <row r="252" spans="1:6" x14ac:dyDescent="0.3">
      <c r="A252" s="726" t="s">
        <v>386</v>
      </c>
      <c r="B252" s="1317" t="s">
        <v>469</v>
      </c>
      <c r="C252" s="476" t="s">
        <v>527</v>
      </c>
      <c r="D252" s="476" t="s">
        <v>562</v>
      </c>
      <c r="E252" s="476" t="s">
        <v>625</v>
      </c>
      <c r="F252" s="371" t="s">
        <v>724</v>
      </c>
    </row>
    <row r="253" spans="1:6" ht="15" thickBot="1" x14ac:dyDescent="0.35">
      <c r="A253" s="727" t="s">
        <v>24</v>
      </c>
      <c r="B253" s="1318"/>
      <c r="C253" s="1319"/>
      <c r="D253" s="1320"/>
      <c r="E253" s="1320"/>
      <c r="F253" s="1321"/>
    </row>
    <row r="254" spans="1:6" x14ac:dyDescent="0.3">
      <c r="A254" s="221" t="s">
        <v>346</v>
      </c>
      <c r="B254" s="1018">
        <v>6892.2208746888273</v>
      </c>
      <c r="C254" s="1316">
        <v>7754.1577421648153</v>
      </c>
      <c r="D254" s="1316">
        <v>7650.5426483883584</v>
      </c>
      <c r="E254" s="1316">
        <v>7568.1162865423885</v>
      </c>
      <c r="F254" s="265">
        <v>7493.7068390010218</v>
      </c>
    </row>
    <row r="255" spans="1:6" x14ac:dyDescent="0.3">
      <c r="A255" s="225" t="s">
        <v>362</v>
      </c>
      <c r="B255" s="1018">
        <v>6225.2096945524017</v>
      </c>
      <c r="C255" s="1316">
        <v>7176.4611488534592</v>
      </c>
      <c r="D255" s="1316">
        <v>7152.5026908893151</v>
      </c>
      <c r="E255" s="1316">
        <v>6887.9790906531325</v>
      </c>
      <c r="F255" s="265">
        <v>6893.3135082745512</v>
      </c>
    </row>
    <row r="256" spans="1:6" x14ac:dyDescent="0.3">
      <c r="A256" s="225" t="s">
        <v>363</v>
      </c>
      <c r="B256" s="1018">
        <v>7334.0726776657493</v>
      </c>
      <c r="C256" s="1316">
        <v>8056.8738378122853</v>
      </c>
      <c r="D256" s="1316">
        <v>7966.7751919399361</v>
      </c>
      <c r="E256" s="1316">
        <v>8008.1091398470171</v>
      </c>
      <c r="F256" s="265">
        <v>7878.4252431597897</v>
      </c>
    </row>
    <row r="257" spans="1:6" x14ac:dyDescent="0.3">
      <c r="A257" s="225" t="s">
        <v>364</v>
      </c>
      <c r="B257" s="1018">
        <v>6349.6027531207465</v>
      </c>
      <c r="C257" s="1316">
        <v>7509.6941087492141</v>
      </c>
      <c r="D257" s="1316">
        <v>7464.9824286229878</v>
      </c>
      <c r="E257" s="1316">
        <v>7151.4069875786863</v>
      </c>
      <c r="F257" s="265">
        <v>7209.7121494182129</v>
      </c>
    </row>
    <row r="258" spans="1:6" ht="15" thickBot="1" x14ac:dyDescent="0.35">
      <c r="A258" s="791" t="s">
        <v>539</v>
      </c>
      <c r="B258" s="246">
        <f t="shared" ref="B258:E258" si="51">(B256-B255)/B255</f>
        <v>0.17812459941449021</v>
      </c>
      <c r="C258" s="247">
        <f t="shared" si="51"/>
        <v>0.12268061802292128</v>
      </c>
      <c r="D258" s="247">
        <f t="shared" si="51"/>
        <v>0.11384441729575602</v>
      </c>
      <c r="E258" s="247">
        <f t="shared" si="51"/>
        <v>0.16262100021672271</v>
      </c>
      <c r="F258" s="248">
        <f t="shared" ref="F258" si="52">(F256-F255)/F255</f>
        <v>0.14290830290871531</v>
      </c>
    </row>
    <row r="259" spans="1:6" x14ac:dyDescent="0.3">
      <c r="A259" s="279"/>
      <c r="B259" s="249"/>
      <c r="C259" s="249"/>
      <c r="D259" s="249"/>
      <c r="E259" s="249"/>
      <c r="F259" s="250"/>
    </row>
    <row r="260" spans="1:6" ht="15" thickBot="1" x14ac:dyDescent="0.35">
      <c r="A260" s="251"/>
      <c r="B260" s="249"/>
      <c r="C260" s="249"/>
      <c r="D260" s="249"/>
      <c r="E260" s="249"/>
      <c r="F260" s="250"/>
    </row>
    <row r="261" spans="1:6" x14ac:dyDescent="0.3">
      <c r="A261" s="726" t="s">
        <v>439</v>
      </c>
      <c r="B261" s="1317" t="s">
        <v>469</v>
      </c>
      <c r="C261" s="476" t="s">
        <v>527</v>
      </c>
      <c r="D261" s="476" t="s">
        <v>562</v>
      </c>
      <c r="E261" s="476" t="s">
        <v>625</v>
      </c>
      <c r="F261" s="371" t="s">
        <v>724</v>
      </c>
    </row>
    <row r="262" spans="1:6" ht="15" thickBot="1" x14ac:dyDescent="0.35">
      <c r="A262" s="727" t="s">
        <v>440</v>
      </c>
      <c r="B262" s="1318"/>
      <c r="C262" s="1319"/>
      <c r="D262" s="1320"/>
      <c r="E262" s="1320"/>
      <c r="F262" s="1321"/>
    </row>
    <row r="263" spans="1:6" x14ac:dyDescent="0.3">
      <c r="A263" s="221" t="s">
        <v>346</v>
      </c>
      <c r="B263" s="1018">
        <v>31793.820906233563</v>
      </c>
      <c r="C263" s="1316">
        <v>38119.605491042872</v>
      </c>
      <c r="D263" s="1316">
        <v>39390.940537913426</v>
      </c>
      <c r="E263" s="1316">
        <v>39725.640360821635</v>
      </c>
      <c r="F263" s="265">
        <v>40718.605651913225</v>
      </c>
    </row>
    <row r="264" spans="1:6" x14ac:dyDescent="0.3">
      <c r="A264" s="225" t="s">
        <v>362</v>
      </c>
      <c r="B264" s="1018">
        <v>29433.14110236855</v>
      </c>
      <c r="C264" s="1316">
        <v>35728.744595340431</v>
      </c>
      <c r="D264" s="1316">
        <v>36910.171775035276</v>
      </c>
      <c r="E264" s="1316">
        <v>37341.608893361241</v>
      </c>
      <c r="F264" s="265">
        <v>38741.242417795831</v>
      </c>
    </row>
    <row r="265" spans="1:6" x14ac:dyDescent="0.3">
      <c r="A265" s="225" t="s">
        <v>363</v>
      </c>
      <c r="B265" s="1018">
        <v>33365.065235700924</v>
      </c>
      <c r="C265" s="1316">
        <v>39635.759230624288</v>
      </c>
      <c r="D265" s="1316">
        <v>40949.594803644817</v>
      </c>
      <c r="E265" s="1316">
        <v>41285.933953192827</v>
      </c>
      <c r="F265" s="265">
        <v>42011.227672010282</v>
      </c>
    </row>
    <row r="266" spans="1:6" x14ac:dyDescent="0.3">
      <c r="A266" s="225" t="s">
        <v>364</v>
      </c>
      <c r="B266" s="1018">
        <v>29985.910810916583</v>
      </c>
      <c r="C266" s="1316">
        <v>37760.918380307594</v>
      </c>
      <c r="D266" s="1316">
        <v>39221.51287910885</v>
      </c>
      <c r="E266" s="1316">
        <v>38710.342874031856</v>
      </c>
      <c r="F266" s="265">
        <v>39612.678630164453</v>
      </c>
    </row>
    <row r="267" spans="1:6" ht="15" thickBot="1" x14ac:dyDescent="0.35">
      <c r="A267" s="791" t="s">
        <v>539</v>
      </c>
      <c r="B267" s="246">
        <f t="shared" ref="B267:E267" si="53">(B265-B264)/B264</f>
        <v>0.1335883288724479</v>
      </c>
      <c r="C267" s="247">
        <f t="shared" si="53"/>
        <v>0.10935213872007667</v>
      </c>
      <c r="D267" s="247">
        <f t="shared" si="53"/>
        <v>0.10943929096915399</v>
      </c>
      <c r="E267" s="247">
        <f t="shared" si="53"/>
        <v>0.1056281498500946</v>
      </c>
      <c r="F267" s="248">
        <f t="shared" ref="F267" si="54">(F265-F264)/F264</f>
        <v>8.4405792125871001E-2</v>
      </c>
    </row>
    <row r="268" spans="1:6" x14ac:dyDescent="0.3">
      <c r="A268" s="279"/>
      <c r="B268" s="249"/>
      <c r="C268" s="249"/>
      <c r="D268" s="249"/>
      <c r="E268" s="249"/>
      <c r="F268" s="250"/>
    </row>
    <row r="269" spans="1:6" ht="15" thickBot="1" x14ac:dyDescent="0.35">
      <c r="A269" s="251"/>
      <c r="B269" s="249"/>
      <c r="C269" s="249"/>
      <c r="D269" s="249"/>
      <c r="E269" s="249"/>
      <c r="F269" s="250"/>
    </row>
    <row r="270" spans="1:6" x14ac:dyDescent="0.3">
      <c r="A270" s="726" t="s">
        <v>387</v>
      </c>
      <c r="B270" s="1317" t="s">
        <v>469</v>
      </c>
      <c r="C270" s="476" t="s">
        <v>527</v>
      </c>
      <c r="D270" s="476" t="s">
        <v>562</v>
      </c>
      <c r="E270" s="476" t="s">
        <v>625</v>
      </c>
      <c r="F270" s="371" t="s">
        <v>724</v>
      </c>
    </row>
    <row r="271" spans="1:6" ht="15" thickBot="1" x14ac:dyDescent="0.35">
      <c r="A271" s="727" t="s">
        <v>24</v>
      </c>
      <c r="B271" s="1318"/>
      <c r="C271" s="1319"/>
      <c r="D271" s="1320"/>
      <c r="E271" s="1320"/>
      <c r="F271" s="1321"/>
    </row>
    <row r="272" spans="1:6" x14ac:dyDescent="0.3">
      <c r="A272" s="221" t="s">
        <v>346</v>
      </c>
      <c r="B272" s="1018">
        <v>1190.2605360932221</v>
      </c>
      <c r="C272" s="1316">
        <v>1475.9695231666751</v>
      </c>
      <c r="D272" s="1316">
        <v>1758.9069025403926</v>
      </c>
      <c r="E272" s="1316">
        <v>1913.2982225696142</v>
      </c>
      <c r="F272" s="265">
        <v>2074.0470828852331</v>
      </c>
    </row>
    <row r="273" spans="1:6" x14ac:dyDescent="0.3">
      <c r="A273" s="225" t="s">
        <v>362</v>
      </c>
      <c r="B273" s="1018">
        <v>1180.2042148963483</v>
      </c>
      <c r="C273" s="1316">
        <v>1438.9965165307517</v>
      </c>
      <c r="D273" s="1316">
        <v>1733.4859811085821</v>
      </c>
      <c r="E273" s="1316">
        <v>1924.0000837229211</v>
      </c>
      <c r="F273" s="265">
        <v>2048.9280382377246</v>
      </c>
    </row>
    <row r="274" spans="1:6" x14ac:dyDescent="0.3">
      <c r="A274" s="225" t="s">
        <v>363</v>
      </c>
      <c r="B274" s="1018">
        <v>1197.2517991387244</v>
      </c>
      <c r="C274" s="1316">
        <v>1494.15429757328</v>
      </c>
      <c r="D274" s="1316">
        <v>1785.5519749470132</v>
      </c>
      <c r="E274" s="1316">
        <v>1913.977325865578</v>
      </c>
      <c r="F274" s="265">
        <v>2103.4544496084895</v>
      </c>
    </row>
    <row r="275" spans="1:6" x14ac:dyDescent="0.3">
      <c r="A275" s="225" t="s">
        <v>364</v>
      </c>
      <c r="B275" s="1018">
        <v>1183.2996142775371</v>
      </c>
      <c r="C275" s="1316">
        <v>1433.573243949379</v>
      </c>
      <c r="D275" s="1316">
        <v>1635.2952237745544</v>
      </c>
      <c r="E275" s="1316">
        <v>1856.8130005893884</v>
      </c>
      <c r="F275" s="265">
        <v>1919.2888603082042</v>
      </c>
    </row>
    <row r="276" spans="1:6" ht="15" thickBot="1" x14ac:dyDescent="0.35">
      <c r="A276" s="791" t="s">
        <v>539</v>
      </c>
      <c r="B276" s="246">
        <f t="shared" ref="B276:E276" si="55">(B274-B273)/B273</f>
        <v>1.444460545658479E-2</v>
      </c>
      <c r="C276" s="247">
        <f t="shared" si="55"/>
        <v>3.8330725897451873E-2</v>
      </c>
      <c r="D276" s="247">
        <f t="shared" si="55"/>
        <v>3.0035428267573473E-2</v>
      </c>
      <c r="E276" s="247">
        <f t="shared" si="55"/>
        <v>-5.2093333790033721E-3</v>
      </c>
      <c r="F276" s="248">
        <f t="shared" ref="F276" si="56">(F274-F273)/F273</f>
        <v>2.6612165167920126E-2</v>
      </c>
    </row>
    <row r="277" spans="1:6" x14ac:dyDescent="0.3">
      <c r="A277" s="279"/>
      <c r="B277" s="249"/>
      <c r="C277" s="249"/>
      <c r="D277" s="249"/>
      <c r="E277" s="249"/>
      <c r="F277" s="250"/>
    </row>
    <row r="278" spans="1:6" ht="15" thickBot="1" x14ac:dyDescent="0.35">
      <c r="A278" s="251"/>
      <c r="B278" s="249"/>
      <c r="C278" s="249"/>
      <c r="D278" s="249"/>
      <c r="E278" s="249"/>
      <c r="F278" s="250"/>
    </row>
    <row r="279" spans="1:6" x14ac:dyDescent="0.3">
      <c r="A279" s="726" t="s">
        <v>388</v>
      </c>
      <c r="B279" s="1317" t="s">
        <v>469</v>
      </c>
      <c r="C279" s="476" t="s">
        <v>527</v>
      </c>
      <c r="D279" s="476" t="s">
        <v>562</v>
      </c>
      <c r="E279" s="476" t="s">
        <v>625</v>
      </c>
      <c r="F279" s="371" t="s">
        <v>724</v>
      </c>
    </row>
    <row r="280" spans="1:6" ht="15" thickBot="1" x14ac:dyDescent="0.35">
      <c r="A280" s="727" t="s">
        <v>24</v>
      </c>
      <c r="B280" s="1318"/>
      <c r="C280" s="1319"/>
      <c r="D280" s="1320"/>
      <c r="E280" s="1320"/>
      <c r="F280" s="1321"/>
    </row>
    <row r="281" spans="1:6" x14ac:dyDescent="0.3">
      <c r="A281" s="221" t="s">
        <v>346</v>
      </c>
      <c r="B281" s="1018">
        <v>5713.9721639909867</v>
      </c>
      <c r="C281" s="1316">
        <v>8013.7413657739735</v>
      </c>
      <c r="D281" s="1316">
        <v>9590.0245463039464</v>
      </c>
      <c r="E281" s="1316">
        <v>10160.604078674691</v>
      </c>
      <c r="F281" s="265">
        <v>9980.8384837411086</v>
      </c>
    </row>
    <row r="282" spans="1:6" x14ac:dyDescent="0.3">
      <c r="A282" s="225" t="s">
        <v>362</v>
      </c>
      <c r="B282" s="1018">
        <v>5398.5769001621056</v>
      </c>
      <c r="C282" s="1316">
        <v>7659.4697983262495</v>
      </c>
      <c r="D282" s="1316">
        <v>9324.7460998464467</v>
      </c>
      <c r="E282" s="1316">
        <v>9967.5383902718568</v>
      </c>
      <c r="F282" s="265">
        <v>9916.6069302460055</v>
      </c>
    </row>
    <row r="283" spans="1:6" x14ac:dyDescent="0.3">
      <c r="A283" s="225" t="s">
        <v>363</v>
      </c>
      <c r="B283" s="1018">
        <v>5914.0451145066872</v>
      </c>
      <c r="C283" s="1316">
        <v>8182.0566276123209</v>
      </c>
      <c r="D283" s="1316">
        <v>9784.307338716626</v>
      </c>
      <c r="E283" s="1316">
        <v>10297.852265436506</v>
      </c>
      <c r="F283" s="265">
        <v>10053.23667197766</v>
      </c>
    </row>
    <row r="284" spans="1:6" ht="15.75" customHeight="1" x14ac:dyDescent="0.3">
      <c r="A284" s="225" t="s">
        <v>364</v>
      </c>
      <c r="B284" s="1018">
        <v>5651.5016102677919</v>
      </c>
      <c r="C284" s="1316">
        <v>8017.4819781324068</v>
      </c>
      <c r="D284" s="1316">
        <v>9256.3006152385078</v>
      </c>
      <c r="E284" s="1316">
        <v>9977.8156811631379</v>
      </c>
      <c r="F284" s="265">
        <v>9698.0550580902764</v>
      </c>
    </row>
    <row r="285" spans="1:6" ht="15.75" customHeight="1" thickBot="1" x14ac:dyDescent="0.35">
      <c r="A285" s="791" t="s">
        <v>539</v>
      </c>
      <c r="B285" s="246">
        <f t="shared" ref="B285:E285" si="57">(B283-B282)/B282</f>
        <v>9.5482239834187299E-2</v>
      </c>
      <c r="C285" s="247">
        <f t="shared" si="57"/>
        <v>6.8227546167786618E-2</v>
      </c>
      <c r="D285" s="247">
        <f t="shared" si="57"/>
        <v>4.9284048482322436E-2</v>
      </c>
      <c r="E285" s="247">
        <f t="shared" si="57"/>
        <v>3.3138961921333539E-2</v>
      </c>
      <c r="F285" s="248">
        <f t="shared" ref="F285" si="58">(F283-F282)/F282</f>
        <v>1.3777872077890774E-2</v>
      </c>
    </row>
    <row r="286" spans="1:6" x14ac:dyDescent="0.3">
      <c r="A286" s="1626" t="s">
        <v>389</v>
      </c>
      <c r="B286" s="1627"/>
      <c r="C286" s="1627"/>
      <c r="D286" s="1627"/>
      <c r="E286" s="1627"/>
      <c r="F286" s="1628"/>
    </row>
    <row r="287" spans="1:6" x14ac:dyDescent="0.3">
      <c r="A287" s="1626"/>
      <c r="B287" s="1627"/>
      <c r="C287" s="1627"/>
      <c r="D287" s="1627"/>
      <c r="E287" s="1627"/>
      <c r="F287" s="1628"/>
    </row>
    <row r="288" spans="1:6" ht="15" thickBot="1" x14ac:dyDescent="0.35">
      <c r="A288" s="1626"/>
      <c r="B288" s="1627"/>
      <c r="C288" s="1627"/>
      <c r="D288" s="1627"/>
      <c r="E288" s="1627"/>
      <c r="F288" s="1628"/>
    </row>
    <row r="289" spans="1:6" x14ac:dyDescent="0.3">
      <c r="A289" s="728" t="s">
        <v>390</v>
      </c>
      <c r="B289" s="1315" t="s">
        <v>475</v>
      </c>
      <c r="C289" s="477" t="s">
        <v>536</v>
      </c>
      <c r="D289" s="477" t="s">
        <v>565</v>
      </c>
      <c r="E289" s="477" t="s">
        <v>628</v>
      </c>
      <c r="F289" s="478" t="s">
        <v>736</v>
      </c>
    </row>
    <row r="290" spans="1:6" ht="15" thickBot="1" x14ac:dyDescent="0.35">
      <c r="A290" s="729" t="s">
        <v>24</v>
      </c>
      <c r="B290" s="1045"/>
      <c r="C290" s="1048"/>
      <c r="D290" s="554"/>
      <c r="E290" s="554"/>
      <c r="F290" s="1049"/>
    </row>
    <row r="291" spans="1:6" x14ac:dyDescent="0.3">
      <c r="A291" s="221" t="s">
        <v>346</v>
      </c>
      <c r="B291" s="778">
        <v>111.1448479770486</v>
      </c>
      <c r="C291" s="1009">
        <v>102.20547243691443</v>
      </c>
      <c r="D291" s="1009">
        <v>90.921542876828056</v>
      </c>
      <c r="E291" s="1009">
        <v>78.195750301359666</v>
      </c>
      <c r="F291" s="258">
        <v>61.404772085400282</v>
      </c>
    </row>
    <row r="292" spans="1:6" x14ac:dyDescent="0.3">
      <c r="A292" s="225" t="s">
        <v>362</v>
      </c>
      <c r="B292" s="778">
        <v>67.038893120548607</v>
      </c>
      <c r="C292" s="1009">
        <v>62.392107170687865</v>
      </c>
      <c r="D292" s="1009">
        <v>55.434746315750814</v>
      </c>
      <c r="E292" s="1009">
        <v>46.650973350683202</v>
      </c>
      <c r="F292" s="258">
        <v>36.09186425499535</v>
      </c>
    </row>
    <row r="293" spans="1:6" x14ac:dyDescent="0.3">
      <c r="A293" s="225" t="s">
        <v>363</v>
      </c>
      <c r="B293" s="778">
        <v>138.92516721952359</v>
      </c>
      <c r="C293" s="1009">
        <v>127.36480795352085</v>
      </c>
      <c r="D293" s="1009">
        <v>113.22967237641205</v>
      </c>
      <c r="E293" s="1009">
        <v>97.762794827466848</v>
      </c>
      <c r="F293" s="258">
        <v>77.410762287127667</v>
      </c>
    </row>
    <row r="294" spans="1:6" x14ac:dyDescent="0.3">
      <c r="A294" s="225" t="s">
        <v>364</v>
      </c>
      <c r="B294" s="778">
        <v>79.424737489448148</v>
      </c>
      <c r="C294" s="1009">
        <v>73.139145416985372</v>
      </c>
      <c r="D294" s="1009">
        <v>66.33634026585726</v>
      </c>
      <c r="E294" s="1009">
        <v>59.09747723063078</v>
      </c>
      <c r="F294" s="258">
        <v>42.836448164562569</v>
      </c>
    </row>
    <row r="295" spans="1:6" ht="15" thickBot="1" x14ac:dyDescent="0.35">
      <c r="A295" s="791" t="s">
        <v>539</v>
      </c>
      <c r="B295" s="246">
        <f t="shared" ref="B295:E295" si="59">(B293-B292)/B292</f>
        <v>1.0723069960255738</v>
      </c>
      <c r="C295" s="247">
        <f t="shared" si="59"/>
        <v>1.0413608985041221</v>
      </c>
      <c r="D295" s="247">
        <f t="shared" si="59"/>
        <v>1.0425758193510453</v>
      </c>
      <c r="E295" s="247">
        <f t="shared" si="59"/>
        <v>1.0956217588980941</v>
      </c>
      <c r="F295" s="248">
        <f t="shared" ref="F295" si="60">(F293-F292)/F292</f>
        <v>1.1448258183674598</v>
      </c>
    </row>
    <row r="296" spans="1:6" x14ac:dyDescent="0.3">
      <c r="A296" s="279"/>
      <c r="B296" s="249"/>
      <c r="C296" s="249"/>
      <c r="D296" s="249"/>
      <c r="E296" s="249"/>
      <c r="F296" s="250"/>
    </row>
    <row r="297" spans="1:6" ht="15" thickBot="1" x14ac:dyDescent="0.35">
      <c r="A297" s="279"/>
      <c r="B297" s="249"/>
      <c r="C297" s="249"/>
      <c r="D297" s="249"/>
      <c r="E297" s="249"/>
      <c r="F297" s="250"/>
    </row>
    <row r="298" spans="1:6" x14ac:dyDescent="0.3">
      <c r="A298" s="728" t="s">
        <v>722</v>
      </c>
      <c r="B298" s="1315" t="s">
        <v>465</v>
      </c>
      <c r="C298" s="477" t="s">
        <v>523</v>
      </c>
      <c r="D298" s="477" t="s">
        <v>558</v>
      </c>
      <c r="E298" s="477" t="s">
        <v>620</v>
      </c>
      <c r="F298" s="478" t="s">
        <v>726</v>
      </c>
    </row>
    <row r="299" spans="1:6" ht="15" thickBot="1" x14ac:dyDescent="0.35">
      <c r="A299" s="729" t="s">
        <v>18</v>
      </c>
      <c r="B299" s="1045"/>
      <c r="C299" s="1048"/>
      <c r="D299" s="554"/>
      <c r="E299" s="554"/>
      <c r="F299" s="1049"/>
    </row>
    <row r="300" spans="1:6" x14ac:dyDescent="0.3">
      <c r="A300" s="221" t="s">
        <v>346</v>
      </c>
      <c r="B300" s="778">
        <v>13.282882787399629</v>
      </c>
      <c r="C300" s="1009">
        <v>13.26140811326618</v>
      </c>
      <c r="D300" s="1009">
        <v>13.25455919711453</v>
      </c>
      <c r="E300" s="1009">
        <v>13.312952838860051</v>
      </c>
      <c r="F300" s="258">
        <v>14.347256420090442</v>
      </c>
    </row>
    <row r="301" spans="1:6" x14ac:dyDescent="0.3">
      <c r="A301" s="225" t="s">
        <v>362</v>
      </c>
      <c r="B301" s="778">
        <v>9.348188181816715</v>
      </c>
      <c r="C301" s="1009">
        <v>9.9488273456779996</v>
      </c>
      <c r="D301" s="1009">
        <v>10.90026059511986</v>
      </c>
      <c r="E301" s="1009">
        <v>12.009359524445856</v>
      </c>
      <c r="F301" s="258">
        <v>13.39910652456736</v>
      </c>
    </row>
    <row r="302" spans="1:6" x14ac:dyDescent="0.3">
      <c r="A302" s="225" t="s">
        <v>363</v>
      </c>
      <c r="B302" s="778">
        <v>15.64932309544945</v>
      </c>
      <c r="C302" s="1009">
        <v>15.160610191473159</v>
      </c>
      <c r="D302" s="1009">
        <v>14.487487723889648</v>
      </c>
      <c r="E302" s="1009">
        <v>14.175063169973892</v>
      </c>
      <c r="F302" s="258">
        <v>14.992199959373233</v>
      </c>
    </row>
    <row r="303" spans="1:6" x14ac:dyDescent="0.3">
      <c r="A303" s="225" t="s">
        <v>364</v>
      </c>
      <c r="B303" s="778">
        <v>12.225391169901265</v>
      </c>
      <c r="C303" s="1009">
        <v>13.455586756913531</v>
      </c>
      <c r="D303" s="1009">
        <v>13.988701651354408</v>
      </c>
      <c r="E303" s="1009">
        <v>10.413637117846223</v>
      </c>
      <c r="F303" s="258">
        <v>11.847916706363668</v>
      </c>
    </row>
    <row r="304" spans="1:6" ht="15" thickBot="1" x14ac:dyDescent="0.35">
      <c r="A304" s="791" t="s">
        <v>539</v>
      </c>
      <c r="B304" s="246">
        <f t="shared" ref="B304:E304" si="61">(B302-B301)/B301</f>
        <v>0.67404878796611689</v>
      </c>
      <c r="C304" s="247">
        <f t="shared" si="61"/>
        <v>0.52385901018367542</v>
      </c>
      <c r="D304" s="247">
        <f t="shared" si="61"/>
        <v>0.32909553835582794</v>
      </c>
      <c r="E304" s="247">
        <f t="shared" si="61"/>
        <v>0.18033464991364462</v>
      </c>
      <c r="F304" s="248">
        <f t="shared" ref="F304" si="62">(F302-F301)/F301</f>
        <v>0.11889549738894338</v>
      </c>
    </row>
    <row r="305" spans="1:6" x14ac:dyDescent="0.3">
      <c r="A305" s="479"/>
      <c r="B305" s="267"/>
      <c r="C305" s="267"/>
      <c r="D305" s="267"/>
      <c r="E305" s="249"/>
      <c r="F305" s="250"/>
    </row>
    <row r="306" spans="1:6" ht="15" thickBot="1" x14ac:dyDescent="0.35">
      <c r="A306" s="479"/>
      <c r="B306" s="267"/>
      <c r="C306" s="267"/>
      <c r="D306" s="267"/>
      <c r="E306" s="249"/>
      <c r="F306" s="250"/>
    </row>
    <row r="307" spans="1:6" x14ac:dyDescent="0.3">
      <c r="A307" s="728" t="s">
        <v>391</v>
      </c>
      <c r="B307" s="1315">
        <v>2020</v>
      </c>
      <c r="C307" s="477">
        <v>2021</v>
      </c>
      <c r="D307" s="477">
        <v>2022</v>
      </c>
      <c r="E307" s="477">
        <v>2023</v>
      </c>
      <c r="F307" s="478">
        <v>2024</v>
      </c>
    </row>
    <row r="308" spans="1:6" ht="15" thickBot="1" x14ac:dyDescent="0.35">
      <c r="A308" s="729" t="s">
        <v>28</v>
      </c>
      <c r="B308" s="1045"/>
      <c r="C308" s="1048"/>
      <c r="D308" s="554"/>
      <c r="E308" s="554"/>
      <c r="F308" s="1049"/>
    </row>
    <row r="309" spans="1:6" x14ac:dyDescent="0.3">
      <c r="A309" s="221" t="s">
        <v>346</v>
      </c>
      <c r="B309" s="778">
        <v>214.35025234851918</v>
      </c>
      <c r="C309" s="1009">
        <v>221.0353427671952</v>
      </c>
      <c r="D309" s="1009">
        <v>224.74219556627756</v>
      </c>
      <c r="E309" s="1009">
        <v>227.99627109147869</v>
      </c>
      <c r="F309" s="258">
        <v>228.36205474436403</v>
      </c>
    </row>
    <row r="310" spans="1:6" x14ac:dyDescent="0.3">
      <c r="A310" s="225" t="s">
        <v>362</v>
      </c>
      <c r="B310" s="778">
        <v>185.6996424983235</v>
      </c>
      <c r="C310" s="1009">
        <v>192.22276466386356</v>
      </c>
      <c r="D310" s="1009">
        <v>195.54094794925504</v>
      </c>
      <c r="E310" s="1009">
        <v>198.25851635713991</v>
      </c>
      <c r="F310" s="258">
        <v>198.35143301767854</v>
      </c>
    </row>
    <row r="311" spans="1:6" ht="15" customHeight="1" x14ac:dyDescent="0.3">
      <c r="A311" s="225" t="s">
        <v>363</v>
      </c>
      <c r="B311" s="778">
        <v>234.35786405338425</v>
      </c>
      <c r="C311" s="1009">
        <v>240.0967751277837</v>
      </c>
      <c r="D311" s="1009">
        <v>244.55602179253108</v>
      </c>
      <c r="E311" s="1009">
        <v>247.95343513881244</v>
      </c>
      <c r="F311" s="258">
        <v>248.32352597650745</v>
      </c>
    </row>
    <row r="312" spans="1:6" ht="15" customHeight="1" x14ac:dyDescent="0.3">
      <c r="A312" s="225" t="s">
        <v>364</v>
      </c>
      <c r="B312" s="778">
        <v>191.29159188125527</v>
      </c>
      <c r="C312" s="1009">
        <v>201.48490060112974</v>
      </c>
      <c r="D312" s="1009">
        <v>207.77519445720898</v>
      </c>
      <c r="E312" s="1009">
        <v>212.79885313584379</v>
      </c>
      <c r="F312" s="258">
        <v>214.26707406155668</v>
      </c>
    </row>
    <row r="313" spans="1:6" ht="15" customHeight="1" thickBot="1" x14ac:dyDescent="0.35">
      <c r="A313" s="791" t="s">
        <v>539</v>
      </c>
      <c r="B313" s="246">
        <f t="shared" ref="B313:E313" si="63">(B311-B310)/B310</f>
        <v>0.26202646865892615</v>
      </c>
      <c r="C313" s="247">
        <f t="shared" si="63"/>
        <v>0.24905484294556138</v>
      </c>
      <c r="D313" s="247">
        <f t="shared" si="63"/>
        <v>0.25066398806656076</v>
      </c>
      <c r="E313" s="247">
        <f t="shared" si="63"/>
        <v>0.25065717072225463</v>
      </c>
      <c r="F313" s="248">
        <f t="shared" ref="F313" si="64">(F311-F310)/F310</f>
        <v>0.25193714105597126</v>
      </c>
    </row>
    <row r="314" spans="1:6" ht="15" customHeight="1" x14ac:dyDescent="0.3">
      <c r="A314" s="479"/>
      <c r="B314" s="267"/>
      <c r="C314" s="267"/>
      <c r="D314" s="267"/>
      <c r="E314" s="249"/>
      <c r="F314" s="250"/>
    </row>
    <row r="315" spans="1:6" ht="15" customHeight="1" thickBot="1" x14ac:dyDescent="0.35">
      <c r="A315" s="479"/>
      <c r="B315" s="267"/>
      <c r="C315" s="267"/>
      <c r="D315" s="267"/>
      <c r="E315" s="249"/>
      <c r="F315" s="250"/>
    </row>
    <row r="316" spans="1:6" ht="15" customHeight="1" x14ac:dyDescent="0.3">
      <c r="A316" s="1019" t="s">
        <v>635</v>
      </c>
      <c r="B316" s="1019" t="s">
        <v>469</v>
      </c>
      <c r="C316" s="1046" t="s">
        <v>527</v>
      </c>
      <c r="D316" s="1046" t="s">
        <v>562</v>
      </c>
      <c r="E316" s="1046" t="s">
        <v>625</v>
      </c>
      <c r="F316" s="1047" t="s">
        <v>724</v>
      </c>
    </row>
    <row r="317" spans="1:6" ht="15" customHeight="1" thickBot="1" x14ac:dyDescent="0.35">
      <c r="A317" s="1045" t="s">
        <v>650</v>
      </c>
      <c r="B317" s="1045"/>
      <c r="C317" s="1048"/>
      <c r="D317" s="554"/>
      <c r="E317" s="554"/>
      <c r="F317" s="1049"/>
    </row>
    <row r="318" spans="1:6" ht="15" customHeight="1" x14ac:dyDescent="0.3">
      <c r="A318" s="230" t="s">
        <v>346</v>
      </c>
      <c r="B318" s="1021">
        <v>0.2689744773074218</v>
      </c>
      <c r="C318" s="270">
        <v>0.20683802227659323</v>
      </c>
      <c r="D318" s="270">
        <v>0.20247865002895302</v>
      </c>
      <c r="E318" s="270">
        <v>0.188254121097535</v>
      </c>
      <c r="F318" s="271">
        <v>0.17689660194327053</v>
      </c>
    </row>
    <row r="319" spans="1:6" ht="15" customHeight="1" x14ac:dyDescent="0.3">
      <c r="A319" s="232" t="s">
        <v>362</v>
      </c>
      <c r="B319" s="1021">
        <v>0.2424196750619205</v>
      </c>
      <c r="C319" s="270">
        <v>0.15034802207392517</v>
      </c>
      <c r="D319" s="270">
        <v>0.16968624552867337</v>
      </c>
      <c r="E319" s="270">
        <v>0.15852990305137882</v>
      </c>
      <c r="F319" s="271">
        <v>0.14480709889875551</v>
      </c>
    </row>
    <row r="320" spans="1:6" ht="15" customHeight="1" x14ac:dyDescent="0.3">
      <c r="A320" s="232" t="s">
        <v>363</v>
      </c>
      <c r="B320" s="1021">
        <v>0.28672546563713397</v>
      </c>
      <c r="C320" s="270">
        <v>0.2431384854838515</v>
      </c>
      <c r="D320" s="270">
        <v>0.22615878045812024</v>
      </c>
      <c r="E320" s="270">
        <v>0.21508005891074528</v>
      </c>
      <c r="F320" s="271">
        <v>0.20248434252888164</v>
      </c>
    </row>
    <row r="321" spans="1:6" ht="15" customHeight="1" thickBot="1" x14ac:dyDescent="0.35">
      <c r="A321" s="798" t="s">
        <v>539</v>
      </c>
      <c r="B321" s="246">
        <v>0.18276482947968881</v>
      </c>
      <c r="C321" s="247">
        <v>0.6171711614822698</v>
      </c>
      <c r="D321" s="247">
        <v>0.33280561281500104</v>
      </c>
      <c r="E321" s="247">
        <v>0.35671601868726815</v>
      </c>
      <c r="F321" s="248">
        <v>0.39830397866372708</v>
      </c>
    </row>
    <row r="322" spans="1:6" ht="15" customHeight="1" x14ac:dyDescent="0.3">
      <c r="A322" s="479"/>
      <c r="B322" s="267"/>
      <c r="C322" s="267"/>
      <c r="D322" s="267"/>
      <c r="E322" s="249"/>
      <c r="F322" s="250"/>
    </row>
    <row r="323" spans="1:6" ht="15" customHeight="1" thickBot="1" x14ac:dyDescent="0.35">
      <c r="A323" s="479"/>
      <c r="B323" s="267"/>
      <c r="C323" s="267"/>
      <c r="D323" s="267"/>
      <c r="E323" s="249"/>
      <c r="F323" s="250"/>
    </row>
    <row r="324" spans="1:6" ht="15" customHeight="1" x14ac:dyDescent="0.3">
      <c r="A324" s="1019" t="s">
        <v>651</v>
      </c>
      <c r="B324" s="1019" t="s">
        <v>738</v>
      </c>
      <c r="C324" s="1046" t="s">
        <v>469</v>
      </c>
      <c r="D324" s="1046" t="s">
        <v>527</v>
      </c>
      <c r="E324" s="1046" t="s">
        <v>562</v>
      </c>
      <c r="F324" s="1047" t="s">
        <v>625</v>
      </c>
    </row>
    <row r="325" spans="1:6" ht="15" customHeight="1" thickBot="1" x14ac:dyDescent="0.35">
      <c r="A325" s="1045" t="s">
        <v>652</v>
      </c>
      <c r="B325" s="1045"/>
      <c r="C325" s="1048"/>
      <c r="D325" s="554"/>
      <c r="E325" s="554"/>
      <c r="F325" s="1049"/>
    </row>
    <row r="326" spans="1:6" ht="15" customHeight="1" x14ac:dyDescent="0.3">
      <c r="A326" s="230" t="s">
        <v>346</v>
      </c>
      <c r="B326" s="1021">
        <v>0.20287301617350545</v>
      </c>
      <c r="C326" s="270">
        <v>0.21862290014537855</v>
      </c>
      <c r="D326" s="270">
        <v>0.23568263829590716</v>
      </c>
      <c r="E326" s="270">
        <v>0.2220594760753746</v>
      </c>
      <c r="F326" s="271">
        <v>0.23211533271699403</v>
      </c>
    </row>
    <row r="327" spans="1:6" ht="15" customHeight="1" x14ac:dyDescent="0.3">
      <c r="A327" s="232" t="s">
        <v>362</v>
      </c>
      <c r="B327" s="1021">
        <v>0.1498819845971851</v>
      </c>
      <c r="C327" s="270">
        <v>0.19285544949442163</v>
      </c>
      <c r="D327" s="270">
        <v>0.18600614362069948</v>
      </c>
      <c r="E327" s="270">
        <v>0.19060926049820814</v>
      </c>
      <c r="F327" s="271">
        <v>0.19154710389829421</v>
      </c>
    </row>
    <row r="328" spans="1:6" ht="15" customHeight="1" x14ac:dyDescent="0.3">
      <c r="A328" s="232" t="s">
        <v>363</v>
      </c>
      <c r="B328" s="1021">
        <v>0.2370165982148823</v>
      </c>
      <c r="C328" s="270">
        <v>0.22590182143027404</v>
      </c>
      <c r="D328" s="270">
        <v>0.26928560704614624</v>
      </c>
      <c r="E328" s="270">
        <v>0.24046968875167551</v>
      </c>
      <c r="F328" s="271">
        <v>0.2586192782874942</v>
      </c>
    </row>
    <row r="329" spans="1:6" ht="15" customHeight="1" thickBot="1" x14ac:dyDescent="0.35">
      <c r="A329" s="798" t="s">
        <v>539</v>
      </c>
      <c r="B329" s="787">
        <v>0.58135481627011798</v>
      </c>
      <c r="C329" s="788">
        <v>0.17135306273421269</v>
      </c>
      <c r="D329" s="788">
        <v>0.44772426224409451</v>
      </c>
      <c r="E329" s="788">
        <v>0.2615845007904854</v>
      </c>
      <c r="F329" s="789">
        <v>0.35016021137449987</v>
      </c>
    </row>
    <row r="330" spans="1:6" ht="15" customHeight="1" x14ac:dyDescent="0.3">
      <c r="A330" s="479"/>
      <c r="B330" s="267"/>
      <c r="C330" s="267"/>
      <c r="D330" s="267"/>
      <c r="E330" s="249"/>
      <c r="F330" s="250"/>
    </row>
    <row r="331" spans="1:6" ht="15" customHeight="1" thickBot="1" x14ac:dyDescent="0.35">
      <c r="A331" s="479"/>
      <c r="B331" s="267"/>
      <c r="C331" s="267"/>
      <c r="D331" s="267"/>
      <c r="E331" s="249"/>
      <c r="F331" s="250"/>
    </row>
    <row r="332" spans="1:6" ht="15" customHeight="1" x14ac:dyDescent="0.3">
      <c r="A332" s="1019" t="s">
        <v>639</v>
      </c>
      <c r="B332" s="1019" t="s">
        <v>469</v>
      </c>
      <c r="C332" s="1046" t="s">
        <v>527</v>
      </c>
      <c r="D332" s="1046" t="s">
        <v>562</v>
      </c>
      <c r="E332" s="1046" t="s">
        <v>625</v>
      </c>
      <c r="F332" s="1047" t="s">
        <v>724</v>
      </c>
    </row>
    <row r="333" spans="1:6" ht="15" customHeight="1" thickBot="1" x14ac:dyDescent="0.35">
      <c r="A333" s="1045" t="s">
        <v>653</v>
      </c>
      <c r="B333" s="1045"/>
      <c r="C333" s="1048"/>
      <c r="D333" s="554"/>
      <c r="E333" s="554"/>
      <c r="F333" s="1049"/>
    </row>
    <row r="334" spans="1:6" ht="15" customHeight="1" x14ac:dyDescent="0.3">
      <c r="A334" s="230" t="s">
        <v>346</v>
      </c>
      <c r="B334" s="1021">
        <v>0.26735860756912422</v>
      </c>
      <c r="C334" s="270">
        <v>0.18481656929175105</v>
      </c>
      <c r="D334" s="270">
        <v>0.18856024381576814</v>
      </c>
      <c r="E334" s="270">
        <v>0.24616135456095711</v>
      </c>
      <c r="F334" s="271">
        <v>0.24788248132705332</v>
      </c>
    </row>
    <row r="335" spans="1:6" ht="15" customHeight="1" x14ac:dyDescent="0.3">
      <c r="A335" s="232" t="s">
        <v>362</v>
      </c>
      <c r="B335" s="1021">
        <v>0.26471239941215868</v>
      </c>
      <c r="C335" s="270">
        <v>0.16139358042152849</v>
      </c>
      <c r="D335" s="270">
        <v>0.15676406611809732</v>
      </c>
      <c r="E335" s="270">
        <v>0.19798140103015371</v>
      </c>
      <c r="F335" s="271">
        <v>0.23652395616285724</v>
      </c>
    </row>
    <row r="336" spans="1:6" ht="15" customHeight="1" x14ac:dyDescent="0.3">
      <c r="A336" s="232" t="s">
        <v>363</v>
      </c>
      <c r="B336" s="1021">
        <v>0.27067847640344811</v>
      </c>
      <c r="C336" s="270">
        <v>0.20784044614758662</v>
      </c>
      <c r="D336" s="270">
        <v>0.21031173796689381</v>
      </c>
      <c r="E336" s="270">
        <v>0.28303404388486914</v>
      </c>
      <c r="F336" s="271">
        <v>0.27595608758130374</v>
      </c>
    </row>
    <row r="337" spans="1:6" ht="15" customHeight="1" thickBot="1" x14ac:dyDescent="0.35">
      <c r="A337" s="798" t="s">
        <v>539</v>
      </c>
      <c r="B337" s="246">
        <v>2.2537958193640226E-2</v>
      </c>
      <c r="C337" s="247">
        <v>0.28778632709397733</v>
      </c>
      <c r="D337" s="247">
        <v>0.34158128948031152</v>
      </c>
      <c r="E337" s="247">
        <v>0.42959915634580953</v>
      </c>
      <c r="F337" s="248">
        <v>0.16671516939829864</v>
      </c>
    </row>
    <row r="338" spans="1:6" x14ac:dyDescent="0.3">
      <c r="A338" s="1623" t="s">
        <v>392</v>
      </c>
      <c r="B338" s="1624"/>
      <c r="C338" s="1624"/>
      <c r="D338" s="1624"/>
      <c r="E338" s="1624"/>
      <c r="F338" s="1625"/>
    </row>
    <row r="339" spans="1:6" x14ac:dyDescent="0.3">
      <c r="A339" s="1623"/>
      <c r="B339" s="1624"/>
      <c r="C339" s="1624"/>
      <c r="D339" s="1624"/>
      <c r="E339" s="1624"/>
      <c r="F339" s="1625"/>
    </row>
    <row r="340" spans="1:6" ht="15" thickBot="1" x14ac:dyDescent="0.35">
      <c r="A340" s="1623"/>
      <c r="B340" s="1624"/>
      <c r="C340" s="1624"/>
      <c r="D340" s="1624"/>
      <c r="E340" s="1624"/>
      <c r="F340" s="1625"/>
    </row>
    <row r="341" spans="1:6" x14ac:dyDescent="0.3">
      <c r="A341" s="730" t="s">
        <v>393</v>
      </c>
      <c r="B341" s="1312" t="s">
        <v>474</v>
      </c>
      <c r="C341" s="469" t="s">
        <v>535</v>
      </c>
      <c r="D341" s="469" t="s">
        <v>564</v>
      </c>
      <c r="E341" s="469" t="s">
        <v>627</v>
      </c>
      <c r="F341" s="470" t="s">
        <v>735</v>
      </c>
    </row>
    <row r="342" spans="1:6" ht="15" thickBot="1" x14ac:dyDescent="0.35">
      <c r="A342" s="731" t="s">
        <v>24</v>
      </c>
      <c r="B342" s="1051"/>
      <c r="C342" s="358"/>
      <c r="D342" s="1313"/>
      <c r="E342" s="1313"/>
      <c r="F342" s="1314"/>
    </row>
    <row r="343" spans="1:6" x14ac:dyDescent="0.3">
      <c r="A343" s="221" t="s">
        <v>346</v>
      </c>
      <c r="B343" s="778">
        <v>609.36239162773552</v>
      </c>
      <c r="C343" s="1009">
        <v>566.69437619513974</v>
      </c>
      <c r="D343" s="1009">
        <v>517.28716534049624</v>
      </c>
      <c r="E343" s="1009">
        <v>525.24311918772503</v>
      </c>
      <c r="F343" s="258">
        <v>504.80834790960614</v>
      </c>
    </row>
    <row r="344" spans="1:6" x14ac:dyDescent="0.3">
      <c r="A344" s="225" t="s">
        <v>362</v>
      </c>
      <c r="B344" s="778">
        <v>339.88100828732058</v>
      </c>
      <c r="C344" s="1009">
        <v>317.8404587380968</v>
      </c>
      <c r="D344" s="1009">
        <v>298.58588613137266</v>
      </c>
      <c r="E344" s="1009">
        <v>300.62305898898472</v>
      </c>
      <c r="F344" s="258">
        <v>285.20082976571933</v>
      </c>
    </row>
    <row r="345" spans="1:6" x14ac:dyDescent="0.3">
      <c r="A345" s="225" t="s">
        <v>363</v>
      </c>
      <c r="B345" s="778">
        <v>788.21420348761535</v>
      </c>
      <c r="C345" s="1009">
        <v>726.33250846752014</v>
      </c>
      <c r="D345" s="1009">
        <v>665.06226210117677</v>
      </c>
      <c r="E345" s="1009">
        <v>677.74849677286147</v>
      </c>
      <c r="F345" s="258">
        <v>652.85633864476915</v>
      </c>
    </row>
    <row r="346" spans="1:6" x14ac:dyDescent="0.3">
      <c r="A346" s="225" t="s">
        <v>364</v>
      </c>
      <c r="B346" s="778">
        <v>421.71622972792488</v>
      </c>
      <c r="C346" s="1009">
        <v>391.46373348372117</v>
      </c>
      <c r="D346" s="1009">
        <v>336.14986761447818</v>
      </c>
      <c r="E346" s="1009">
        <v>324.16098735134904</v>
      </c>
      <c r="F346" s="258">
        <v>314.31535043319798</v>
      </c>
    </row>
    <row r="347" spans="1:6" ht="15" thickBot="1" x14ac:dyDescent="0.35">
      <c r="A347" s="791" t="s">
        <v>539</v>
      </c>
      <c r="B347" s="246">
        <f t="shared" ref="B347:D347" si="65">(B345-B344)/B344</f>
        <v>1.3190886935974175</v>
      </c>
      <c r="C347" s="247">
        <f t="shared" si="65"/>
        <v>1.285210987145045</v>
      </c>
      <c r="D347" s="247">
        <f t="shared" si="65"/>
        <v>1.2273734057495296</v>
      </c>
      <c r="E347" s="247">
        <f t="shared" ref="E347:F347" si="66">(E345-E344)/E344</f>
        <v>1.2544794103691665</v>
      </c>
      <c r="F347" s="248">
        <f t="shared" si="66"/>
        <v>1.2891109369529661</v>
      </c>
    </row>
    <row r="348" spans="1:6" x14ac:dyDescent="0.3">
      <c r="A348" s="279"/>
      <c r="B348" s="259"/>
      <c r="C348" s="259"/>
      <c r="D348" s="259"/>
      <c r="E348" s="249"/>
      <c r="F348" s="250"/>
    </row>
    <row r="349" spans="1:6" ht="15" thickBot="1" x14ac:dyDescent="0.35">
      <c r="A349" s="279"/>
      <c r="B349" s="259"/>
      <c r="C349" s="259"/>
      <c r="D349" s="259"/>
      <c r="E349" s="249"/>
      <c r="F349" s="250"/>
    </row>
    <row r="350" spans="1:6" x14ac:dyDescent="0.3">
      <c r="A350" s="730" t="s">
        <v>394</v>
      </c>
      <c r="B350" s="465" t="s">
        <v>466</v>
      </c>
      <c r="C350" s="357" t="s">
        <v>524</v>
      </c>
      <c r="D350" s="357" t="s">
        <v>559</v>
      </c>
      <c r="E350" s="357" t="s">
        <v>622</v>
      </c>
      <c r="F350" s="466" t="s">
        <v>727</v>
      </c>
    </row>
    <row r="351" spans="1:6" ht="15" thickBot="1" x14ac:dyDescent="0.35">
      <c r="A351" s="731" t="s">
        <v>18</v>
      </c>
      <c r="B351" s="1051"/>
      <c r="C351" s="358"/>
      <c r="D351" s="358"/>
      <c r="E351" s="358"/>
      <c r="F351" s="1040"/>
    </row>
    <row r="352" spans="1:6" x14ac:dyDescent="0.3">
      <c r="A352" s="221" t="s">
        <v>346</v>
      </c>
      <c r="B352" s="256">
        <v>17.584585652714715</v>
      </c>
      <c r="C352" s="256">
        <v>18.210953357475208</v>
      </c>
      <c r="D352" s="256">
        <v>18.545015623582604</v>
      </c>
      <c r="E352" s="256">
        <v>19.042900167935169</v>
      </c>
      <c r="F352" s="257">
        <v>19.587676692576874</v>
      </c>
    </row>
    <row r="353" spans="1:6" x14ac:dyDescent="0.3">
      <c r="A353" s="225" t="s">
        <v>362</v>
      </c>
      <c r="B353" s="1009">
        <v>9.8394164797716552</v>
      </c>
      <c r="C353" s="1009">
        <v>10.127485154102102</v>
      </c>
      <c r="D353" s="1009">
        <v>10.270079541268107</v>
      </c>
      <c r="E353" s="1009">
        <v>11.328804914954441</v>
      </c>
      <c r="F353" s="258">
        <v>11.929874255833603</v>
      </c>
    </row>
    <row r="354" spans="1:6" x14ac:dyDescent="0.3">
      <c r="A354" s="225" t="s">
        <v>363</v>
      </c>
      <c r="B354" s="1009">
        <v>22.869581733093327</v>
      </c>
      <c r="C354" s="1009">
        <v>23.567747785272456</v>
      </c>
      <c r="D354" s="1009">
        <v>24.235028518849614</v>
      </c>
      <c r="E354" s="1009">
        <v>24.423748811704325</v>
      </c>
      <c r="F354" s="258">
        <v>24.915082364812342</v>
      </c>
    </row>
    <row r="355" spans="1:6" x14ac:dyDescent="0.3">
      <c r="A355" s="225" t="s">
        <v>364</v>
      </c>
      <c r="B355" s="1009">
        <v>11.484596973580391</v>
      </c>
      <c r="C355" s="1009">
        <v>11.258287570076591</v>
      </c>
      <c r="D355" s="1009">
        <v>11.653068559305678</v>
      </c>
      <c r="E355" s="1009">
        <v>11.807795003904534</v>
      </c>
      <c r="F355" s="258">
        <v>12.677516055013756</v>
      </c>
    </row>
    <row r="356" spans="1:6" ht="15" thickBot="1" x14ac:dyDescent="0.35">
      <c r="A356" s="791" t="s">
        <v>539</v>
      </c>
      <c r="B356" s="247">
        <f t="shared" ref="B356" si="67">(B354-B353)/B353</f>
        <v>1.3242823169554527</v>
      </c>
      <c r="C356" s="247">
        <f t="shared" ref="C356:D356" si="68">(C354-C353)/C353</f>
        <v>1.3271076112835793</v>
      </c>
      <c r="D356" s="247">
        <f t="shared" si="68"/>
        <v>1.3597702842968609</v>
      </c>
      <c r="E356" s="247">
        <f t="shared" ref="E356:F356" si="69">(E354-E353)/E353</f>
        <v>1.1558980841363129</v>
      </c>
      <c r="F356" s="248">
        <f t="shared" si="69"/>
        <v>1.0884614397866841</v>
      </c>
    </row>
    <row r="357" spans="1:6" x14ac:dyDescent="0.3">
      <c r="A357" s="279"/>
      <c r="B357" s="259"/>
      <c r="C357" s="259"/>
      <c r="D357" s="259"/>
      <c r="E357" s="249"/>
      <c r="F357" s="250"/>
    </row>
    <row r="358" spans="1:6" ht="15" thickBot="1" x14ac:dyDescent="0.35">
      <c r="A358" s="279"/>
      <c r="B358" s="259"/>
      <c r="C358" s="259"/>
      <c r="D358" s="259"/>
      <c r="E358" s="249"/>
      <c r="F358" s="250"/>
    </row>
    <row r="359" spans="1:6" x14ac:dyDescent="0.3">
      <c r="A359" s="1050" t="s">
        <v>682</v>
      </c>
      <c r="B359" s="465" t="s">
        <v>469</v>
      </c>
      <c r="C359" s="357" t="s">
        <v>527</v>
      </c>
      <c r="D359" s="357" t="s">
        <v>562</v>
      </c>
      <c r="E359" s="357" t="s">
        <v>625</v>
      </c>
      <c r="F359" s="466" t="s">
        <v>724</v>
      </c>
    </row>
    <row r="360" spans="1:6" ht="15" thickBot="1" x14ac:dyDescent="0.35">
      <c r="A360" s="1051" t="s">
        <v>688</v>
      </c>
      <c r="B360" s="1051"/>
      <c r="C360" s="1061"/>
      <c r="D360" s="1061"/>
      <c r="E360" s="1061"/>
      <c r="F360" s="1062"/>
    </row>
    <row r="361" spans="1:6" x14ac:dyDescent="0.3">
      <c r="A361" s="230" t="s">
        <v>346</v>
      </c>
      <c r="B361" s="1021">
        <v>0.81470728962716554</v>
      </c>
      <c r="C361" s="270">
        <v>0.78853287202835376</v>
      </c>
      <c r="D361" s="270">
        <v>0.77461018471354393</v>
      </c>
      <c r="E361" s="270">
        <v>0.78215852085354887</v>
      </c>
      <c r="F361" s="271">
        <v>0.75893204128331893</v>
      </c>
    </row>
    <row r="362" spans="1:6" x14ac:dyDescent="0.3">
      <c r="A362" s="232" t="s">
        <v>362</v>
      </c>
      <c r="B362" s="1021">
        <v>0.85255518373140793</v>
      </c>
      <c r="C362" s="270">
        <v>0.75673389626205112</v>
      </c>
      <c r="D362" s="270">
        <v>0.7613082501281877</v>
      </c>
      <c r="E362" s="270">
        <v>0.77038221886676961</v>
      </c>
      <c r="F362" s="271">
        <v>0.74752065511434584</v>
      </c>
    </row>
    <row r="363" spans="1:6" x14ac:dyDescent="0.3">
      <c r="A363" s="232" t="s">
        <v>363</v>
      </c>
      <c r="B363" s="1021">
        <v>0.78823885472890409</v>
      </c>
      <c r="C363" s="270">
        <v>0.80380634594660638</v>
      </c>
      <c r="D363" s="270">
        <v>0.77512950329204078</v>
      </c>
      <c r="E363" s="270">
        <v>0.78214607505160816</v>
      </c>
      <c r="F363" s="271">
        <v>0.76036050419851042</v>
      </c>
    </row>
    <row r="364" spans="1:6" ht="15" thickBot="1" x14ac:dyDescent="0.35">
      <c r="A364" s="798" t="s">
        <v>539</v>
      </c>
      <c r="B364" s="246">
        <v>-7.5439490873785223E-2</v>
      </c>
      <c r="C364" s="247">
        <v>6.2204759053444643E-2</v>
      </c>
      <c r="D364" s="247">
        <v>1.8154608414562536E-2</v>
      </c>
      <c r="E364" s="247">
        <v>1.5270155380978489E-2</v>
      </c>
      <c r="F364" s="248">
        <v>1.7176581003237306E-2</v>
      </c>
    </row>
    <row r="365" spans="1:6" x14ac:dyDescent="0.3">
      <c r="A365" s="279"/>
      <c r="B365" s="259"/>
      <c r="C365" s="259"/>
      <c r="D365" s="259"/>
      <c r="E365" s="249"/>
      <c r="F365" s="250"/>
    </row>
    <row r="366" spans="1:6" ht="15" thickBot="1" x14ac:dyDescent="0.35">
      <c r="A366" s="279"/>
      <c r="B366" s="259"/>
      <c r="C366" s="259"/>
      <c r="D366" s="259"/>
      <c r="E366" s="249"/>
      <c r="F366" s="250"/>
    </row>
    <row r="367" spans="1:6" x14ac:dyDescent="0.3">
      <c r="A367" s="1050" t="s">
        <v>684</v>
      </c>
      <c r="B367" s="465" t="s">
        <v>469</v>
      </c>
      <c r="C367" s="357" t="s">
        <v>527</v>
      </c>
      <c r="D367" s="357" t="s">
        <v>562</v>
      </c>
      <c r="E367" s="357" t="s">
        <v>625</v>
      </c>
      <c r="F367" s="466" t="s">
        <v>724</v>
      </c>
    </row>
    <row r="368" spans="1:6" ht="15" thickBot="1" x14ac:dyDescent="0.35">
      <c r="A368" s="1051" t="s">
        <v>689</v>
      </c>
      <c r="B368" s="1051"/>
      <c r="C368" s="1061"/>
      <c r="D368" s="1061"/>
      <c r="E368" s="1061"/>
      <c r="F368" s="1062"/>
    </row>
    <row r="369" spans="1:6" x14ac:dyDescent="0.3">
      <c r="A369" s="230" t="s">
        <v>346</v>
      </c>
      <c r="B369" s="1021">
        <v>0.58424273088800271</v>
      </c>
      <c r="C369" s="270">
        <v>0.55133410035181274</v>
      </c>
      <c r="D369" s="270">
        <v>0.50008962629822329</v>
      </c>
      <c r="E369" s="270">
        <v>0.44845167862820012</v>
      </c>
      <c r="F369" s="271">
        <v>0.4542187353867575</v>
      </c>
    </row>
    <row r="370" spans="1:6" x14ac:dyDescent="0.3">
      <c r="A370" s="232" t="s">
        <v>362</v>
      </c>
      <c r="B370" s="1021">
        <v>0.59039659919693044</v>
      </c>
      <c r="C370" s="270">
        <v>0.5164327973301065</v>
      </c>
      <c r="D370" s="270">
        <v>0.49970635337530128</v>
      </c>
      <c r="E370" s="270">
        <v>0.43638564813517794</v>
      </c>
      <c r="F370" s="271">
        <v>0.41938989610200672</v>
      </c>
    </row>
    <row r="371" spans="1:6" x14ac:dyDescent="0.3">
      <c r="A371" s="232" t="s">
        <v>363</v>
      </c>
      <c r="B371" s="1021">
        <v>0.58506402458057716</v>
      </c>
      <c r="C371" s="270">
        <v>0.56312258243178692</v>
      </c>
      <c r="D371" s="270">
        <v>0.51266049275220771</v>
      </c>
      <c r="E371" s="270">
        <v>0.46034882624384876</v>
      </c>
      <c r="F371" s="271">
        <v>0.47021815719826515</v>
      </c>
    </row>
    <row r="372" spans="1:6" ht="15" thickBot="1" x14ac:dyDescent="0.35">
      <c r="A372" s="798" t="s">
        <v>539</v>
      </c>
      <c r="B372" s="246">
        <v>-9.0321906047676394E-3</v>
      </c>
      <c r="C372" s="247">
        <v>9.040824932703892E-2</v>
      </c>
      <c r="D372" s="247">
        <v>2.5923503452391174E-2</v>
      </c>
      <c r="E372" s="247">
        <v>5.4912846495006218E-2</v>
      </c>
      <c r="F372" s="248">
        <v>0.12119572161532392</v>
      </c>
    </row>
    <row r="373" spans="1:6" x14ac:dyDescent="0.3">
      <c r="A373" s="1063"/>
      <c r="B373" s="1064"/>
      <c r="C373" s="1064"/>
      <c r="D373" s="1064"/>
      <c r="E373" s="1065"/>
      <c r="F373" s="1066"/>
    </row>
    <row r="374" spans="1:6" ht="15" thickBot="1" x14ac:dyDescent="0.35">
      <c r="A374" s="251"/>
      <c r="B374" s="261"/>
      <c r="C374" s="261"/>
      <c r="D374" s="261"/>
      <c r="E374" s="261"/>
      <c r="F374" s="262"/>
    </row>
    <row r="375" spans="1:6" x14ac:dyDescent="0.3">
      <c r="A375" s="1050" t="s">
        <v>690</v>
      </c>
      <c r="B375" s="465" t="s">
        <v>469</v>
      </c>
      <c r="C375" s="357" t="s">
        <v>527</v>
      </c>
      <c r="D375" s="357" t="s">
        <v>562</v>
      </c>
      <c r="E375" s="357" t="s">
        <v>625</v>
      </c>
      <c r="F375" s="466" t="s">
        <v>724</v>
      </c>
    </row>
    <row r="376" spans="1:6" ht="15" thickBot="1" x14ac:dyDescent="0.35">
      <c r="A376" s="1051" t="s">
        <v>691</v>
      </c>
      <c r="B376" s="1051"/>
      <c r="C376" s="1061"/>
      <c r="D376" s="1061"/>
      <c r="E376" s="1061"/>
      <c r="F376" s="1062"/>
    </row>
    <row r="377" spans="1:6" x14ac:dyDescent="0.3">
      <c r="A377" s="230" t="s">
        <v>346</v>
      </c>
      <c r="B377" s="1021">
        <v>0.20298792374237434</v>
      </c>
      <c r="C377" s="270">
        <v>0.16493436469108105</v>
      </c>
      <c r="D377" s="270">
        <v>0.12733035736007611</v>
      </c>
      <c r="E377" s="270">
        <v>0.11865413915973452</v>
      </c>
      <c r="F377" s="271">
        <v>0.12175171038367336</v>
      </c>
    </row>
    <row r="378" spans="1:6" x14ac:dyDescent="0.3">
      <c r="A378" s="232" t="s">
        <v>362</v>
      </c>
      <c r="B378" s="1021">
        <v>0.19887483393976585</v>
      </c>
      <c r="C378" s="270">
        <v>0.13463657936114232</v>
      </c>
      <c r="D378" s="270">
        <v>0.10485453188922068</v>
      </c>
      <c r="E378" s="270">
        <v>0.10307134690840419</v>
      </c>
      <c r="F378" s="271">
        <v>0.10025017523137497</v>
      </c>
    </row>
    <row r="379" spans="1:6" x14ac:dyDescent="0.3">
      <c r="A379" s="232" t="s">
        <v>363</v>
      </c>
      <c r="B379" s="1021">
        <v>0.20031870727285236</v>
      </c>
      <c r="C379" s="270">
        <v>0.17426159202727354</v>
      </c>
      <c r="D379" s="270">
        <v>0.14404507722879767</v>
      </c>
      <c r="E379" s="270">
        <v>0.13174637672427048</v>
      </c>
      <c r="F379" s="271">
        <v>0.13496614499564413</v>
      </c>
    </row>
    <row r="380" spans="1:6" ht="15" thickBot="1" x14ac:dyDescent="0.35">
      <c r="A380" s="798" t="s">
        <v>539</v>
      </c>
      <c r="B380" s="246">
        <v>7.2602113826218334E-3</v>
      </c>
      <c r="C380" s="247">
        <v>0.29431089867370369</v>
      </c>
      <c r="D380" s="247">
        <v>0.37376110153237807</v>
      </c>
      <c r="E380" s="247">
        <v>0.27820563790001457</v>
      </c>
      <c r="F380" s="248">
        <v>0.34629335743449369</v>
      </c>
    </row>
    <row r="381" spans="1:6" x14ac:dyDescent="0.3">
      <c r="A381" s="279"/>
      <c r="B381" s="259"/>
      <c r="C381" s="259"/>
      <c r="D381" s="259"/>
      <c r="E381" s="249"/>
      <c r="F381" s="250"/>
    </row>
    <row r="382" spans="1:6" ht="15" thickBot="1" x14ac:dyDescent="0.35">
      <c r="A382" s="251"/>
      <c r="B382" s="259"/>
      <c r="C382" s="259"/>
      <c r="D382" s="259"/>
      <c r="E382" s="249"/>
      <c r="F382" s="250"/>
    </row>
    <row r="383" spans="1:6" x14ac:dyDescent="0.3">
      <c r="A383" s="1050" t="s">
        <v>541</v>
      </c>
      <c r="B383" s="465" t="s">
        <v>466</v>
      </c>
      <c r="C383" s="357" t="s">
        <v>524</v>
      </c>
      <c r="D383" s="357" t="s">
        <v>559</v>
      </c>
      <c r="E383" s="357" t="s">
        <v>622</v>
      </c>
      <c r="F383" s="466" t="s">
        <v>727</v>
      </c>
    </row>
    <row r="384" spans="1:6" ht="15" thickBot="1" x14ac:dyDescent="0.35">
      <c r="A384" s="1051" t="s">
        <v>18</v>
      </c>
      <c r="B384" s="1051"/>
      <c r="C384" s="358"/>
      <c r="D384" s="358"/>
      <c r="E384" s="358"/>
      <c r="F384" s="1040"/>
    </row>
    <row r="385" spans="1:6" x14ac:dyDescent="0.3">
      <c r="A385" s="221" t="s">
        <v>346</v>
      </c>
      <c r="B385" s="778">
        <v>234.0501167017465</v>
      </c>
      <c r="C385" s="1009">
        <v>223.55018067540325</v>
      </c>
      <c r="D385" s="1009">
        <v>212.00014905398515</v>
      </c>
      <c r="E385" s="1009">
        <v>204.07214488558336</v>
      </c>
      <c r="F385" s="258">
        <v>197.76732523400315</v>
      </c>
    </row>
    <row r="386" spans="1:6" x14ac:dyDescent="0.3">
      <c r="A386" s="225" t="s">
        <v>362</v>
      </c>
      <c r="B386" s="778">
        <v>198.02999133504534</v>
      </c>
      <c r="C386" s="1009">
        <v>190.30108762881454</v>
      </c>
      <c r="D386" s="1009">
        <v>180.53723747786543</v>
      </c>
      <c r="E386" s="1009">
        <v>174.00076853483819</v>
      </c>
      <c r="F386" s="258">
        <v>168.38782773395843</v>
      </c>
    </row>
    <row r="387" spans="1:6" x14ac:dyDescent="0.3">
      <c r="A387" s="225" t="s">
        <v>363</v>
      </c>
      <c r="B387" s="778">
        <v>258.27370530309986</v>
      </c>
      <c r="C387" s="1009">
        <v>246.2503066591342</v>
      </c>
      <c r="D387" s="1009">
        <v>233.74297555287848</v>
      </c>
      <c r="E387" s="1009">
        <v>225.25311034914549</v>
      </c>
      <c r="F387" s="258">
        <v>218.15795668170293</v>
      </c>
    </row>
    <row r="388" spans="1:6" x14ac:dyDescent="0.3">
      <c r="A388" s="225" t="s">
        <v>364</v>
      </c>
      <c r="B388" s="778">
        <v>200.33676119495672</v>
      </c>
      <c r="C388" s="1009">
        <v>189.43523254314903</v>
      </c>
      <c r="D388" s="1009">
        <v>177.53946258974585</v>
      </c>
      <c r="E388" s="1009">
        <v>167.1743314773633</v>
      </c>
      <c r="F388" s="258">
        <v>166.28743551492096</v>
      </c>
    </row>
    <row r="389" spans="1:6" ht="15" thickBot="1" x14ac:dyDescent="0.35">
      <c r="A389" s="791" t="s">
        <v>539</v>
      </c>
      <c r="B389" s="246">
        <f t="shared" ref="B389:E389" si="70">(B387-B386)/B386</f>
        <v>0.30421510177278488</v>
      </c>
      <c r="C389" s="247">
        <f t="shared" si="70"/>
        <v>0.29400367453206333</v>
      </c>
      <c r="D389" s="247">
        <f t="shared" si="70"/>
        <v>0.29470783323322025</v>
      </c>
      <c r="E389" s="247">
        <f t="shared" si="70"/>
        <v>0.29455238758928604</v>
      </c>
      <c r="F389" s="248">
        <f t="shared" ref="F389" si="71">(F387-F386)/F386</f>
        <v>0.29556844825136641</v>
      </c>
    </row>
    <row r="390" spans="1:6" x14ac:dyDescent="0.3">
      <c r="A390" s="279"/>
      <c r="B390" s="259"/>
      <c r="C390" s="259"/>
      <c r="D390" s="259"/>
      <c r="E390" s="249"/>
      <c r="F390" s="250"/>
    </row>
    <row r="391" spans="1:6" ht="15" thickBot="1" x14ac:dyDescent="0.35">
      <c r="A391" s="251"/>
      <c r="B391" s="259"/>
      <c r="C391" s="259"/>
      <c r="D391" s="259"/>
      <c r="E391" s="249"/>
      <c r="F391" s="250"/>
    </row>
    <row r="392" spans="1:6" x14ac:dyDescent="0.3">
      <c r="A392" s="1050" t="s">
        <v>654</v>
      </c>
      <c r="B392" s="465" t="s">
        <v>469</v>
      </c>
      <c r="C392" s="357" t="s">
        <v>527</v>
      </c>
      <c r="D392" s="357" t="s">
        <v>562</v>
      </c>
      <c r="E392" s="357" t="s">
        <v>625</v>
      </c>
      <c r="F392" s="466" t="s">
        <v>724</v>
      </c>
    </row>
    <row r="393" spans="1:6" ht="15" thickBot="1" x14ac:dyDescent="0.35">
      <c r="A393" s="1051" t="s">
        <v>655</v>
      </c>
      <c r="B393" s="1051"/>
      <c r="C393" s="358"/>
      <c r="D393" s="358"/>
      <c r="E393" s="358"/>
      <c r="F393" s="1040"/>
    </row>
    <row r="394" spans="1:6" x14ac:dyDescent="0.3">
      <c r="A394" s="230" t="s">
        <v>346</v>
      </c>
      <c r="B394" s="1021">
        <v>0.12315299615838841</v>
      </c>
      <c r="C394" s="270">
        <v>0.17320583051522465</v>
      </c>
      <c r="D394" s="270">
        <v>0.13883541678402642</v>
      </c>
      <c r="E394" s="270">
        <v>0.13477521926855676</v>
      </c>
      <c r="F394" s="271">
        <v>0.12331552181947644</v>
      </c>
    </row>
    <row r="395" spans="1:6" x14ac:dyDescent="0.3">
      <c r="A395" s="232" t="s">
        <v>362</v>
      </c>
      <c r="B395" s="1021">
        <v>9.1085816661143446E-2</v>
      </c>
      <c r="C395" s="270">
        <v>0.12623920468592237</v>
      </c>
      <c r="D395" s="270">
        <v>0.11312784751316675</v>
      </c>
      <c r="E395" s="270">
        <v>8.8541961303248151E-2</v>
      </c>
      <c r="F395" s="271">
        <v>9.2582226539834916E-2</v>
      </c>
    </row>
    <row r="396" spans="1:6" x14ac:dyDescent="0.3">
      <c r="A396" s="232" t="s">
        <v>363</v>
      </c>
      <c r="B396" s="1021">
        <v>0.15010232580101887</v>
      </c>
      <c r="C396" s="270">
        <v>0.20468499423793418</v>
      </c>
      <c r="D396" s="270">
        <v>0.16309644180683905</v>
      </c>
      <c r="E396" s="270">
        <v>0.16167286006002574</v>
      </c>
      <c r="F396" s="271">
        <v>0.14445004693973088</v>
      </c>
    </row>
    <row r="397" spans="1:6" ht="15" thickBot="1" x14ac:dyDescent="0.35">
      <c r="A397" s="798" t="s">
        <v>539</v>
      </c>
      <c r="B397" s="246">
        <v>0.64792205090972677</v>
      </c>
      <c r="C397" s="247">
        <v>0.62140592335939948</v>
      </c>
      <c r="D397" s="247">
        <v>0.44170021256575703</v>
      </c>
      <c r="E397" s="247">
        <v>0.82594622572579934</v>
      </c>
      <c r="F397" s="248">
        <v>0.56023518053520815</v>
      </c>
    </row>
    <row r="398" spans="1:6" x14ac:dyDescent="0.3">
      <c r="A398" s="279"/>
      <c r="B398" s="259"/>
      <c r="C398" s="259"/>
      <c r="D398" s="259"/>
      <c r="E398" s="249"/>
      <c r="F398" s="250"/>
    </row>
    <row r="399" spans="1:6" ht="15" thickBot="1" x14ac:dyDescent="0.35">
      <c r="A399" s="251"/>
      <c r="B399" s="259"/>
      <c r="C399" s="259"/>
      <c r="D399" s="259"/>
      <c r="E399" s="249"/>
      <c r="F399" s="250"/>
    </row>
    <row r="400" spans="1:6" x14ac:dyDescent="0.3">
      <c r="A400" s="1050" t="s">
        <v>645</v>
      </c>
      <c r="B400" s="465" t="s">
        <v>469</v>
      </c>
      <c r="C400" s="357" t="s">
        <v>527</v>
      </c>
      <c r="D400" s="357" t="s">
        <v>562</v>
      </c>
      <c r="E400" s="357" t="s">
        <v>625</v>
      </c>
      <c r="F400" s="466" t="s">
        <v>724</v>
      </c>
    </row>
    <row r="401" spans="1:6" ht="15" thickBot="1" x14ac:dyDescent="0.35">
      <c r="A401" s="1051" t="s">
        <v>655</v>
      </c>
      <c r="B401" s="1051"/>
      <c r="C401" s="358"/>
      <c r="D401" s="358"/>
      <c r="E401" s="358"/>
      <c r="F401" s="1040"/>
    </row>
    <row r="402" spans="1:6" x14ac:dyDescent="0.3">
      <c r="A402" s="230" t="s">
        <v>346</v>
      </c>
      <c r="B402" s="1021">
        <v>4.9791265860923396E-2</v>
      </c>
      <c r="C402" s="270">
        <v>7.0235419549396258E-2</v>
      </c>
      <c r="D402" s="270">
        <v>8.6824049164166153E-2</v>
      </c>
      <c r="E402" s="270">
        <v>0.10211124388990601</v>
      </c>
      <c r="F402" s="271">
        <v>9.308539103258355E-2</v>
      </c>
    </row>
    <row r="403" spans="1:6" x14ac:dyDescent="0.3">
      <c r="A403" s="232" t="s">
        <v>362</v>
      </c>
      <c r="B403" s="1021">
        <v>3.3146479241891826E-2</v>
      </c>
      <c r="C403" s="270">
        <v>4.5936246952150636E-2</v>
      </c>
      <c r="D403" s="270">
        <v>6.0854819347217412E-2</v>
      </c>
      <c r="E403" s="270">
        <v>5.49536035480339E-2</v>
      </c>
      <c r="F403" s="271">
        <v>7.5920205488063691E-2</v>
      </c>
    </row>
    <row r="404" spans="1:6" x14ac:dyDescent="0.3">
      <c r="A404" s="232" t="s">
        <v>363</v>
      </c>
      <c r="B404" s="1021">
        <v>5.7778004959143807E-2</v>
      </c>
      <c r="C404" s="270">
        <v>8.8761053327785444E-2</v>
      </c>
      <c r="D404" s="270">
        <v>0.10558136860410224</v>
      </c>
      <c r="E404" s="270">
        <v>0.13512249189784506</v>
      </c>
      <c r="F404" s="271">
        <v>0.10500390015975569</v>
      </c>
    </row>
    <row r="405" spans="1:6" ht="15" thickBot="1" x14ac:dyDescent="0.35">
      <c r="A405" s="798" t="s">
        <v>539</v>
      </c>
      <c r="B405" s="246">
        <v>0.74311137353380474</v>
      </c>
      <c r="C405" s="247">
        <v>0.93226611264614523</v>
      </c>
      <c r="D405" s="247">
        <v>0.73497135866413421</v>
      </c>
      <c r="E405" s="247">
        <v>1.4588467939092848</v>
      </c>
      <c r="F405" s="248">
        <v>0.38308240190767912</v>
      </c>
    </row>
    <row r="406" spans="1:6" x14ac:dyDescent="0.3">
      <c r="A406" s="279"/>
      <c r="B406" s="249"/>
      <c r="C406" s="249"/>
      <c r="D406" s="249"/>
      <c r="E406" s="249"/>
      <c r="F406" s="250"/>
    </row>
    <row r="407" spans="1:6" ht="15" thickBot="1" x14ac:dyDescent="0.35">
      <c r="A407" s="279"/>
      <c r="B407" s="249"/>
      <c r="C407" s="249"/>
      <c r="D407" s="249"/>
      <c r="E407" s="249"/>
      <c r="F407" s="250"/>
    </row>
    <row r="408" spans="1:6" x14ac:dyDescent="0.3">
      <c r="A408" s="730" t="s">
        <v>395</v>
      </c>
      <c r="B408" s="465" t="s">
        <v>444</v>
      </c>
      <c r="C408" s="357" t="s">
        <v>468</v>
      </c>
      <c r="D408" s="357" t="s">
        <v>526</v>
      </c>
      <c r="E408" s="357" t="s">
        <v>561</v>
      </c>
      <c r="F408" s="466" t="s">
        <v>729</v>
      </c>
    </row>
    <row r="409" spans="1:6" ht="15" thickBot="1" x14ac:dyDescent="0.35">
      <c r="A409" s="731" t="s">
        <v>42</v>
      </c>
      <c r="B409" s="1051"/>
      <c r="C409" s="358"/>
      <c r="D409" s="358"/>
      <c r="E409" s="358"/>
      <c r="F409" s="1040"/>
    </row>
    <row r="410" spans="1:6" x14ac:dyDescent="0.3">
      <c r="A410" s="221" t="s">
        <v>346</v>
      </c>
      <c r="B410" s="244">
        <v>84.238363805482791</v>
      </c>
      <c r="C410" s="1308">
        <v>84.382797501750758</v>
      </c>
      <c r="D410" s="1308">
        <v>83.608543376455756</v>
      </c>
      <c r="E410" s="1308">
        <v>82.906969791551091</v>
      </c>
      <c r="F410" s="245">
        <v>81.963568515928685</v>
      </c>
    </row>
    <row r="411" spans="1:6" x14ac:dyDescent="0.3">
      <c r="A411" s="225" t="s">
        <v>362</v>
      </c>
      <c r="B411" s="244">
        <v>66.979795727811904</v>
      </c>
      <c r="C411" s="1308">
        <v>67.217498236500674</v>
      </c>
      <c r="D411" s="1308">
        <v>66.542470442711533</v>
      </c>
      <c r="E411" s="1308">
        <v>66.704917282642398</v>
      </c>
      <c r="F411" s="245">
        <v>66.194843287288492</v>
      </c>
    </row>
    <row r="412" spans="1:6" x14ac:dyDescent="0.3">
      <c r="A412" s="225" t="s">
        <v>363</v>
      </c>
      <c r="B412" s="244">
        <v>95.906534597375725</v>
      </c>
      <c r="C412" s="1308">
        <v>96.318422739321946</v>
      </c>
      <c r="D412" s="1308">
        <v>95.41106506177303</v>
      </c>
      <c r="E412" s="1308">
        <v>93.762250427824327</v>
      </c>
      <c r="F412" s="245">
        <v>93.253175128333424</v>
      </c>
    </row>
    <row r="413" spans="1:6" x14ac:dyDescent="0.3">
      <c r="A413" s="225" t="s">
        <v>364</v>
      </c>
      <c r="B413" s="244">
        <v>63.839394237742596</v>
      </c>
      <c r="C413" s="1308">
        <v>61.067429985375718</v>
      </c>
      <c r="D413" s="1308">
        <v>62.597841896759043</v>
      </c>
      <c r="E413" s="1308">
        <v>58.65882047734501</v>
      </c>
      <c r="F413" s="245">
        <v>58.960445894286394</v>
      </c>
    </row>
    <row r="414" spans="1:6" ht="15" thickBot="1" x14ac:dyDescent="0.35">
      <c r="A414" s="791" t="s">
        <v>539</v>
      </c>
      <c r="B414" s="246">
        <f t="shared" ref="B414:C414" si="72">(B412-B411)/B411</f>
        <v>0.43187260509295072</v>
      </c>
      <c r="C414" s="247">
        <f t="shared" si="72"/>
        <v>0.43293673918704084</v>
      </c>
      <c r="D414" s="247">
        <f>(D412-D411)/D411</f>
        <v>0.43383713329241902</v>
      </c>
      <c r="E414" s="247">
        <f>(E412-E411)/E411</f>
        <v>0.4056272647867093</v>
      </c>
      <c r="F414" s="248">
        <f>(F412-F411)/F411</f>
        <v>0.40876797190395325</v>
      </c>
    </row>
    <row r="415" spans="1:6" x14ac:dyDescent="0.3">
      <c r="A415" s="279"/>
      <c r="B415" s="249"/>
      <c r="C415" s="249"/>
      <c r="D415" s="249"/>
      <c r="E415" s="249"/>
      <c r="F415" s="250"/>
    </row>
    <row r="416" spans="1:6" ht="15" thickBot="1" x14ac:dyDescent="0.35">
      <c r="A416" s="251"/>
      <c r="B416" s="249"/>
      <c r="C416" s="249"/>
      <c r="D416" s="249"/>
      <c r="E416" s="249"/>
      <c r="F416" s="250"/>
    </row>
    <row r="417" spans="1:6" x14ac:dyDescent="0.3">
      <c r="A417" s="730" t="s">
        <v>396</v>
      </c>
      <c r="B417" s="465" t="s">
        <v>466</v>
      </c>
      <c r="C417" s="357" t="s">
        <v>524</v>
      </c>
      <c r="D417" s="357" t="s">
        <v>559</v>
      </c>
      <c r="E417" s="357" t="s">
        <v>622</v>
      </c>
      <c r="F417" s="466" t="s">
        <v>727</v>
      </c>
    </row>
    <row r="418" spans="1:6" ht="15" thickBot="1" x14ac:dyDescent="0.35">
      <c r="A418" s="731" t="s">
        <v>18</v>
      </c>
      <c r="B418" s="464"/>
      <c r="C418" s="358"/>
      <c r="D418" s="358"/>
      <c r="E418" s="358"/>
      <c r="F418" s="1040"/>
    </row>
    <row r="419" spans="1:6" x14ac:dyDescent="0.3">
      <c r="A419" s="221" t="s">
        <v>346</v>
      </c>
      <c r="B419" s="778">
        <v>64.444032023837053</v>
      </c>
      <c r="C419" s="1009">
        <v>62.312133905546226</v>
      </c>
      <c r="D419" s="1009">
        <v>60.981927277920427</v>
      </c>
      <c r="E419" s="1009">
        <v>59.225287063902492</v>
      </c>
      <c r="F419" s="258">
        <v>57.145472536982801</v>
      </c>
    </row>
    <row r="420" spans="1:6" x14ac:dyDescent="0.3">
      <c r="A420" s="225" t="s">
        <v>362</v>
      </c>
      <c r="B420" s="778">
        <v>49.967490050277071</v>
      </c>
      <c r="C420" s="1009">
        <v>50.016380449512688</v>
      </c>
      <c r="D420" s="1009">
        <v>50.069549274797232</v>
      </c>
      <c r="E420" s="1009">
        <v>48.28252943832004</v>
      </c>
      <c r="F420" s="258">
        <v>46.558916275826647</v>
      </c>
    </row>
    <row r="421" spans="1:6" x14ac:dyDescent="0.3">
      <c r="A421" s="225" t="s">
        <v>363</v>
      </c>
      <c r="B421" s="778">
        <v>74.379370847989975</v>
      </c>
      <c r="C421" s="1009">
        <v>70.917921304287731</v>
      </c>
      <c r="D421" s="1009">
        <v>68.998976510349323</v>
      </c>
      <c r="E421" s="1009">
        <v>67.340826767184865</v>
      </c>
      <c r="F421" s="258">
        <v>64.921905933479124</v>
      </c>
    </row>
    <row r="422" spans="1:6" x14ac:dyDescent="0.3">
      <c r="A422" s="225" t="s">
        <v>364</v>
      </c>
      <c r="B422" s="778">
        <v>48.723532511317885</v>
      </c>
      <c r="C422" s="1009">
        <v>47.451349827518264</v>
      </c>
      <c r="D422" s="1009">
        <v>43.30740931371961</v>
      </c>
      <c r="E422" s="1009">
        <v>40.798780715174438</v>
      </c>
      <c r="F422" s="258">
        <v>40.416416482368717</v>
      </c>
    </row>
    <row r="423" spans="1:6" ht="15" thickBot="1" x14ac:dyDescent="0.35">
      <c r="A423" s="791" t="s">
        <v>539</v>
      </c>
      <c r="B423" s="246">
        <f t="shared" ref="B423:E423" si="73">(B421-B420)/B420</f>
        <v>0.48855527410221677</v>
      </c>
      <c r="C423" s="247">
        <f t="shared" si="73"/>
        <v>0.41789391129318887</v>
      </c>
      <c r="D423" s="247">
        <f t="shared" si="73"/>
        <v>0.37806266502743047</v>
      </c>
      <c r="E423" s="247">
        <f t="shared" si="73"/>
        <v>0.39472450077851484</v>
      </c>
      <c r="F423" s="248">
        <f t="shared" ref="F423" si="74">(F421-F420)/F420</f>
        <v>0.39440328784427758</v>
      </c>
    </row>
    <row r="424" spans="1:6" x14ac:dyDescent="0.3">
      <c r="A424" s="279"/>
      <c r="B424" s="259"/>
      <c r="C424" s="259"/>
      <c r="D424" s="259"/>
      <c r="E424" s="249"/>
      <c r="F424" s="250"/>
    </row>
    <row r="425" spans="1:6" ht="15" thickBot="1" x14ac:dyDescent="0.35">
      <c r="A425" s="251"/>
      <c r="B425" s="259"/>
      <c r="C425" s="259"/>
      <c r="D425" s="259"/>
      <c r="E425" s="249"/>
      <c r="F425" s="250"/>
    </row>
    <row r="426" spans="1:6" x14ac:dyDescent="0.3">
      <c r="A426" s="730" t="s">
        <v>397</v>
      </c>
      <c r="B426" s="1312" t="s">
        <v>474</v>
      </c>
      <c r="C426" s="469" t="s">
        <v>535</v>
      </c>
      <c r="D426" s="469" t="s">
        <v>564</v>
      </c>
      <c r="E426" s="469" t="s">
        <v>627</v>
      </c>
      <c r="F426" s="470" t="s">
        <v>735</v>
      </c>
    </row>
    <row r="427" spans="1:6" ht="15" thickBot="1" x14ac:dyDescent="0.35">
      <c r="A427" s="731" t="s">
        <v>24</v>
      </c>
      <c r="B427" s="464"/>
      <c r="C427" s="1061"/>
      <c r="D427" s="1313"/>
      <c r="E427" s="1313"/>
      <c r="F427" s="1314"/>
    </row>
    <row r="428" spans="1:6" x14ac:dyDescent="0.3">
      <c r="A428" s="221" t="s">
        <v>346</v>
      </c>
      <c r="B428" s="778">
        <v>178.08012969468459</v>
      </c>
      <c r="C428" s="1009">
        <v>161.15880628768662</v>
      </c>
      <c r="D428" s="1009">
        <v>135.94473377637792</v>
      </c>
      <c r="E428" s="1009">
        <v>126.32496841421224</v>
      </c>
      <c r="F428" s="258">
        <v>117.01583511103939</v>
      </c>
    </row>
    <row r="429" spans="1:6" x14ac:dyDescent="0.3">
      <c r="A429" s="225" t="s">
        <v>362</v>
      </c>
      <c r="B429" s="778">
        <v>99.684692632872014</v>
      </c>
      <c r="C429" s="1009">
        <v>90.98254382657565</v>
      </c>
      <c r="D429" s="1009">
        <v>73.824644244337861</v>
      </c>
      <c r="E429" s="1009">
        <v>62.317825797530787</v>
      </c>
      <c r="F429" s="258">
        <v>53.066036794746523</v>
      </c>
    </row>
    <row r="430" spans="1:6" x14ac:dyDescent="0.3">
      <c r="A430" s="225" t="s">
        <v>363</v>
      </c>
      <c r="B430" s="778">
        <v>227.83907891900571</v>
      </c>
      <c r="C430" s="1009">
        <v>205.34825863421722</v>
      </c>
      <c r="D430" s="1009">
        <v>175.39015187480982</v>
      </c>
      <c r="E430" s="1009">
        <v>166.43241816067984</v>
      </c>
      <c r="F430" s="258">
        <v>156.98701379349257</v>
      </c>
    </row>
    <row r="431" spans="1:6" x14ac:dyDescent="0.3">
      <c r="A431" s="225" t="s">
        <v>364</v>
      </c>
      <c r="B431" s="778">
        <v>109.07779020617807</v>
      </c>
      <c r="C431" s="1009">
        <v>97.142514359859362</v>
      </c>
      <c r="D431" s="1009">
        <v>83.867833372009997</v>
      </c>
      <c r="E431" s="1009">
        <v>77.881834075663093</v>
      </c>
      <c r="F431" s="258">
        <v>64.389558140534078</v>
      </c>
    </row>
    <row r="432" spans="1:6" ht="15" thickBot="1" x14ac:dyDescent="0.35">
      <c r="A432" s="791" t="s">
        <v>539</v>
      </c>
      <c r="B432" s="246">
        <f t="shared" ref="B432:E432" si="75">(B430-B429)/B429</f>
        <v>1.285597446321197</v>
      </c>
      <c r="C432" s="247">
        <f t="shared" si="75"/>
        <v>1.2570072235574907</v>
      </c>
      <c r="D432" s="247">
        <f t="shared" si="75"/>
        <v>1.3757669768691332</v>
      </c>
      <c r="E432" s="247">
        <f t="shared" si="75"/>
        <v>1.6707032222435845</v>
      </c>
      <c r="F432" s="248">
        <f t="shared" ref="F432" si="76">(F430-F429)/F429</f>
        <v>1.958333112395424</v>
      </c>
    </row>
    <row r="433" spans="1:6" x14ac:dyDescent="0.3">
      <c r="A433" s="279"/>
      <c r="B433" s="259"/>
      <c r="C433" s="259"/>
      <c r="D433" s="259"/>
      <c r="E433" s="249"/>
      <c r="F433" s="250"/>
    </row>
    <row r="434" spans="1:6" ht="15" thickBot="1" x14ac:dyDescent="0.35">
      <c r="A434" s="251"/>
      <c r="B434" s="259"/>
      <c r="C434" s="259"/>
      <c r="D434" s="259"/>
      <c r="E434" s="249"/>
      <c r="F434" s="250"/>
    </row>
    <row r="435" spans="1:6" x14ac:dyDescent="0.3">
      <c r="A435" s="730" t="s">
        <v>398</v>
      </c>
      <c r="B435" s="465" t="s">
        <v>466</v>
      </c>
      <c r="C435" s="357" t="s">
        <v>524</v>
      </c>
      <c r="D435" s="357" t="s">
        <v>559</v>
      </c>
      <c r="E435" s="357" t="s">
        <v>622</v>
      </c>
      <c r="F435" s="466" t="s">
        <v>727</v>
      </c>
    </row>
    <row r="436" spans="1:6" ht="15" thickBot="1" x14ac:dyDescent="0.35">
      <c r="A436" s="731" t="s">
        <v>18</v>
      </c>
      <c r="B436" s="464"/>
      <c r="C436" s="1061"/>
      <c r="D436" s="358"/>
      <c r="E436" s="358"/>
      <c r="F436" s="1040"/>
    </row>
    <row r="437" spans="1:6" x14ac:dyDescent="0.3">
      <c r="A437" s="221" t="s">
        <v>346</v>
      </c>
      <c r="B437" s="244">
        <v>9.3004362042194373</v>
      </c>
      <c r="C437" s="1308">
        <v>10.269036280648391</v>
      </c>
      <c r="D437" s="1308">
        <v>10.429250689334904</v>
      </c>
      <c r="E437" s="1308">
        <v>10.191773747991558</v>
      </c>
      <c r="F437" s="245">
        <v>10.862551379229267</v>
      </c>
    </row>
    <row r="438" spans="1:6" x14ac:dyDescent="0.3">
      <c r="A438" s="225" t="s">
        <v>362</v>
      </c>
      <c r="B438" s="244">
        <v>3.7385974382851463</v>
      </c>
      <c r="C438" s="1308">
        <v>4.5891641538107111</v>
      </c>
      <c r="D438" s="1308">
        <v>4.860684315408264</v>
      </c>
      <c r="E438" s="1308">
        <v>5.2502199197782282</v>
      </c>
      <c r="F438" s="245">
        <v>5.4886926685376283</v>
      </c>
    </row>
    <row r="439" spans="1:6" x14ac:dyDescent="0.3">
      <c r="A439" s="225" t="s">
        <v>363</v>
      </c>
      <c r="B439" s="244">
        <v>12.825367826754867</v>
      </c>
      <c r="C439" s="1308">
        <v>13.69573728644893</v>
      </c>
      <c r="D439" s="1308">
        <v>13.936468436550008</v>
      </c>
      <c r="E439" s="1308">
        <v>13.400259875179005</v>
      </c>
      <c r="F439" s="245">
        <v>14.422466369647559</v>
      </c>
    </row>
    <row r="440" spans="1:6" x14ac:dyDescent="0.3">
      <c r="A440" s="225" t="s">
        <v>364</v>
      </c>
      <c r="B440" s="244">
        <v>4.7829720557654509</v>
      </c>
      <c r="C440" s="1308">
        <v>6.7702016610473459</v>
      </c>
      <c r="D440" s="1308">
        <v>6.0538824795287383</v>
      </c>
      <c r="E440" s="1308">
        <v>5.1412634196128124</v>
      </c>
      <c r="F440" s="245">
        <v>4.4074087540984621</v>
      </c>
    </row>
    <row r="441" spans="1:6" ht="15" thickBot="1" x14ac:dyDescent="0.35">
      <c r="A441" s="791" t="s">
        <v>539</v>
      </c>
      <c r="B441" s="246">
        <f t="shared" ref="B441" si="77">(B439-B438)/B438</f>
        <v>2.4305292394994318</v>
      </c>
      <c r="C441" s="247">
        <f t="shared" ref="C441:E441" si="78">(C439-C438)/C438</f>
        <v>1.9843642169732323</v>
      </c>
      <c r="D441" s="247">
        <f t="shared" si="78"/>
        <v>1.8671823826064378</v>
      </c>
      <c r="E441" s="247">
        <f t="shared" si="78"/>
        <v>1.5523235369052957</v>
      </c>
      <c r="F441" s="248">
        <f t="shared" ref="F441" si="79">(F439-F438)/F438</f>
        <v>1.6276687802762673</v>
      </c>
    </row>
    <row r="442" spans="1:6" x14ac:dyDescent="0.3">
      <c r="A442" s="279"/>
      <c r="B442" s="259"/>
      <c r="C442" s="259"/>
      <c r="D442" s="259"/>
      <c r="E442" s="249"/>
      <c r="F442" s="250"/>
    </row>
    <row r="443" spans="1:6" ht="15" thickBot="1" x14ac:dyDescent="0.35">
      <c r="A443" s="251"/>
      <c r="B443" s="259"/>
      <c r="C443" s="259"/>
      <c r="D443" s="259"/>
      <c r="E443" s="249"/>
      <c r="F443" s="250"/>
    </row>
    <row r="444" spans="1:6" x14ac:dyDescent="0.3">
      <c r="A444" s="730" t="s">
        <v>399</v>
      </c>
      <c r="B444" s="465" t="s">
        <v>466</v>
      </c>
      <c r="C444" s="357" t="s">
        <v>524</v>
      </c>
      <c r="D444" s="357" t="s">
        <v>559</v>
      </c>
      <c r="E444" s="357" t="s">
        <v>622</v>
      </c>
      <c r="F444" s="466" t="s">
        <v>727</v>
      </c>
    </row>
    <row r="445" spans="1:6" ht="15" thickBot="1" x14ac:dyDescent="0.35">
      <c r="A445" s="731" t="s">
        <v>18</v>
      </c>
      <c r="B445" s="464"/>
      <c r="C445" s="1061"/>
      <c r="D445" s="358"/>
      <c r="E445" s="358"/>
      <c r="F445" s="1040"/>
    </row>
    <row r="446" spans="1:6" x14ac:dyDescent="0.3">
      <c r="A446" s="221" t="s">
        <v>346</v>
      </c>
      <c r="B446" s="244">
        <v>7.8558513961584842</v>
      </c>
      <c r="C446" s="1308">
        <v>8.5137498679447781</v>
      </c>
      <c r="D446" s="1308">
        <v>8.7885617623165668</v>
      </c>
      <c r="E446" s="1308">
        <v>8.6446110133251075</v>
      </c>
      <c r="F446" s="245">
        <v>6.8898013948240768</v>
      </c>
    </row>
    <row r="447" spans="1:6" x14ac:dyDescent="0.3">
      <c r="A447" s="225" t="s">
        <v>362</v>
      </c>
      <c r="B447" s="244">
        <v>3.0535819032878586</v>
      </c>
      <c r="C447" s="1308">
        <v>3.6187885502031834</v>
      </c>
      <c r="D447" s="1308">
        <v>3.7666690265324689</v>
      </c>
      <c r="E447" s="1308">
        <v>4.0523497250829195</v>
      </c>
      <c r="F447" s="245">
        <v>3.3150162632624407</v>
      </c>
    </row>
    <row r="448" spans="1:6" ht="15" customHeight="1" x14ac:dyDescent="0.3">
      <c r="A448" s="225" t="s">
        <v>363</v>
      </c>
      <c r="B448" s="244">
        <v>10.908909573076354</v>
      </c>
      <c r="C448" s="1308">
        <v>11.756225509731648</v>
      </c>
      <c r="D448" s="1308">
        <v>12.01706266146113</v>
      </c>
      <c r="E448" s="1308">
        <v>11.602890328157033</v>
      </c>
      <c r="F448" s="245">
        <v>9.2592976640154259</v>
      </c>
    </row>
    <row r="449" spans="1:6" ht="15" customHeight="1" x14ac:dyDescent="0.3">
      <c r="A449" s="225" t="s">
        <v>364</v>
      </c>
      <c r="B449" s="244">
        <v>3.848309786188195</v>
      </c>
      <c r="C449" s="1308">
        <v>3.7971753424856618</v>
      </c>
      <c r="D449" s="1308">
        <v>4.0126396574537875</v>
      </c>
      <c r="E449" s="1308">
        <v>3.7780173870270919</v>
      </c>
      <c r="F449" s="245">
        <v>2.5055208855276589</v>
      </c>
    </row>
    <row r="450" spans="1:6" ht="15" customHeight="1" thickBot="1" x14ac:dyDescent="0.35">
      <c r="A450" s="791" t="s">
        <v>539</v>
      </c>
      <c r="B450" s="246">
        <f t="shared" ref="B450:E450" si="80">(B448-B447)/B447</f>
        <v>2.572496143408006</v>
      </c>
      <c r="C450" s="247">
        <f t="shared" si="80"/>
        <v>2.2486632879037858</v>
      </c>
      <c r="D450" s="247">
        <f t="shared" si="80"/>
        <v>2.190368619279468</v>
      </c>
      <c r="E450" s="247">
        <f t="shared" si="80"/>
        <v>1.8632499945249945</v>
      </c>
      <c r="F450" s="248">
        <f t="shared" ref="F450" si="81">(F448-F447)/F447</f>
        <v>1.7931379301599499</v>
      </c>
    </row>
    <row r="451" spans="1:6" x14ac:dyDescent="0.3">
      <c r="A451" s="1623" t="s">
        <v>400</v>
      </c>
      <c r="B451" s="1624"/>
      <c r="C451" s="1624"/>
      <c r="D451" s="1624"/>
      <c r="E451" s="1624"/>
      <c r="F451" s="1625"/>
    </row>
    <row r="452" spans="1:6" x14ac:dyDescent="0.3">
      <c r="A452" s="1623"/>
      <c r="B452" s="1624"/>
      <c r="C452" s="1624"/>
      <c r="D452" s="1624"/>
      <c r="E452" s="1624"/>
      <c r="F452" s="1625"/>
    </row>
    <row r="453" spans="1:6" ht="15" thickBot="1" x14ac:dyDescent="0.35">
      <c r="A453" s="1623"/>
      <c r="B453" s="1624"/>
      <c r="C453" s="1624"/>
      <c r="D453" s="1624"/>
      <c r="E453" s="1624"/>
      <c r="F453" s="1625"/>
    </row>
    <row r="454" spans="1:6" x14ac:dyDescent="0.3">
      <c r="A454" s="722" t="s">
        <v>47</v>
      </c>
      <c r="B454" s="1008" t="s">
        <v>466</v>
      </c>
      <c r="C454" s="255" t="s">
        <v>524</v>
      </c>
      <c r="D454" s="254" t="s">
        <v>559</v>
      </c>
      <c r="E454" s="254" t="s">
        <v>622</v>
      </c>
      <c r="F454" s="375" t="s">
        <v>727</v>
      </c>
    </row>
    <row r="455" spans="1:6" ht="15" thickBot="1" x14ac:dyDescent="0.35">
      <c r="A455" s="723" t="s">
        <v>48</v>
      </c>
      <c r="B455" s="1005"/>
      <c r="C455" s="1309"/>
      <c r="D455" s="1311"/>
      <c r="E455" s="1309"/>
      <c r="F455" s="1310"/>
    </row>
    <row r="456" spans="1:6" x14ac:dyDescent="0.3">
      <c r="A456" s="221" t="s">
        <v>346</v>
      </c>
      <c r="B456" s="244">
        <v>4.4329842284664789</v>
      </c>
      <c r="C456" s="1308">
        <v>4.3316065840420119</v>
      </c>
      <c r="D456" s="1308">
        <v>4.4278912055407131</v>
      </c>
      <c r="E456" s="1308">
        <v>4.3881981539942947</v>
      </c>
      <c r="F456" s="245">
        <v>4.2862041376157229</v>
      </c>
    </row>
    <row r="457" spans="1:6" x14ac:dyDescent="0.3">
      <c r="A457" s="225" t="s">
        <v>362</v>
      </c>
      <c r="B457" s="244">
        <v>3.7291463008693282</v>
      </c>
      <c r="C457" s="1308">
        <v>3.6785420495324543</v>
      </c>
      <c r="D457" s="1308">
        <v>3.8804109152532011</v>
      </c>
      <c r="E457" s="1308">
        <v>3.6758021712808833</v>
      </c>
      <c r="F457" s="245">
        <v>3.7268175059052338</v>
      </c>
    </row>
    <row r="458" spans="1:6" x14ac:dyDescent="0.3">
      <c r="A458" s="225" t="s">
        <v>363</v>
      </c>
      <c r="B458" s="244">
        <v>4.8621026477977081</v>
      </c>
      <c r="C458" s="1308">
        <v>4.6637317188706486</v>
      </c>
      <c r="D458" s="1308">
        <v>4.6647746705123723</v>
      </c>
      <c r="E458" s="1308">
        <v>4.7717128390556089</v>
      </c>
      <c r="F458" s="245">
        <v>4.5807888679040758</v>
      </c>
    </row>
    <row r="459" spans="1:6" x14ac:dyDescent="0.3">
      <c r="A459" s="225" t="s">
        <v>364</v>
      </c>
      <c r="B459" s="244">
        <v>4.4338093747410143</v>
      </c>
      <c r="C459" s="1308">
        <v>5.1067311054504021</v>
      </c>
      <c r="D459" s="1308">
        <v>5.550380120226583</v>
      </c>
      <c r="E459" s="1308">
        <v>5.0239712624719806</v>
      </c>
      <c r="F459" s="245">
        <v>4.8671342667488098</v>
      </c>
    </row>
    <row r="460" spans="1:6" ht="15" thickBot="1" x14ac:dyDescent="0.35">
      <c r="A460" s="791" t="s">
        <v>539</v>
      </c>
      <c r="B460" s="246">
        <f t="shared" ref="B460:E460" si="82">(B458-B457)/B457</f>
        <v>0.30381118237819427</v>
      </c>
      <c r="C460" s="247">
        <f t="shared" si="82"/>
        <v>0.26782068984733032</v>
      </c>
      <c r="D460" s="247">
        <f t="shared" si="82"/>
        <v>0.20213419980239142</v>
      </c>
      <c r="E460" s="247">
        <f t="shared" si="82"/>
        <v>0.2981419066393447</v>
      </c>
      <c r="F460" s="248">
        <f t="shared" ref="F460" si="83">(F458-F457)/F457</f>
        <v>0.22914225358384291</v>
      </c>
    </row>
    <row r="461" spans="1:6" x14ac:dyDescent="0.3">
      <c r="A461" s="279"/>
      <c r="B461" s="259"/>
      <c r="C461" s="259"/>
      <c r="D461" s="259"/>
      <c r="E461" s="249"/>
      <c r="F461" s="260"/>
    </row>
    <row r="462" spans="1:6" ht="15" thickBot="1" x14ac:dyDescent="0.35">
      <c r="A462" s="279"/>
      <c r="B462" s="259"/>
      <c r="C462" s="259"/>
      <c r="D462" s="259"/>
      <c r="E462" s="249"/>
      <c r="F462" s="260"/>
    </row>
    <row r="463" spans="1:6" x14ac:dyDescent="0.3">
      <c r="A463" s="722" t="s">
        <v>49</v>
      </c>
      <c r="B463" s="1004">
        <v>2019</v>
      </c>
      <c r="C463" s="254">
        <v>2020</v>
      </c>
      <c r="D463" s="254">
        <v>2021</v>
      </c>
      <c r="E463" s="254">
        <v>2022</v>
      </c>
      <c r="F463" s="375">
        <v>2023</v>
      </c>
    </row>
    <row r="464" spans="1:6" ht="15" thickBot="1" x14ac:dyDescent="0.35">
      <c r="A464" s="723" t="s">
        <v>401</v>
      </c>
      <c r="B464" s="1005"/>
      <c r="C464" s="1309"/>
      <c r="D464" s="1309"/>
      <c r="E464" s="1309"/>
      <c r="F464" s="1310"/>
    </row>
    <row r="465" spans="1:6" x14ac:dyDescent="0.3">
      <c r="A465" s="221" t="s">
        <v>346</v>
      </c>
      <c r="B465" s="1020">
        <v>0.12966243938828884</v>
      </c>
      <c r="C465" s="268">
        <v>0.12971528420187098</v>
      </c>
      <c r="D465" s="268">
        <v>0.11081231924501436</v>
      </c>
      <c r="E465" s="268">
        <v>0.10793185379909973</v>
      </c>
      <c r="F465" s="269">
        <v>9.8348467951782675E-2</v>
      </c>
    </row>
    <row r="466" spans="1:6" x14ac:dyDescent="0.3">
      <c r="A466" s="225" t="s">
        <v>362</v>
      </c>
      <c r="B466" s="1021">
        <v>8.4556705205516766E-2</v>
      </c>
      <c r="C466" s="270">
        <v>8.316248219825273E-2</v>
      </c>
      <c r="D466" s="270">
        <v>6.7324534495932772E-2</v>
      </c>
      <c r="E466" s="270">
        <v>6.3837601328356572E-2</v>
      </c>
      <c r="F466" s="271">
        <v>6.3645294410402162E-2</v>
      </c>
    </row>
    <row r="467" spans="1:6" x14ac:dyDescent="0.3">
      <c r="A467" s="225" t="s">
        <v>363</v>
      </c>
      <c r="B467" s="1021">
        <v>0.16115933873519558</v>
      </c>
      <c r="C467" s="270">
        <v>0.16439415073715413</v>
      </c>
      <c r="D467" s="270">
        <v>0.14466464542376875</v>
      </c>
      <c r="E467" s="270">
        <v>0.14151014631554856</v>
      </c>
      <c r="F467" s="271">
        <v>0.12449697195357924</v>
      </c>
    </row>
    <row r="468" spans="1:6" x14ac:dyDescent="0.3">
      <c r="A468" s="225" t="s">
        <v>364</v>
      </c>
      <c r="B468" s="1021">
        <v>9.3021146725275075E-2</v>
      </c>
      <c r="C468" s="270">
        <v>8.6262862418433991E-2</v>
      </c>
      <c r="D468" s="270">
        <v>6.7592015114649295E-2</v>
      </c>
      <c r="E468" s="270">
        <v>7.4806362851116415E-2</v>
      </c>
      <c r="F468" s="271">
        <v>7.3406408960734748E-2</v>
      </c>
    </row>
    <row r="469" spans="1:6" ht="15" thickBot="1" x14ac:dyDescent="0.35">
      <c r="A469" s="791" t="s">
        <v>539</v>
      </c>
      <c r="B469" s="787">
        <f t="shared" ref="B469:D469" si="84">(B467-B466)/B466</f>
        <v>0.90593210016277936</v>
      </c>
      <c r="C469" s="788">
        <f t="shared" si="84"/>
        <v>0.97678263553090661</v>
      </c>
      <c r="D469" s="788">
        <f t="shared" si="84"/>
        <v>1.1487656246996891</v>
      </c>
      <c r="E469" s="788">
        <f t="shared" ref="E469:F469" si="85">(E467-E466)/E466</f>
        <v>1.2167209195043793</v>
      </c>
      <c r="F469" s="789">
        <f t="shared" si="85"/>
        <v>0.95610646642293651</v>
      </c>
    </row>
    <row r="470" spans="1:6" x14ac:dyDescent="0.3">
      <c r="A470" s="279"/>
      <c r="B470" s="259"/>
      <c r="C470" s="259"/>
      <c r="D470" s="259"/>
      <c r="E470" s="259"/>
      <c r="F470" s="250"/>
    </row>
    <row r="471" spans="1:6" ht="15" thickBot="1" x14ac:dyDescent="0.35">
      <c r="A471" s="279"/>
      <c r="B471" s="259"/>
      <c r="C471" s="259"/>
      <c r="D471" s="259"/>
      <c r="E471" s="259"/>
      <c r="F471" s="250"/>
    </row>
    <row r="472" spans="1:6" x14ac:dyDescent="0.3">
      <c r="A472" s="1004" t="s">
        <v>402</v>
      </c>
      <c r="B472" s="1004" t="s">
        <v>465</v>
      </c>
      <c r="C472" s="254" t="s">
        <v>523</v>
      </c>
      <c r="D472" s="254" t="s">
        <v>558</v>
      </c>
      <c r="E472" s="254" t="s">
        <v>620</v>
      </c>
      <c r="F472" s="375" t="s">
        <v>726</v>
      </c>
    </row>
    <row r="473" spans="1:6" ht="15" thickBot="1" x14ac:dyDescent="0.35">
      <c r="A473" s="1005" t="s">
        <v>51</v>
      </c>
      <c r="B473" s="1005"/>
      <c r="C473" s="1309"/>
      <c r="D473" s="1309"/>
      <c r="E473" s="1309"/>
      <c r="F473" s="1310"/>
    </row>
    <row r="474" spans="1:6" x14ac:dyDescent="0.3">
      <c r="A474" s="230" t="s">
        <v>346</v>
      </c>
      <c r="B474" s="244">
        <v>8.1865563193310145</v>
      </c>
      <c r="C474" s="1308">
        <v>6.801814898187553</v>
      </c>
      <c r="D474" s="1308">
        <v>5.8298825266160401</v>
      </c>
      <c r="E474" s="1308">
        <v>5.4599394598241311</v>
      </c>
      <c r="F474" s="245">
        <v>4.9474754320569279</v>
      </c>
    </row>
    <row r="475" spans="1:6" x14ac:dyDescent="0.3">
      <c r="A475" s="232" t="s">
        <v>362</v>
      </c>
      <c r="B475" s="244">
        <v>4.9915889576484425</v>
      </c>
      <c r="C475" s="1308">
        <v>4.1615818380477823</v>
      </c>
      <c r="D475" s="1308">
        <v>2.8913884466866384</v>
      </c>
      <c r="E475" s="1308">
        <v>2.8658673263851662</v>
      </c>
      <c r="F475" s="245">
        <v>2.6955059327952786</v>
      </c>
    </row>
    <row r="476" spans="1:6" x14ac:dyDescent="0.3">
      <c r="A476" s="232" t="s">
        <v>363</v>
      </c>
      <c r="B476" s="244">
        <v>10.292322579696197</v>
      </c>
      <c r="C476" s="1308">
        <v>9.5070780065726908</v>
      </c>
      <c r="D476" s="1308">
        <v>7.8029923347453831</v>
      </c>
      <c r="E476" s="1308">
        <v>7.2607502853932164</v>
      </c>
      <c r="F476" s="245">
        <v>6.4830025957970285</v>
      </c>
    </row>
    <row r="477" spans="1:6" x14ac:dyDescent="0.3">
      <c r="A477" s="232" t="s">
        <v>364</v>
      </c>
      <c r="B477" s="244">
        <v>5.9406444080404803</v>
      </c>
      <c r="C477" s="1308">
        <v>4.4148925454827381</v>
      </c>
      <c r="D477" s="1308">
        <v>3.3628530435686885</v>
      </c>
      <c r="E477" s="1308">
        <v>2.4377228032296254</v>
      </c>
      <c r="F477" s="245">
        <v>2.6400040409426393</v>
      </c>
    </row>
    <row r="478" spans="1:6" ht="15" thickBot="1" x14ac:dyDescent="0.35">
      <c r="A478" s="798" t="s">
        <v>539</v>
      </c>
      <c r="B478" s="246">
        <f t="shared" ref="B478:E478" si="86">(B476-B475)/B475</f>
        <v>1.0619331172943678</v>
      </c>
      <c r="C478" s="247">
        <f t="shared" si="86"/>
        <v>1.2844866150781997</v>
      </c>
      <c r="D478" s="247">
        <f t="shared" si="86"/>
        <v>1.6987008071112528</v>
      </c>
      <c r="E478" s="247">
        <f t="shared" si="86"/>
        <v>1.5335263145455842</v>
      </c>
      <c r="F478" s="248">
        <f t="shared" ref="F478" si="87">(F476-F475)/F475</f>
        <v>1.4051153132035814</v>
      </c>
    </row>
    <row r="479" spans="1:6" x14ac:dyDescent="0.3">
      <c r="A479" s="279"/>
      <c r="B479" s="259"/>
      <c r="C479" s="259"/>
      <c r="D479" s="259"/>
      <c r="E479" s="259"/>
      <c r="F479" s="250"/>
    </row>
    <row r="480" spans="1:6" ht="15" thickBot="1" x14ac:dyDescent="0.35">
      <c r="A480" s="251"/>
      <c r="B480" s="261"/>
      <c r="C480" s="261"/>
      <c r="D480" s="261"/>
      <c r="E480" s="261"/>
      <c r="F480" s="253"/>
    </row>
    <row r="481" spans="1:8" x14ac:dyDescent="0.3">
      <c r="A481" s="722" t="s">
        <v>52</v>
      </c>
      <c r="B481" s="1004">
        <v>2019</v>
      </c>
      <c r="C481" s="254">
        <v>2020</v>
      </c>
      <c r="D481" s="254">
        <v>2021</v>
      </c>
      <c r="E481" s="254">
        <v>2022</v>
      </c>
      <c r="F481" s="375">
        <v>2023</v>
      </c>
    </row>
    <row r="482" spans="1:8" ht="15" thickBot="1" x14ac:dyDescent="0.35">
      <c r="A482" s="723" t="s">
        <v>404</v>
      </c>
      <c r="B482" s="1006"/>
      <c r="C482" s="1007"/>
      <c r="D482" s="1007"/>
      <c r="E482" s="1007"/>
      <c r="F482" s="480"/>
    </row>
    <row r="483" spans="1:8" x14ac:dyDescent="0.3">
      <c r="A483" s="221" t="s">
        <v>346</v>
      </c>
      <c r="B483" s="1020">
        <v>0.49712496157785224</v>
      </c>
      <c r="C483" s="268">
        <v>0.50142095094917005</v>
      </c>
      <c r="D483" s="268">
        <v>0.50650521379320568</v>
      </c>
      <c r="E483" s="268">
        <v>0.51233769579008703</v>
      </c>
      <c r="F483" s="269">
        <v>0.52306403990554251</v>
      </c>
    </row>
    <row r="484" spans="1:8" x14ac:dyDescent="0.3">
      <c r="A484" s="225" t="s">
        <v>362</v>
      </c>
      <c r="B484" s="1021">
        <v>0.50659063580407981</v>
      </c>
      <c r="C484" s="270">
        <v>0.51744767384617441</v>
      </c>
      <c r="D484" s="270">
        <v>0.52353189627336993</v>
      </c>
      <c r="E484" s="270">
        <v>0.52450355910543422</v>
      </c>
      <c r="F484" s="271">
        <v>0.5290612642820206</v>
      </c>
      <c r="H484" s="70">
        <f>(B484-B485)/B484</f>
        <v>4.525532967456472E-2</v>
      </c>
    </row>
    <row r="485" spans="1:8" x14ac:dyDescent="0.3">
      <c r="A485" s="225" t="s">
        <v>363</v>
      </c>
      <c r="B485" s="1021">
        <v>0.48366470957071883</v>
      </c>
      <c r="C485" s="270">
        <v>0.48814727197387919</v>
      </c>
      <c r="D485" s="270">
        <v>0.4861847780525112</v>
      </c>
      <c r="E485" s="270">
        <v>0.49851944672242465</v>
      </c>
      <c r="F485" s="271">
        <v>0.51214762363626776</v>
      </c>
    </row>
    <row r="486" spans="1:8" x14ac:dyDescent="0.3">
      <c r="A486" s="225" t="s">
        <v>364</v>
      </c>
      <c r="B486" s="1021">
        <v>0.54972453622733042</v>
      </c>
      <c r="C486" s="270">
        <v>0.52356449866784405</v>
      </c>
      <c r="D486" s="270">
        <v>0.56693466489967437</v>
      </c>
      <c r="E486" s="270">
        <v>0.55180355293067729</v>
      </c>
      <c r="F486" s="271">
        <v>0.56876710026407917</v>
      </c>
    </row>
    <row r="487" spans="1:8" ht="15" thickBot="1" x14ac:dyDescent="0.35">
      <c r="A487" s="791" t="s">
        <v>539</v>
      </c>
      <c r="B487" s="787">
        <f t="shared" ref="B487:D487" si="88">(B484-B485)/B484</f>
        <v>4.525532967456472E-2</v>
      </c>
      <c r="C487" s="788">
        <f t="shared" si="88"/>
        <v>5.6624859581464779E-2</v>
      </c>
      <c r="D487" s="788">
        <f t="shared" si="88"/>
        <v>7.1336853564615249E-2</v>
      </c>
      <c r="E487" s="788">
        <f t="shared" ref="E487:F487" si="89">(E484-E485)/E484</f>
        <v>4.9540392876125973E-2</v>
      </c>
      <c r="F487" s="789">
        <f t="shared" si="89"/>
        <v>3.1969153267544619E-2</v>
      </c>
    </row>
    <row r="488" spans="1:8" x14ac:dyDescent="0.3">
      <c r="A488" s="479"/>
      <c r="B488" s="277"/>
      <c r="C488" s="277"/>
      <c r="D488" s="277"/>
      <c r="E488" s="249"/>
      <c r="F488" s="250"/>
    </row>
    <row r="489" spans="1:8" ht="15" thickBot="1" x14ac:dyDescent="0.35">
      <c r="A489" s="479"/>
      <c r="B489" s="277"/>
      <c r="C489" s="277"/>
      <c r="D489" s="277"/>
      <c r="E489" s="249"/>
      <c r="F489" s="250"/>
    </row>
    <row r="490" spans="1:8" x14ac:dyDescent="0.3">
      <c r="A490" s="722" t="s">
        <v>53</v>
      </c>
      <c r="B490" s="1004" t="s">
        <v>443</v>
      </c>
      <c r="C490" s="255" t="s">
        <v>466</v>
      </c>
      <c r="D490" s="255" t="s">
        <v>524</v>
      </c>
      <c r="E490" s="255" t="s">
        <v>559</v>
      </c>
      <c r="F490" s="373" t="s">
        <v>622</v>
      </c>
    </row>
    <row r="491" spans="1:8" ht="15" thickBot="1" x14ac:dyDescent="0.35">
      <c r="A491" s="723" t="s">
        <v>403</v>
      </c>
      <c r="B491" s="1006"/>
      <c r="C491" s="1007"/>
      <c r="D491" s="1007"/>
      <c r="E491" s="1007"/>
      <c r="F491" s="480"/>
    </row>
    <row r="492" spans="1:8" x14ac:dyDescent="0.3">
      <c r="A492" s="221" t="s">
        <v>346</v>
      </c>
      <c r="B492" s="272">
        <v>6.2209096366015154E-2</v>
      </c>
      <c r="C492" s="273">
        <v>6.0384145733729834E-2</v>
      </c>
      <c r="D492" s="273">
        <v>5.9552928993554577E-2</v>
      </c>
      <c r="E492" s="273">
        <v>5.9691783442980102E-2</v>
      </c>
      <c r="F492" s="274">
        <v>5.8105611322879808E-2</v>
      </c>
    </row>
    <row r="493" spans="1:8" x14ac:dyDescent="0.3">
      <c r="A493" s="225" t="s">
        <v>362</v>
      </c>
      <c r="B493" s="1022">
        <v>5.4165085757085479E-2</v>
      </c>
      <c r="C493" s="275">
        <v>5.1575775303254696E-2</v>
      </c>
      <c r="D493" s="275">
        <v>5.11084258357829E-2</v>
      </c>
      <c r="E493" s="275">
        <v>5.0844354501040259E-2</v>
      </c>
      <c r="F493" s="276">
        <v>4.8103525081706344E-2</v>
      </c>
    </row>
    <row r="494" spans="1:8" x14ac:dyDescent="0.3">
      <c r="A494" s="225" t="s">
        <v>363</v>
      </c>
      <c r="B494" s="1022">
        <v>6.7330344856016563E-2</v>
      </c>
      <c r="C494" s="275">
        <v>6.6322872682694989E-2</v>
      </c>
      <c r="D494" s="275">
        <v>6.5673145726412765E-2</v>
      </c>
      <c r="E494" s="275">
        <v>6.6435142698317018E-2</v>
      </c>
      <c r="F494" s="276">
        <v>6.5727542754341728E-2</v>
      </c>
    </row>
    <row r="495" spans="1:8" x14ac:dyDescent="0.3">
      <c r="A495" s="225" t="s">
        <v>364</v>
      </c>
      <c r="B495" s="1022">
        <v>5.9739978103582024E-2</v>
      </c>
      <c r="C495" s="275">
        <v>5.5813514217087926E-2</v>
      </c>
      <c r="D495" s="275">
        <v>5.3061693036301663E-2</v>
      </c>
      <c r="E495" s="275">
        <v>5.1161530177698381E-2</v>
      </c>
      <c r="F495" s="276">
        <v>5.1706751839788491E-2</v>
      </c>
    </row>
    <row r="496" spans="1:8" ht="15" thickBot="1" x14ac:dyDescent="0.35">
      <c r="A496" s="791" t="s">
        <v>539</v>
      </c>
      <c r="B496" s="787">
        <f t="shared" ref="B496:D496" si="90">(B494-B493)/B493</f>
        <v>0.24305803110833074</v>
      </c>
      <c r="C496" s="788">
        <f t="shared" si="90"/>
        <v>0.28593069697412138</v>
      </c>
      <c r="D496" s="788">
        <f t="shared" si="90"/>
        <v>0.28497688301784019</v>
      </c>
      <c r="E496" s="788">
        <f t="shared" ref="E496:F496" si="91">(E494-E493)/E493</f>
        <v>0.30663754806755933</v>
      </c>
      <c r="F496" s="789">
        <f t="shared" si="91"/>
        <v>0.36637684333320836</v>
      </c>
    </row>
    <row r="497" spans="1:6" x14ac:dyDescent="0.3">
      <c r="A497" s="279"/>
      <c r="B497" s="259"/>
      <c r="C497" s="259"/>
      <c r="D497" s="259"/>
      <c r="E497" s="249"/>
      <c r="F497" s="250"/>
    </row>
    <row r="498" spans="1:6" ht="15" thickBot="1" x14ac:dyDescent="0.35">
      <c r="A498" s="279"/>
      <c r="B498" s="259"/>
      <c r="C498" s="259"/>
      <c r="D498" s="259"/>
      <c r="E498" s="249"/>
      <c r="F498" s="250"/>
    </row>
    <row r="499" spans="1:6" x14ac:dyDescent="0.3">
      <c r="A499" s="722" t="s">
        <v>433</v>
      </c>
      <c r="B499" s="1004">
        <v>2019</v>
      </c>
      <c r="C499" s="254">
        <v>2020</v>
      </c>
      <c r="D499" s="254">
        <v>2021</v>
      </c>
      <c r="E499" s="254">
        <v>2022</v>
      </c>
      <c r="F499" s="375">
        <v>2023</v>
      </c>
    </row>
    <row r="500" spans="1:6" ht="15" thickBot="1" x14ac:dyDescent="0.35">
      <c r="A500" s="723" t="s">
        <v>403</v>
      </c>
      <c r="B500" s="1006"/>
      <c r="C500" s="1007"/>
      <c r="D500" s="1007"/>
      <c r="E500" s="1007"/>
      <c r="F500" s="480"/>
    </row>
    <row r="501" spans="1:6" x14ac:dyDescent="0.3">
      <c r="A501" s="221" t="s">
        <v>346</v>
      </c>
      <c r="B501" s="1023">
        <v>0.10269827546980967</v>
      </c>
      <c r="C501" s="376">
        <v>0.11275066212637104</v>
      </c>
      <c r="D501" s="376">
        <v>0.10683701337777245</v>
      </c>
      <c r="E501" s="376">
        <v>0.10947316349245588</v>
      </c>
      <c r="F501" s="377">
        <v>0.11632600258732338</v>
      </c>
    </row>
    <row r="502" spans="1:6" x14ac:dyDescent="0.3">
      <c r="A502" s="225" t="s">
        <v>362</v>
      </c>
      <c r="B502" s="1021">
        <v>7.4618340640624267E-2</v>
      </c>
      <c r="C502" s="270">
        <v>9.7164700461848399E-2</v>
      </c>
      <c r="D502" s="270">
        <v>8.7943151126896199E-2</v>
      </c>
      <c r="E502" s="270">
        <v>9.34389646337523E-2</v>
      </c>
      <c r="F502" s="271">
        <v>9.709019277035455E-2</v>
      </c>
    </row>
    <row r="503" spans="1:6" x14ac:dyDescent="0.3">
      <c r="A503" s="225" t="s">
        <v>363</v>
      </c>
      <c r="B503" s="1021">
        <v>0.1218145272300038</v>
      </c>
      <c r="C503" s="270">
        <v>0.12348889348635349</v>
      </c>
      <c r="D503" s="270">
        <v>0.12196737303858644</v>
      </c>
      <c r="E503" s="270">
        <v>0.12250908767784252</v>
      </c>
      <c r="F503" s="271">
        <v>0.13177891043735473</v>
      </c>
    </row>
    <row r="504" spans="1:6" x14ac:dyDescent="0.3">
      <c r="A504" s="225" t="s">
        <v>364</v>
      </c>
      <c r="B504" s="1021">
        <v>8.4590207448787286E-2</v>
      </c>
      <c r="C504" s="270">
        <v>0.10531245676666147</v>
      </c>
      <c r="D504" s="270">
        <v>8.7492574962437245E-2</v>
      </c>
      <c r="E504" s="270">
        <v>9.1184546183046541E-2</v>
      </c>
      <c r="F504" s="271">
        <v>9.6557571438424666E-2</v>
      </c>
    </row>
    <row r="505" spans="1:6" ht="15" thickBot="1" x14ac:dyDescent="0.35">
      <c r="A505" s="791" t="s">
        <v>539</v>
      </c>
      <c r="B505" s="787">
        <f t="shared" ref="B505:D505" si="92">(B503-B502)/B502</f>
        <v>0.63250115432994014</v>
      </c>
      <c r="C505" s="788">
        <f t="shared" si="92"/>
        <v>0.27092342074209602</v>
      </c>
      <c r="D505" s="788">
        <f t="shared" si="92"/>
        <v>0.38688881937600261</v>
      </c>
      <c r="E505" s="788">
        <f t="shared" ref="E505:F505" si="93">(E503-E502)/E502</f>
        <v>0.31111349700882091</v>
      </c>
      <c r="F505" s="789">
        <f t="shared" si="93"/>
        <v>0.35728343591868955</v>
      </c>
    </row>
    <row r="506" spans="1:6" x14ac:dyDescent="0.3">
      <c r="A506" s="1626" t="s">
        <v>324</v>
      </c>
      <c r="B506" s="1627"/>
      <c r="C506" s="1627"/>
      <c r="D506" s="1627"/>
      <c r="E506" s="1627"/>
      <c r="F506" s="1628"/>
    </row>
    <row r="507" spans="1:6" x14ac:dyDescent="0.3">
      <c r="A507" s="1626"/>
      <c r="B507" s="1627"/>
      <c r="C507" s="1627"/>
      <c r="D507" s="1627"/>
      <c r="E507" s="1627"/>
      <c r="F507" s="1628"/>
    </row>
    <row r="508" spans="1:6" ht="15" thickBot="1" x14ac:dyDescent="0.35">
      <c r="A508" s="1626"/>
      <c r="B508" s="1627"/>
      <c r="C508" s="1627"/>
      <c r="D508" s="1627"/>
      <c r="E508" s="1627"/>
      <c r="F508" s="1628"/>
    </row>
    <row r="509" spans="1:6" x14ac:dyDescent="0.3">
      <c r="A509" s="724" t="s">
        <v>57</v>
      </c>
      <c r="B509" s="1024" t="s">
        <v>469</v>
      </c>
      <c r="C509" s="372" t="s">
        <v>527</v>
      </c>
      <c r="D509" s="372" t="s">
        <v>562</v>
      </c>
      <c r="E509" s="372" t="s">
        <v>625</v>
      </c>
      <c r="F509" s="475" t="s">
        <v>724</v>
      </c>
    </row>
    <row r="510" spans="1:6" ht="15" thickBot="1" x14ac:dyDescent="0.35">
      <c r="A510" s="725" t="s">
        <v>405</v>
      </c>
      <c r="B510" s="1028"/>
      <c r="C510" s="1052"/>
      <c r="D510" s="1052"/>
      <c r="E510" s="1052"/>
      <c r="F510" s="1053"/>
    </row>
    <row r="511" spans="1:6" x14ac:dyDescent="0.3">
      <c r="A511" s="221" t="s">
        <v>346</v>
      </c>
      <c r="B511" s="1025"/>
      <c r="C511" s="1307">
        <v>6.0715655652364121E-2</v>
      </c>
      <c r="D511" s="1307">
        <v>5.1300718307124578E-2</v>
      </c>
      <c r="E511" s="1307">
        <v>5.6774693600736184E-2</v>
      </c>
      <c r="F511" s="278">
        <v>6.3043898665635298E-2</v>
      </c>
    </row>
    <row r="512" spans="1:6" x14ac:dyDescent="0.3">
      <c r="A512" s="225" t="s">
        <v>362</v>
      </c>
      <c r="B512" s="1025"/>
      <c r="C512" s="1307">
        <v>5.610646302118287E-2</v>
      </c>
      <c r="D512" s="1307">
        <v>4.6616687927254964E-2</v>
      </c>
      <c r="E512" s="1307">
        <v>5.1604307852374319E-2</v>
      </c>
      <c r="F512" s="278">
        <v>6.0666720197194338E-2</v>
      </c>
    </row>
    <row r="513" spans="1:7" x14ac:dyDescent="0.3">
      <c r="A513" s="225" t="s">
        <v>363</v>
      </c>
      <c r="B513" s="1025"/>
      <c r="C513" s="1307">
        <v>6.501974095097042E-2</v>
      </c>
      <c r="D513" s="1307">
        <v>5.5970272512366588E-2</v>
      </c>
      <c r="E513" s="1307">
        <v>6.1727441675723901E-2</v>
      </c>
      <c r="F513" s="278">
        <v>6.6157513765878598E-2</v>
      </c>
    </row>
    <row r="514" spans="1:7" x14ac:dyDescent="0.3">
      <c r="A514" s="225" t="s">
        <v>364</v>
      </c>
      <c r="B514" s="1025"/>
      <c r="C514" s="1307">
        <v>5.4389778101444013E-2</v>
      </c>
      <c r="D514" s="1307">
        <v>4.4517910515377498E-2</v>
      </c>
      <c r="E514" s="1307">
        <v>4.8441953373456206E-2</v>
      </c>
      <c r="F514" s="278">
        <v>5.4727870340563513E-2</v>
      </c>
    </row>
    <row r="515" spans="1:7" ht="15" thickBot="1" x14ac:dyDescent="0.35">
      <c r="A515" s="791" t="s">
        <v>539</v>
      </c>
      <c r="B515" s="246"/>
      <c r="C515" s="247">
        <f t="shared" ref="C515:E515" si="94">(C513-C512)/C512</f>
        <v>0.158863657586513</v>
      </c>
      <c r="D515" s="247">
        <f t="shared" si="94"/>
        <v>0.20064884488807594</v>
      </c>
      <c r="E515" s="247">
        <f t="shared" si="94"/>
        <v>0.19616838680036314</v>
      </c>
      <c r="F515" s="248">
        <f t="shared" ref="F515" si="95">(F513-F512)/F512</f>
        <v>9.0507506435763996E-2</v>
      </c>
    </row>
    <row r="516" spans="1:7" x14ac:dyDescent="0.3">
      <c r="A516" s="279"/>
      <c r="B516" s="259"/>
      <c r="C516" s="259"/>
      <c r="D516" s="249"/>
      <c r="E516" s="249"/>
      <c r="F516" s="250"/>
    </row>
    <row r="517" spans="1:7" ht="15" thickBot="1" x14ac:dyDescent="0.35">
      <c r="A517" s="251"/>
      <c r="B517" s="259"/>
      <c r="C517" s="259"/>
      <c r="D517" s="249"/>
      <c r="E517" s="249"/>
      <c r="F517" s="250"/>
    </row>
    <row r="518" spans="1:7" x14ac:dyDescent="0.3">
      <c r="A518" s="724" t="s">
        <v>59</v>
      </c>
      <c r="B518" s="1024" t="s">
        <v>469</v>
      </c>
      <c r="C518" s="372" t="s">
        <v>527</v>
      </c>
      <c r="D518" s="372" t="s">
        <v>562</v>
      </c>
      <c r="E518" s="372" t="s">
        <v>625</v>
      </c>
      <c r="F518" s="475" t="s">
        <v>724</v>
      </c>
    </row>
    <row r="519" spans="1:7" ht="15" thickBot="1" x14ac:dyDescent="0.35">
      <c r="A519" s="725" t="s">
        <v>406</v>
      </c>
      <c r="B519" s="1028"/>
      <c r="C519" s="1052"/>
      <c r="D519" s="1052"/>
      <c r="E519" s="1052"/>
      <c r="F519" s="1053"/>
    </row>
    <row r="520" spans="1:7" x14ac:dyDescent="0.3">
      <c r="A520" s="221" t="s">
        <v>346</v>
      </c>
      <c r="B520" s="1026"/>
      <c r="C520" s="1027">
        <v>0.21628582388076006</v>
      </c>
      <c r="D520" s="1027">
        <v>0.20369831100757166</v>
      </c>
      <c r="E520" s="1027">
        <v>0.2118878070047947</v>
      </c>
      <c r="F520" s="266">
        <v>0.23167665828659911</v>
      </c>
    </row>
    <row r="521" spans="1:7" x14ac:dyDescent="0.3">
      <c r="A521" s="225" t="s">
        <v>362</v>
      </c>
      <c r="B521" s="1026"/>
      <c r="C521" s="1027">
        <v>0.20049799555007353</v>
      </c>
      <c r="D521" s="1027">
        <v>0.19040733107018709</v>
      </c>
      <c r="E521" s="1027">
        <v>0.20463600913128019</v>
      </c>
      <c r="F521" s="266">
        <v>0.23036485393284561</v>
      </c>
    </row>
    <row r="522" spans="1:7" x14ac:dyDescent="0.3">
      <c r="A522" s="225" t="s">
        <v>363</v>
      </c>
      <c r="B522" s="1026"/>
      <c r="C522" s="1027">
        <v>0.22911017249960902</v>
      </c>
      <c r="D522" s="1027">
        <v>0.21148716140697782</v>
      </c>
      <c r="E522" s="1027">
        <v>0.21849485284922393</v>
      </c>
      <c r="F522" s="266">
        <v>0.23542050516113616</v>
      </c>
    </row>
    <row r="523" spans="1:7" x14ac:dyDescent="0.3">
      <c r="A523" s="225" t="s">
        <v>364</v>
      </c>
      <c r="B523" s="1026"/>
      <c r="C523" s="1027">
        <v>0.20564152632744068</v>
      </c>
      <c r="D523" s="1027">
        <v>0.21542548433203851</v>
      </c>
      <c r="E523" s="1027">
        <v>0.20215975285873566</v>
      </c>
      <c r="F523" s="266">
        <v>0.21576073177595048</v>
      </c>
    </row>
    <row r="524" spans="1:7" ht="15" thickBot="1" x14ac:dyDescent="0.35">
      <c r="A524" s="791" t="s">
        <v>539</v>
      </c>
      <c r="B524" s="246"/>
      <c r="C524" s="247">
        <f t="shared" ref="C524:E524" si="96">(C522-C521)/C521</f>
        <v>0.14270555110058308</v>
      </c>
      <c r="D524" s="247">
        <f t="shared" si="96"/>
        <v>0.11070913193473825</v>
      </c>
      <c r="E524" s="247">
        <f t="shared" si="96"/>
        <v>6.7724364723380018E-2</v>
      </c>
      <c r="F524" s="248">
        <f t="shared" ref="F524" si="97">(F522-F521)/F521</f>
        <v>2.1946278444733312E-2</v>
      </c>
    </row>
    <row r="525" spans="1:7" x14ac:dyDescent="0.3">
      <c r="A525" s="279"/>
      <c r="B525" s="259"/>
      <c r="C525" s="259"/>
      <c r="D525" s="249"/>
      <c r="E525" s="259"/>
      <c r="F525" s="260"/>
      <c r="G525" s="69"/>
    </row>
    <row r="526" spans="1:7" ht="15" thickBot="1" x14ac:dyDescent="0.35">
      <c r="A526" s="251"/>
      <c r="B526" s="249"/>
      <c r="C526" s="249"/>
      <c r="D526" s="249"/>
      <c r="E526" s="249"/>
      <c r="F526" s="250"/>
    </row>
    <row r="527" spans="1:7" x14ac:dyDescent="0.3">
      <c r="A527" s="724" t="s">
        <v>60</v>
      </c>
      <c r="B527" s="1024" t="s">
        <v>469</v>
      </c>
      <c r="C527" s="372" t="s">
        <v>527</v>
      </c>
      <c r="D527" s="372" t="s">
        <v>562</v>
      </c>
      <c r="E527" s="372" t="s">
        <v>625</v>
      </c>
      <c r="F527" s="475" t="s">
        <v>724</v>
      </c>
    </row>
    <row r="528" spans="1:7" ht="15" thickBot="1" x14ac:dyDescent="0.35">
      <c r="A528" s="725" t="s">
        <v>405</v>
      </c>
      <c r="B528" s="1028"/>
      <c r="C528" s="1052"/>
      <c r="D528" s="1052"/>
      <c r="E528" s="1052"/>
      <c r="F528" s="1053"/>
    </row>
    <row r="529" spans="1:6" x14ac:dyDescent="0.3">
      <c r="A529" s="221" t="s">
        <v>346</v>
      </c>
      <c r="B529" s="1025"/>
      <c r="C529" s="1307"/>
      <c r="D529" s="1307">
        <v>5.6419396472251283E-2</v>
      </c>
      <c r="E529" s="1307">
        <v>5.846279640228922E-2</v>
      </c>
      <c r="F529" s="278">
        <v>5.974710852759646E-2</v>
      </c>
    </row>
    <row r="530" spans="1:6" x14ac:dyDescent="0.3">
      <c r="A530" s="225" t="s">
        <v>362</v>
      </c>
      <c r="B530" s="1025"/>
      <c r="C530" s="1307"/>
      <c r="D530" s="1307">
        <v>5.2666784317210849E-2</v>
      </c>
      <c r="E530" s="1307">
        <v>5.3242254191768021E-2</v>
      </c>
      <c r="F530" s="278">
        <v>5.7146773539375868E-2</v>
      </c>
    </row>
    <row r="531" spans="1:6" x14ac:dyDescent="0.3">
      <c r="A531" s="225" t="s">
        <v>363</v>
      </c>
      <c r="B531" s="1025"/>
      <c r="C531" s="1307"/>
      <c r="D531" s="1307">
        <v>6.0600362291912832E-2</v>
      </c>
      <c r="E531" s="1307">
        <v>6.349879580525393E-2</v>
      </c>
      <c r="F531" s="278">
        <v>6.229719641698224E-2</v>
      </c>
    </row>
    <row r="532" spans="1:6" x14ac:dyDescent="0.3">
      <c r="A532" s="225" t="s">
        <v>364</v>
      </c>
      <c r="B532" s="1025"/>
      <c r="C532" s="1307"/>
      <c r="D532" s="1307">
        <v>5.0495475135028334E-2</v>
      </c>
      <c r="E532" s="1307">
        <v>5.3256121223101735E-2</v>
      </c>
      <c r="F532" s="278">
        <v>5.8009869160753437E-2</v>
      </c>
    </row>
    <row r="533" spans="1:6" ht="15" thickBot="1" x14ac:dyDescent="0.35">
      <c r="A533" s="791" t="s">
        <v>539</v>
      </c>
      <c r="B533" s="246"/>
      <c r="C533" s="247"/>
      <c r="D533" s="247">
        <f t="shared" ref="D533:E533" si="98">(D531-D530)/D530</f>
        <v>0.15063721997755211</v>
      </c>
      <c r="E533" s="247">
        <f t="shared" si="98"/>
        <v>0.19263913162924853</v>
      </c>
      <c r="F533" s="248">
        <f t="shared" ref="F533" si="99">(F531-F530)/F530</f>
        <v>9.0126223382630224E-2</v>
      </c>
    </row>
    <row r="534" spans="1:6" x14ac:dyDescent="0.3">
      <c r="A534" s="279"/>
      <c r="B534" s="259"/>
      <c r="C534" s="259"/>
      <c r="D534" s="249"/>
      <c r="E534" s="249"/>
      <c r="F534" s="250"/>
    </row>
    <row r="535" spans="1:6" ht="15" thickBot="1" x14ac:dyDescent="0.35">
      <c r="A535" s="251"/>
      <c r="B535" s="259"/>
      <c r="C535" s="259"/>
      <c r="D535" s="249"/>
      <c r="E535" s="249"/>
      <c r="F535" s="250"/>
    </row>
    <row r="536" spans="1:6" x14ac:dyDescent="0.3">
      <c r="A536" s="724" t="s">
        <v>61</v>
      </c>
      <c r="B536" s="1024" t="s">
        <v>469</v>
      </c>
      <c r="C536" s="372" t="s">
        <v>527</v>
      </c>
      <c r="D536" s="372" t="s">
        <v>562</v>
      </c>
      <c r="E536" s="372" t="s">
        <v>625</v>
      </c>
      <c r="F536" s="475" t="s">
        <v>724</v>
      </c>
    </row>
    <row r="537" spans="1:6" ht="15" thickBot="1" x14ac:dyDescent="0.35">
      <c r="A537" s="725" t="s">
        <v>406</v>
      </c>
      <c r="B537" s="1028"/>
      <c r="C537" s="1052"/>
      <c r="D537" s="1052"/>
      <c r="E537" s="1052"/>
      <c r="F537" s="1053"/>
    </row>
    <row r="538" spans="1:6" x14ac:dyDescent="0.3">
      <c r="A538" s="221" t="s">
        <v>346</v>
      </c>
      <c r="B538" s="1026"/>
      <c r="C538" s="1027"/>
      <c r="D538" s="1027">
        <v>0.26027902403048297</v>
      </c>
      <c r="E538" s="1027">
        <v>0.26620721878285269</v>
      </c>
      <c r="F538" s="266">
        <v>0.26457721579672794</v>
      </c>
    </row>
    <row r="539" spans="1:6" x14ac:dyDescent="0.3">
      <c r="A539" s="225" t="s">
        <v>362</v>
      </c>
      <c r="B539" s="1026"/>
      <c r="C539" s="1027"/>
      <c r="D539" s="1027">
        <v>0.25108421507458517</v>
      </c>
      <c r="E539" s="1027">
        <v>0.25765361355752248</v>
      </c>
      <c r="F539" s="266">
        <v>0.25585790691020199</v>
      </c>
    </row>
    <row r="540" spans="1:6" x14ac:dyDescent="0.3">
      <c r="A540" s="225" t="s">
        <v>363</v>
      </c>
      <c r="B540" s="1026"/>
      <c r="C540" s="1027"/>
      <c r="D540" s="1027">
        <v>0.27110844852372301</v>
      </c>
      <c r="E540" s="1027">
        <v>0.27503515664321898</v>
      </c>
      <c r="F540" s="266">
        <v>0.27589013146214958</v>
      </c>
    </row>
    <row r="541" spans="1:6" x14ac:dyDescent="0.3">
      <c r="A541" s="225" t="s">
        <v>364</v>
      </c>
      <c r="B541" s="1026"/>
      <c r="C541" s="1027"/>
      <c r="D541" s="1027">
        <v>0.24279690585324204</v>
      </c>
      <c r="E541" s="1027">
        <v>0.25454072498972719</v>
      </c>
      <c r="F541" s="266">
        <v>0.24519597875658394</v>
      </c>
    </row>
    <row r="542" spans="1:6" ht="15" thickBot="1" x14ac:dyDescent="0.35">
      <c r="A542" s="791" t="s">
        <v>539</v>
      </c>
      <c r="B542" s="246"/>
      <c r="C542" s="247"/>
      <c r="D542" s="247">
        <f t="shared" ref="D542:E542" si="100">(D540-D539)/D539</f>
        <v>7.9751064570863575E-2</v>
      </c>
      <c r="E542" s="247">
        <f t="shared" si="100"/>
        <v>6.746089389433689E-2</v>
      </c>
      <c r="F542" s="248">
        <f t="shared" ref="F542" si="101">(F540-F539)/F539</f>
        <v>7.8294334515048858E-2</v>
      </c>
    </row>
    <row r="543" spans="1:6" x14ac:dyDescent="0.3">
      <c r="A543" s="279"/>
      <c r="B543" s="259"/>
      <c r="C543" s="259"/>
      <c r="D543" s="249"/>
      <c r="E543" s="249"/>
      <c r="F543" s="250"/>
    </row>
    <row r="544" spans="1:6" ht="15" thickBot="1" x14ac:dyDescent="0.35">
      <c r="A544" s="251"/>
      <c r="B544" s="259"/>
      <c r="C544" s="259"/>
      <c r="D544" s="249"/>
      <c r="E544" s="249"/>
      <c r="F544" s="250"/>
    </row>
    <row r="545" spans="1:7" x14ac:dyDescent="0.3">
      <c r="A545" s="1016" t="s">
        <v>656</v>
      </c>
      <c r="B545" s="1024" t="s">
        <v>469</v>
      </c>
      <c r="C545" s="372" t="s">
        <v>527</v>
      </c>
      <c r="D545" s="372" t="s">
        <v>562</v>
      </c>
      <c r="E545" s="372" t="s">
        <v>625</v>
      </c>
      <c r="F545" s="475" t="s">
        <v>724</v>
      </c>
    </row>
    <row r="546" spans="1:7" ht="15" thickBot="1" x14ac:dyDescent="0.35">
      <c r="A546" s="1028" t="s">
        <v>652</v>
      </c>
      <c r="B546" s="1028"/>
      <c r="C546" s="1052"/>
      <c r="D546" s="1052"/>
      <c r="E546" s="1052"/>
      <c r="F546" s="1053"/>
    </row>
    <row r="547" spans="1:7" x14ac:dyDescent="0.3">
      <c r="A547" s="230" t="s">
        <v>346</v>
      </c>
      <c r="B547" s="1026">
        <v>0</v>
      </c>
      <c r="C547" s="1027"/>
      <c r="D547" s="1027">
        <v>0.46959354800521713</v>
      </c>
      <c r="E547" s="1027">
        <v>0.406126608062228</v>
      </c>
      <c r="F547" s="266">
        <v>0.43569172378937926</v>
      </c>
    </row>
    <row r="548" spans="1:7" x14ac:dyDescent="0.3">
      <c r="A548" s="232" t="s">
        <v>362</v>
      </c>
      <c r="B548" s="1026" t="s">
        <v>739</v>
      </c>
      <c r="C548" s="1027"/>
      <c r="D548" s="1027">
        <v>0.5256877704381907</v>
      </c>
      <c r="E548" s="1027">
        <v>0.41362257635272426</v>
      </c>
      <c r="F548" s="266">
        <v>0.48164954578645153</v>
      </c>
    </row>
    <row r="549" spans="1:7" x14ac:dyDescent="0.3">
      <c r="A549" s="232" t="s">
        <v>363</v>
      </c>
      <c r="B549" s="1026" t="s">
        <v>740</v>
      </c>
      <c r="C549" s="1027"/>
      <c r="D549" s="1027">
        <v>0.44172269746656279</v>
      </c>
      <c r="E549" s="1027">
        <v>0.40210636630088686</v>
      </c>
      <c r="F549" s="266">
        <v>0.41059059365447387</v>
      </c>
    </row>
    <row r="550" spans="1:7" ht="15" thickBot="1" x14ac:dyDescent="0.35">
      <c r="A550" s="798" t="s">
        <v>539</v>
      </c>
      <c r="B550" s="246">
        <v>0</v>
      </c>
      <c r="C550" s="247"/>
      <c r="D550" s="247">
        <v>0.15972422737100817</v>
      </c>
      <c r="E550" s="247">
        <v>2.7842314975613746E-2</v>
      </c>
      <c r="F550" s="248">
        <v>0.14753248031398122</v>
      </c>
    </row>
    <row r="551" spans="1:7" x14ac:dyDescent="0.3">
      <c r="A551" s="279"/>
      <c r="B551" s="249"/>
      <c r="C551" s="249"/>
      <c r="D551" s="249"/>
      <c r="E551" s="249"/>
      <c r="F551" s="250"/>
    </row>
    <row r="552" spans="1:7" ht="15" thickBot="1" x14ac:dyDescent="0.35">
      <c r="A552" s="279"/>
      <c r="B552" s="249"/>
      <c r="C552" s="249"/>
      <c r="D552" s="249"/>
      <c r="E552" s="249"/>
      <c r="F552" s="250"/>
    </row>
    <row r="553" spans="1:7" x14ac:dyDescent="0.3">
      <c r="A553" s="1016" t="s">
        <v>543</v>
      </c>
      <c r="B553" s="1024" t="s">
        <v>469</v>
      </c>
      <c r="C553" s="372" t="s">
        <v>527</v>
      </c>
      <c r="D553" s="372" t="s">
        <v>562</v>
      </c>
      <c r="E553" s="372" t="s">
        <v>625</v>
      </c>
      <c r="F553" s="475" t="s">
        <v>724</v>
      </c>
    </row>
    <row r="554" spans="1:7" ht="15" thickBot="1" x14ac:dyDescent="0.35">
      <c r="A554" s="1028" t="s">
        <v>567</v>
      </c>
      <c r="B554" s="1028"/>
      <c r="C554" s="1052"/>
      <c r="D554" s="1052"/>
      <c r="E554" s="1052"/>
      <c r="F554" s="1053"/>
    </row>
    <row r="555" spans="1:7" x14ac:dyDescent="0.3">
      <c r="A555" s="230" t="s">
        <v>346</v>
      </c>
      <c r="B555" s="778">
        <f>'Newry Mourne &amp; Down'!B579</f>
        <v>13132.518509931853</v>
      </c>
      <c r="C555" s="1009">
        <f>'Newry Mourne &amp; Down'!C579</f>
        <v>24797.030429282662</v>
      </c>
      <c r="D555" s="1009">
        <f>'Newry Mourne &amp; Down'!D579</f>
        <v>35776.735329024916</v>
      </c>
      <c r="E555" s="1009">
        <f>'Newry Mourne &amp; Down'!E579</f>
        <v>33663.260899506873</v>
      </c>
      <c r="F555" s="258">
        <f>'Newry Mourne &amp; Down'!F579</f>
        <v>30922.232485146713</v>
      </c>
    </row>
    <row r="556" spans="1:7" x14ac:dyDescent="0.3">
      <c r="A556" s="232" t="s">
        <v>362</v>
      </c>
      <c r="B556" s="778">
        <v>13335.805556540121</v>
      </c>
      <c r="C556" s="1009">
        <v>25171.798195095875</v>
      </c>
      <c r="D556" s="1009">
        <v>35536.115462466849</v>
      </c>
      <c r="E556" s="1009">
        <v>33625.752232106192</v>
      </c>
      <c r="F556" s="258">
        <v>30330.08957445166</v>
      </c>
    </row>
    <row r="557" spans="1:7" x14ac:dyDescent="0.3">
      <c r="A557" s="232" t="s">
        <v>363</v>
      </c>
      <c r="B557" s="778">
        <v>13044.386454810592</v>
      </c>
      <c r="C557" s="1009">
        <v>24621.475524357629</v>
      </c>
      <c r="D557" s="1009">
        <v>35999.758641662294</v>
      </c>
      <c r="E557" s="1009">
        <v>33748.607733608158</v>
      </c>
      <c r="F557" s="258">
        <v>31346.504621234955</v>
      </c>
    </row>
    <row r="558" spans="1:7" x14ac:dyDescent="0.3">
      <c r="A558" s="232" t="s">
        <v>364</v>
      </c>
      <c r="B558" s="778">
        <v>12640.421786469233</v>
      </c>
      <c r="C558" s="1009">
        <v>24181.985481074324</v>
      </c>
      <c r="D558" s="1009">
        <v>34994.940176955555</v>
      </c>
      <c r="E558" s="1009">
        <v>33066.333309682472</v>
      </c>
      <c r="F558" s="258">
        <v>30402.385281670395</v>
      </c>
    </row>
    <row r="559" spans="1:7" ht="15" thickBot="1" x14ac:dyDescent="0.35">
      <c r="A559" s="798" t="s">
        <v>539</v>
      </c>
      <c r="B559" s="246">
        <f t="shared" ref="B559:D559" si="102">(B557-B556)/B556</f>
        <v>-2.185238083248834E-2</v>
      </c>
      <c r="C559" s="247">
        <f t="shared" si="102"/>
        <v>-2.186266815238741E-2</v>
      </c>
      <c r="D559" s="247">
        <f t="shared" si="102"/>
        <v>1.3047097949834845E-2</v>
      </c>
      <c r="E559" s="247">
        <f t="shared" ref="E559" si="103">(E557-E556)/E556</f>
        <v>3.6536134761815942E-3</v>
      </c>
      <c r="F559" s="248">
        <f t="shared" ref="F559" si="104">(F557-F556)/F556</f>
        <v>3.3511772007408291E-2</v>
      </c>
    </row>
    <row r="560" spans="1:7" x14ac:dyDescent="0.3">
      <c r="A560" s="279"/>
      <c r="B560" s="259"/>
      <c r="C560" s="259"/>
      <c r="D560" s="249"/>
      <c r="E560" s="259"/>
      <c r="F560" s="260"/>
      <c r="G560" s="69"/>
    </row>
    <row r="561" spans="1:7" ht="15" thickBot="1" x14ac:dyDescent="0.35">
      <c r="A561" s="251"/>
      <c r="B561" s="259"/>
      <c r="C561" s="259"/>
      <c r="D561" s="249"/>
      <c r="E561" s="259"/>
      <c r="F561" s="260"/>
      <c r="G561" s="69"/>
    </row>
    <row r="562" spans="1:7" x14ac:dyDescent="0.3">
      <c r="A562" s="724" t="s">
        <v>544</v>
      </c>
      <c r="B562" s="1024" t="s">
        <v>469</v>
      </c>
      <c r="C562" s="372" t="s">
        <v>527</v>
      </c>
      <c r="D562" s="372" t="s">
        <v>562</v>
      </c>
      <c r="E562" s="372" t="s">
        <v>625</v>
      </c>
      <c r="F562" s="475" t="s">
        <v>724</v>
      </c>
    </row>
    <row r="563" spans="1:7" ht="15" thickBot="1" x14ac:dyDescent="0.35">
      <c r="A563" s="725" t="s">
        <v>570</v>
      </c>
      <c r="B563" s="1028"/>
      <c r="C563" s="1052"/>
      <c r="D563" s="1052"/>
      <c r="E563" s="1052"/>
      <c r="F563" s="1053"/>
    </row>
    <row r="564" spans="1:7" x14ac:dyDescent="0.3">
      <c r="A564" s="221" t="s">
        <v>346</v>
      </c>
      <c r="B564" s="256">
        <f>'Newry Mourne &amp; Down'!B594</f>
        <v>10519.540573270608</v>
      </c>
      <c r="C564" s="256">
        <f>'Newry Mourne &amp; Down'!C594</f>
        <v>20914.94267450822</v>
      </c>
      <c r="D564" s="256">
        <f>'Newry Mourne &amp; Down'!D594</f>
        <v>33275.777523905708</v>
      </c>
      <c r="E564" s="256">
        <f>'Newry Mourne &amp; Down'!E594</f>
        <v>30907.274038056028</v>
      </c>
      <c r="F564" s="257">
        <f>'Newry Mourne &amp; Down'!F594</f>
        <v>30491.770899522107</v>
      </c>
    </row>
    <row r="565" spans="1:7" x14ac:dyDescent="0.3">
      <c r="A565" s="225" t="s">
        <v>362</v>
      </c>
      <c r="B565" s="1009">
        <v>11451.938333501515</v>
      </c>
      <c r="C565" s="1009">
        <v>22290.061826678433</v>
      </c>
      <c r="D565" s="1009">
        <v>34447.509258568367</v>
      </c>
      <c r="E565" s="1009">
        <v>31985.434334788959</v>
      </c>
      <c r="F565" s="258">
        <v>30069.893884450332</v>
      </c>
    </row>
    <row r="566" spans="1:7" ht="15" customHeight="1" x14ac:dyDescent="0.3">
      <c r="A566" s="225" t="s">
        <v>363</v>
      </c>
      <c r="B566" s="1009">
        <v>9899.1843322666464</v>
      </c>
      <c r="C566" s="1009">
        <v>20038.61710821867</v>
      </c>
      <c r="D566" s="1009">
        <v>32481.454218654133</v>
      </c>
      <c r="E566" s="1009">
        <v>30128.340166098555</v>
      </c>
      <c r="F566" s="258">
        <v>30696.219167041359</v>
      </c>
    </row>
    <row r="567" spans="1:7" ht="15" customHeight="1" x14ac:dyDescent="0.3">
      <c r="A567" s="225" t="s">
        <v>364</v>
      </c>
      <c r="B567" s="1009">
        <v>10707.409114761973</v>
      </c>
      <c r="C567" s="1009">
        <v>20791.785492144423</v>
      </c>
      <c r="D567" s="1009">
        <v>33821.93075101397</v>
      </c>
      <c r="E567" s="1009">
        <v>31964.626510818911</v>
      </c>
      <c r="F567" s="258">
        <v>31424.590022936136</v>
      </c>
    </row>
    <row r="568" spans="1:7" ht="15" customHeight="1" thickBot="1" x14ac:dyDescent="0.35">
      <c r="A568" s="791" t="s">
        <v>539</v>
      </c>
      <c r="B568" s="788">
        <f t="shared" ref="B568:D568" si="105">(B566-B565)/B565</f>
        <v>-0.13558874978329569</v>
      </c>
      <c r="C568" s="788">
        <f t="shared" si="105"/>
        <v>-0.10100666099387233</v>
      </c>
      <c r="D568" s="788">
        <f t="shared" si="105"/>
        <v>-5.7073938935808644E-2</v>
      </c>
      <c r="E568" s="788">
        <f t="shared" ref="E568:F568" si="106">(E566-E565)/E565</f>
        <v>-5.8060620632890261E-2</v>
      </c>
      <c r="F568" s="789">
        <f t="shared" si="106"/>
        <v>2.0828982137343403E-2</v>
      </c>
    </row>
    <row r="569" spans="1:7" ht="15" customHeight="1" x14ac:dyDescent="0.3">
      <c r="A569" s="279"/>
      <c r="B569" s="801"/>
      <c r="C569" s="801"/>
      <c r="D569" s="802"/>
      <c r="E569" s="801"/>
      <c r="F569" s="803"/>
    </row>
    <row r="570" spans="1:7" ht="15" customHeight="1" thickBot="1" x14ac:dyDescent="0.35">
      <c r="A570" s="251"/>
      <c r="B570" s="801"/>
      <c r="C570" s="801"/>
      <c r="D570" s="802"/>
      <c r="E570" s="801"/>
      <c r="F570" s="803"/>
    </row>
    <row r="571" spans="1:7" x14ac:dyDescent="0.3">
      <c r="A571" s="724" t="s">
        <v>547</v>
      </c>
      <c r="B571" s="1024" t="s">
        <v>469</v>
      </c>
      <c r="C571" s="372" t="s">
        <v>527</v>
      </c>
      <c r="D571" s="372" t="s">
        <v>562</v>
      </c>
      <c r="E571" s="372" t="s">
        <v>625</v>
      </c>
      <c r="F571" s="475" t="s">
        <v>724</v>
      </c>
    </row>
    <row r="572" spans="1:7" ht="15" thickBot="1" x14ac:dyDescent="0.35">
      <c r="A572" s="725" t="s">
        <v>566</v>
      </c>
      <c r="B572" s="1303"/>
      <c r="C572" s="1304"/>
      <c r="D572" s="1304"/>
      <c r="E572" s="1304"/>
      <c r="F572" s="1305"/>
    </row>
    <row r="573" spans="1:7" x14ac:dyDescent="0.3">
      <c r="A573" s="221" t="s">
        <v>346</v>
      </c>
      <c r="B573" s="256">
        <f>'Newry Mourne &amp; Down'!B609</f>
        <v>4758.9284360828369</v>
      </c>
      <c r="C573" s="256">
        <f>'Newry Mourne &amp; Down'!C609</f>
        <v>6711.362009268064</v>
      </c>
      <c r="D573" s="256">
        <f>'Newry Mourne &amp; Down'!D609</f>
        <v>7641.7689670501331</v>
      </c>
      <c r="E573" s="256">
        <f>'Newry Mourne &amp; Down'!E609</f>
        <v>7104.8271379535008</v>
      </c>
      <c r="F573" s="257">
        <f>'Newry Mourne &amp; Down'!F609</f>
        <v>6747.7077145616859</v>
      </c>
    </row>
    <row r="574" spans="1:7" x14ac:dyDescent="0.3">
      <c r="A574" s="225" t="s">
        <v>362</v>
      </c>
      <c r="B574" s="1009">
        <v>4282.6004533512651</v>
      </c>
      <c r="C574" s="1009">
        <v>5674.2208192078733</v>
      </c>
      <c r="D574" s="1009">
        <v>6895.8758658437418</v>
      </c>
      <c r="E574" s="1009">
        <v>6430.9608936561826</v>
      </c>
      <c r="F574" s="258">
        <v>6081.8612585383171</v>
      </c>
    </row>
    <row r="575" spans="1:7" x14ac:dyDescent="0.3">
      <c r="A575" s="225" t="s">
        <v>363</v>
      </c>
      <c r="B575" s="1009">
        <v>5101.3834235496952</v>
      </c>
      <c r="C575" s="1009">
        <v>7225.7408096327481</v>
      </c>
      <c r="D575" s="1009">
        <v>8183.4558021334597</v>
      </c>
      <c r="E575" s="1009">
        <v>7587.27546889936</v>
      </c>
      <c r="F575" s="258">
        <v>7244.9184333714402</v>
      </c>
    </row>
    <row r="576" spans="1:7" x14ac:dyDescent="0.3">
      <c r="A576" s="225" t="s">
        <v>364</v>
      </c>
      <c r="B576" s="1009">
        <v>4004.677231977123</v>
      </c>
      <c r="C576" s="1009">
        <v>5398.3412699204564</v>
      </c>
      <c r="D576" s="1009">
        <v>6486.0814489305112</v>
      </c>
      <c r="E576" s="1009">
        <v>6145.2983441763708</v>
      </c>
      <c r="F576" s="258">
        <v>5560.0522707359642</v>
      </c>
    </row>
    <row r="577" spans="1:6" ht="15" thickBot="1" x14ac:dyDescent="0.35">
      <c r="A577" s="791" t="s">
        <v>539</v>
      </c>
      <c r="B577" s="788">
        <f t="shared" ref="B577:D577" si="107">(B575-B574)/B574</f>
        <v>0.19118826963129554</v>
      </c>
      <c r="C577" s="788">
        <f t="shared" si="107"/>
        <v>0.27343313555454268</v>
      </c>
      <c r="D577" s="788">
        <f t="shared" si="107"/>
        <v>0.18671738896392917</v>
      </c>
      <c r="E577" s="788">
        <f t="shared" ref="E577:F577" si="108">(E575-E574)/E574</f>
        <v>0.17980432385832468</v>
      </c>
      <c r="F577" s="789">
        <f t="shared" si="108"/>
        <v>0.1912337564755047</v>
      </c>
    </row>
    <row r="578" spans="1:6" x14ac:dyDescent="0.3">
      <c r="A578" s="279"/>
      <c r="B578" s="801"/>
      <c r="C578" s="801"/>
      <c r="D578" s="802"/>
      <c r="E578" s="801"/>
      <c r="F578" s="803"/>
    </row>
    <row r="579" spans="1:6" ht="15" thickBot="1" x14ac:dyDescent="0.35">
      <c r="A579" s="251"/>
      <c r="B579" s="801"/>
      <c r="C579" s="801"/>
      <c r="D579" s="802"/>
      <c r="E579" s="801"/>
      <c r="F579" s="803"/>
    </row>
    <row r="580" spans="1:6" x14ac:dyDescent="0.3">
      <c r="A580" s="724" t="s">
        <v>548</v>
      </c>
      <c r="B580" s="1024" t="s">
        <v>469</v>
      </c>
      <c r="C580" s="372" t="s">
        <v>527</v>
      </c>
      <c r="D580" s="372" t="s">
        <v>562</v>
      </c>
      <c r="E580" s="372" t="s">
        <v>625</v>
      </c>
      <c r="F580" s="475" t="s">
        <v>724</v>
      </c>
    </row>
    <row r="581" spans="1:6" ht="15" thickBot="1" x14ac:dyDescent="0.35">
      <c r="A581" s="725" t="s">
        <v>569</v>
      </c>
      <c r="B581" s="1303"/>
      <c r="C581" s="1304"/>
      <c r="D581" s="1304"/>
      <c r="E581" s="1304"/>
      <c r="F581" s="1305"/>
    </row>
    <row r="582" spans="1:6" x14ac:dyDescent="0.3">
      <c r="A582" s="221" t="s">
        <v>346</v>
      </c>
      <c r="B582" s="256">
        <f>'Newry Mourne &amp; Down'!B624</f>
        <v>3329.9556333117171</v>
      </c>
      <c r="C582" s="256">
        <f>'Newry Mourne &amp; Down'!C624</f>
        <v>4991.0089152595065</v>
      </c>
      <c r="D582" s="256">
        <f>'Newry Mourne &amp; Down'!D624</f>
        <v>6072.6676748129667</v>
      </c>
      <c r="E582" s="256">
        <f>'Newry Mourne &amp; Down'!E624</f>
        <v>6335.7349082131213</v>
      </c>
      <c r="F582" s="257">
        <f>'Newry Mourne &amp; Down'!F624</f>
        <v>6312.4719196875758</v>
      </c>
    </row>
    <row r="583" spans="1:6" x14ac:dyDescent="0.3">
      <c r="A583" s="225" t="s">
        <v>362</v>
      </c>
      <c r="B583" s="1009">
        <v>3523.4013020037546</v>
      </c>
      <c r="C583" s="1009">
        <v>5068.1406868455679</v>
      </c>
      <c r="D583" s="1009">
        <v>6420.4471021460504</v>
      </c>
      <c r="E583" s="1009">
        <v>6420.00703781415</v>
      </c>
      <c r="F583" s="258">
        <v>6244.1815138636084</v>
      </c>
    </row>
    <row r="584" spans="1:6" x14ac:dyDescent="0.3">
      <c r="A584" s="225" t="s">
        <v>363</v>
      </c>
      <c r="B584" s="1009">
        <v>3174.1285857487587</v>
      </c>
      <c r="C584" s="1009">
        <v>4865.2437464659724</v>
      </c>
      <c r="D584" s="1009">
        <v>5833.6964571308581</v>
      </c>
      <c r="E584" s="1009">
        <v>6223.0236636948766</v>
      </c>
      <c r="F584" s="258">
        <v>6345.3598519124325</v>
      </c>
    </row>
    <row r="585" spans="1:6" x14ac:dyDescent="0.3">
      <c r="A585" s="225" t="s">
        <v>364</v>
      </c>
      <c r="B585" s="1009">
        <v>3686.1399913636719</v>
      </c>
      <c r="C585" s="1009">
        <v>5584.1307208869966</v>
      </c>
      <c r="D585" s="1009">
        <v>6222.2205598992959</v>
      </c>
      <c r="E585" s="1009">
        <v>7000.8991468866325</v>
      </c>
      <c r="F585" s="258">
        <v>6404.7715376068718</v>
      </c>
    </row>
    <row r="586" spans="1:6" ht="15" thickBot="1" x14ac:dyDescent="0.35">
      <c r="A586" s="791" t="s">
        <v>539</v>
      </c>
      <c r="B586" s="788">
        <f t="shared" ref="B586:D586" si="109">(B584-B583)/B583</f>
        <v>-9.9129416809934437E-2</v>
      </c>
      <c r="C586" s="788">
        <f t="shared" si="109"/>
        <v>-4.0033801923892401E-2</v>
      </c>
      <c r="D586" s="788">
        <f t="shared" si="109"/>
        <v>-9.1387817028983756E-2</v>
      </c>
      <c r="E586" s="788">
        <f t="shared" ref="E586:F586" si="110">(E584-E583)/E583</f>
        <v>-3.0682734918985568E-2</v>
      </c>
      <c r="F586" s="789">
        <f t="shared" si="110"/>
        <v>1.620361897298845E-2</v>
      </c>
    </row>
    <row r="587" spans="1:6" x14ac:dyDescent="0.3">
      <c r="A587" s="279"/>
      <c r="B587" s="801"/>
      <c r="C587" s="801"/>
      <c r="D587" s="802"/>
      <c r="E587" s="801"/>
      <c r="F587" s="803"/>
    </row>
    <row r="588" spans="1:6" ht="15" thickBot="1" x14ac:dyDescent="0.35">
      <c r="A588" s="251"/>
      <c r="B588" s="801"/>
      <c r="C588" s="801"/>
      <c r="D588" s="802"/>
      <c r="E588" s="801"/>
      <c r="F588" s="803"/>
    </row>
    <row r="589" spans="1:6" x14ac:dyDescent="0.3">
      <c r="A589" s="724" t="s">
        <v>551</v>
      </c>
      <c r="B589" s="1024" t="s">
        <v>469</v>
      </c>
      <c r="C589" s="372" t="s">
        <v>527</v>
      </c>
      <c r="D589" s="372" t="s">
        <v>562</v>
      </c>
      <c r="E589" s="372" t="s">
        <v>625</v>
      </c>
      <c r="F589" s="475" t="s">
        <v>724</v>
      </c>
    </row>
    <row r="590" spans="1:6" ht="15" thickBot="1" x14ac:dyDescent="0.35">
      <c r="A590" s="725" t="s">
        <v>568</v>
      </c>
      <c r="B590" s="1303"/>
      <c r="C590" s="1304"/>
      <c r="D590" s="1304"/>
      <c r="E590" s="1304"/>
      <c r="F590" s="1305"/>
    </row>
    <row r="591" spans="1:6" x14ac:dyDescent="0.3">
      <c r="A591" s="221" t="s">
        <v>346</v>
      </c>
      <c r="B591" s="256">
        <f>'Newry Mourne &amp; Down'!B639</f>
        <v>411.13934224916852</v>
      </c>
      <c r="C591" s="256">
        <f>'Newry Mourne &amp; Down'!C639</f>
        <v>702.76382012852127</v>
      </c>
      <c r="D591" s="256">
        <f>'Newry Mourne &amp; Down'!D639</f>
        <v>994.84841032979682</v>
      </c>
      <c r="E591" s="256">
        <f>'Newry Mourne &amp; Down'!E639</f>
        <v>963.34506508253969</v>
      </c>
      <c r="F591" s="257">
        <f>'Newry Mourne &amp; Down'!F639</f>
        <v>858.14844358292339</v>
      </c>
    </row>
    <row r="592" spans="1:6" x14ac:dyDescent="0.3">
      <c r="A592" s="225" t="s">
        <v>362</v>
      </c>
      <c r="B592" s="1009">
        <v>371.31603007951168</v>
      </c>
      <c r="C592" s="1009">
        <v>599.38788441533723</v>
      </c>
      <c r="D592" s="1009">
        <v>885.05175782143556</v>
      </c>
      <c r="E592" s="1009">
        <v>871.89282909082544</v>
      </c>
      <c r="F592" s="258">
        <v>761.42184413592497</v>
      </c>
    </row>
    <row r="593" spans="1:6" x14ac:dyDescent="0.3">
      <c r="A593" s="225" t="s">
        <v>363</v>
      </c>
      <c r="B593" s="1009">
        <v>440.66692997534238</v>
      </c>
      <c r="C593" s="1009">
        <v>765.13876903655364</v>
      </c>
      <c r="D593" s="1009">
        <v>1074.4467675386813</v>
      </c>
      <c r="E593" s="1009">
        <v>1028.4325346272969</v>
      </c>
      <c r="F593" s="258">
        <v>924.12824026291787</v>
      </c>
    </row>
    <row r="594" spans="1:6" x14ac:dyDescent="0.3">
      <c r="A594" s="225" t="s">
        <v>364</v>
      </c>
      <c r="B594" s="1009">
        <v>330.08808164189065</v>
      </c>
      <c r="C594" s="1009">
        <v>663.30211819420515</v>
      </c>
      <c r="D594" s="1009">
        <v>812.6176753028949</v>
      </c>
      <c r="E594" s="1009">
        <v>814.13599562257468</v>
      </c>
      <c r="F594" s="258">
        <v>748.378198978412</v>
      </c>
    </row>
    <row r="595" spans="1:6" ht="15" thickBot="1" x14ac:dyDescent="0.35">
      <c r="A595" s="791" t="s">
        <v>539</v>
      </c>
      <c r="B595" s="788">
        <f t="shared" ref="B595:D595" si="111">(B593-B592)/B592</f>
        <v>0.18677055197692452</v>
      </c>
      <c r="C595" s="788">
        <f t="shared" si="111"/>
        <v>0.27653359190417287</v>
      </c>
      <c r="D595" s="788">
        <f t="shared" si="111"/>
        <v>0.21399314564771177</v>
      </c>
      <c r="E595" s="788">
        <f t="shared" ref="E595:F595" si="112">(E593-E592)/E592</f>
        <v>0.17954007684603251</v>
      </c>
      <c r="F595" s="789">
        <f t="shared" si="112"/>
        <v>0.21368758642803978</v>
      </c>
    </row>
    <row r="596" spans="1:6" x14ac:dyDescent="0.3">
      <c r="A596" s="279"/>
      <c r="B596" s="801"/>
      <c r="C596" s="801"/>
      <c r="D596" s="802"/>
      <c r="E596" s="801"/>
      <c r="F596" s="803"/>
    </row>
    <row r="597" spans="1:6" ht="15" thickBot="1" x14ac:dyDescent="0.35">
      <c r="A597" s="251"/>
      <c r="B597" s="801"/>
      <c r="C597" s="801"/>
      <c r="D597" s="802"/>
      <c r="E597" s="801"/>
      <c r="F597" s="803"/>
    </row>
    <row r="598" spans="1:6" x14ac:dyDescent="0.3">
      <c r="A598" s="1016" t="s">
        <v>480</v>
      </c>
      <c r="B598" s="1024" t="s">
        <v>469</v>
      </c>
      <c r="C598" s="372" t="s">
        <v>527</v>
      </c>
      <c r="D598" s="372" t="s">
        <v>562</v>
      </c>
      <c r="E598" s="372" t="s">
        <v>625</v>
      </c>
      <c r="F598" s="475" t="s">
        <v>724</v>
      </c>
    </row>
    <row r="599" spans="1:6" ht="15" thickBot="1" x14ac:dyDescent="0.35">
      <c r="A599" s="1028" t="s">
        <v>481</v>
      </c>
      <c r="B599" s="1303"/>
      <c r="C599" s="1304"/>
      <c r="D599" s="1304"/>
      <c r="E599" s="1304"/>
      <c r="F599" s="1305"/>
    </row>
    <row r="600" spans="1:6" x14ac:dyDescent="0.3">
      <c r="A600" s="230" t="s">
        <v>346</v>
      </c>
      <c r="B600" s="777">
        <f>'Newry Mourne &amp; Down'!B654</f>
        <v>65074.694492470204</v>
      </c>
      <c r="C600" s="256">
        <f>'Newry Mourne &amp; Down'!C654</f>
        <v>67314.012810431333</v>
      </c>
      <c r="D600" s="256">
        <f>'Newry Mourne &amp; Down'!D654</f>
        <v>69828.94750009125</v>
      </c>
      <c r="E600" s="256">
        <f>'Newry Mourne &amp; Down'!E654</f>
        <v>67027.139505634826</v>
      </c>
      <c r="F600" s="257">
        <f>'Newry Mourne &amp; Down'!F654</f>
        <v>53108.824193333094</v>
      </c>
    </row>
    <row r="601" spans="1:6" x14ac:dyDescent="0.3">
      <c r="A601" s="232" t="s">
        <v>362</v>
      </c>
      <c r="B601" s="778">
        <v>66157.1904357272</v>
      </c>
      <c r="C601" s="1009">
        <v>68907.067593483269</v>
      </c>
      <c r="D601" s="1009">
        <v>72070.656514038172</v>
      </c>
      <c r="E601" s="1009">
        <v>69917.521163387501</v>
      </c>
      <c r="F601" s="258">
        <v>56536.210638425422</v>
      </c>
    </row>
    <row r="602" spans="1:6" x14ac:dyDescent="0.3">
      <c r="A602" s="232" t="s">
        <v>363</v>
      </c>
      <c r="B602" s="778">
        <v>64293.914054706889</v>
      </c>
      <c r="C602" s="1009">
        <v>66121.938511071159</v>
      </c>
      <c r="D602" s="1009">
        <v>68313.292318674663</v>
      </c>
      <c r="E602" s="1009">
        <v>65068.818881324776</v>
      </c>
      <c r="F602" s="258">
        <v>50768.218085774824</v>
      </c>
    </row>
    <row r="603" spans="1:6" x14ac:dyDescent="0.3">
      <c r="A603" s="232" t="s">
        <v>364</v>
      </c>
      <c r="B603" s="778">
        <v>68069.210319428414</v>
      </c>
      <c r="C603" s="1009">
        <v>70570.998244106842</v>
      </c>
      <c r="D603" s="1009">
        <v>74353.443082590733</v>
      </c>
      <c r="E603" s="1009">
        <v>72297.553399464072</v>
      </c>
      <c r="F603" s="258">
        <v>58490.873714686408</v>
      </c>
    </row>
    <row r="604" spans="1:6" ht="15" thickBot="1" x14ac:dyDescent="0.35">
      <c r="A604" s="798" t="s">
        <v>539</v>
      </c>
      <c r="B604" s="787">
        <f t="shared" ref="B604:D604" si="113">(B601-B602)/B601</f>
        <v>2.8164381962842183E-2</v>
      </c>
      <c r="C604" s="788">
        <f t="shared" si="113"/>
        <v>4.041862728570831E-2</v>
      </c>
      <c r="D604" s="788">
        <f t="shared" si="113"/>
        <v>5.2134452176547559E-2</v>
      </c>
      <c r="E604" s="788">
        <f t="shared" ref="E604:F604" si="114">(E601-E602)/E601</f>
        <v>6.9348887108454299E-2</v>
      </c>
      <c r="F604" s="789">
        <f t="shared" si="114"/>
        <v>0.1020229776194148</v>
      </c>
    </row>
    <row r="605" spans="1:6" x14ac:dyDescent="0.3">
      <c r="A605" s="279"/>
      <c r="B605" s="801"/>
      <c r="C605" s="801"/>
      <c r="D605" s="802"/>
      <c r="E605" s="801"/>
      <c r="F605" s="803"/>
    </row>
    <row r="606" spans="1:6" ht="15" thickBot="1" x14ac:dyDescent="0.35">
      <c r="A606" s="251"/>
      <c r="B606" s="801"/>
      <c r="C606" s="801"/>
      <c r="D606" s="802"/>
      <c r="E606" s="801"/>
      <c r="F606" s="803"/>
    </row>
    <row r="607" spans="1:6" x14ac:dyDescent="0.3">
      <c r="A607" s="1016" t="s">
        <v>482</v>
      </c>
      <c r="B607" s="1024" t="s">
        <v>469</v>
      </c>
      <c r="C607" s="372" t="s">
        <v>527</v>
      </c>
      <c r="D607" s="372" t="s">
        <v>562</v>
      </c>
      <c r="E607" s="372" t="s">
        <v>625</v>
      </c>
      <c r="F607" s="475" t="s">
        <v>724</v>
      </c>
    </row>
    <row r="608" spans="1:6" ht="15" thickBot="1" x14ac:dyDescent="0.35">
      <c r="A608" s="1028" t="s">
        <v>483</v>
      </c>
      <c r="B608" s="1303"/>
      <c r="C608" s="1304"/>
      <c r="D608" s="1304"/>
      <c r="E608" s="1304"/>
      <c r="F608" s="1305"/>
    </row>
    <row r="609" spans="1:6" x14ac:dyDescent="0.3">
      <c r="A609" s="230" t="s">
        <v>346</v>
      </c>
      <c r="B609" s="777">
        <f>'Newry Mourne &amp; Down'!B669</f>
        <v>73865.051586872665</v>
      </c>
      <c r="C609" s="256">
        <f>'Newry Mourne &amp; Down'!C669</f>
        <v>73640.284209916703</v>
      </c>
      <c r="D609" s="256">
        <f>'Newry Mourne &amp; Down'!D669</f>
        <v>75760.73423598407</v>
      </c>
      <c r="E609" s="256">
        <f>'Newry Mourne &amp; Down'!E669</f>
        <v>75010.613387602643</v>
      </c>
      <c r="F609" s="257">
        <f>'Newry Mourne &amp; Down'!F669</f>
        <v>74943.72711856573</v>
      </c>
    </row>
    <row r="610" spans="1:6" x14ac:dyDescent="0.3">
      <c r="A610" s="232" t="s">
        <v>362</v>
      </c>
      <c r="B610" s="778">
        <v>77382.134486734809</v>
      </c>
      <c r="C610" s="1009">
        <v>77687.242678765149</v>
      </c>
      <c r="D610" s="1009">
        <v>79987.955796048263</v>
      </c>
      <c r="E610" s="1009">
        <v>79824.659254912098</v>
      </c>
      <c r="F610" s="258">
        <v>79711.312402454118</v>
      </c>
    </row>
    <row r="611" spans="1:6" x14ac:dyDescent="0.3">
      <c r="A611" s="232" t="s">
        <v>363</v>
      </c>
      <c r="B611" s="778">
        <v>71240.905397071707</v>
      </c>
      <c r="C611" s="1009">
        <v>70528.771695500734</v>
      </c>
      <c r="D611" s="1009">
        <v>72538.811871409373</v>
      </c>
      <c r="E611" s="1009">
        <v>71262.744405638325</v>
      </c>
      <c r="F611" s="258">
        <v>71221.490069557098</v>
      </c>
    </row>
    <row r="612" spans="1:6" x14ac:dyDescent="0.3">
      <c r="A612" s="232" t="s">
        <v>364</v>
      </c>
      <c r="B612" s="778">
        <v>78187.22150962193</v>
      </c>
      <c r="C612" s="1009">
        <v>78085.209350330508</v>
      </c>
      <c r="D612" s="1009">
        <v>81667.993273101238</v>
      </c>
      <c r="E612" s="1009">
        <v>82813.608877879815</v>
      </c>
      <c r="F612" s="258">
        <v>82731.024594810457</v>
      </c>
    </row>
    <row r="613" spans="1:6" ht="15" thickBot="1" x14ac:dyDescent="0.35">
      <c r="A613" s="798" t="s">
        <v>539</v>
      </c>
      <c r="B613" s="246">
        <f t="shared" ref="B613:D613" si="115">(B610-B611)/B610</f>
        <v>7.9362363553254781E-2</v>
      </c>
      <c r="C613" s="247">
        <f t="shared" si="115"/>
        <v>9.2144742642810959E-2</v>
      </c>
      <c r="D613" s="247">
        <f t="shared" si="115"/>
        <v>9.3128319763947628E-2</v>
      </c>
      <c r="E613" s="247">
        <f t="shared" ref="E613" si="116">(E610-E611)/E610</f>
        <v>0.1072590215754276</v>
      </c>
      <c r="F613" s="248">
        <f t="shared" ref="F613" si="117">(F610-F611)/F610</f>
        <v>0.10650712021943373</v>
      </c>
    </row>
  </sheetData>
  <mergeCells count="53">
    <mergeCell ref="D23:D25"/>
    <mergeCell ref="E23:E25"/>
    <mergeCell ref="F23:F25"/>
    <mergeCell ref="G23:G25"/>
    <mergeCell ref="A67:B67"/>
    <mergeCell ref="A51:B52"/>
    <mergeCell ref="A49:G50"/>
    <mergeCell ref="A38:B39"/>
    <mergeCell ref="A68:B68"/>
    <mergeCell ref="A62:G63"/>
    <mergeCell ref="A64:B64"/>
    <mergeCell ref="A65:B65"/>
    <mergeCell ref="A66:B66"/>
    <mergeCell ref="A451:F453"/>
    <mergeCell ref="A506:F508"/>
    <mergeCell ref="A94:F96"/>
    <mergeCell ref="A167:F169"/>
    <mergeCell ref="A240:F242"/>
    <mergeCell ref="A286:F288"/>
    <mergeCell ref="A338:F340"/>
    <mergeCell ref="A1:G1"/>
    <mergeCell ref="A3:G4"/>
    <mergeCell ref="A6:G7"/>
    <mergeCell ref="A8:B9"/>
    <mergeCell ref="A70:G71"/>
    <mergeCell ref="A10:B10"/>
    <mergeCell ref="A21:G22"/>
    <mergeCell ref="A23:B24"/>
    <mergeCell ref="A25:B25"/>
    <mergeCell ref="A36:G37"/>
    <mergeCell ref="C8:C10"/>
    <mergeCell ref="D8:D10"/>
    <mergeCell ref="E8:E10"/>
    <mergeCell ref="F8:F10"/>
    <mergeCell ref="G8:G10"/>
    <mergeCell ref="C23:C25"/>
    <mergeCell ref="A72:B72"/>
    <mergeCell ref="A73:B73"/>
    <mergeCell ref="A74:B74"/>
    <mergeCell ref="A75:B75"/>
    <mergeCell ref="A76:B76"/>
    <mergeCell ref="A78:G79"/>
    <mergeCell ref="A80:B80"/>
    <mergeCell ref="A81:B81"/>
    <mergeCell ref="A82:B82"/>
    <mergeCell ref="A90:B90"/>
    <mergeCell ref="A91:B91"/>
    <mergeCell ref="A92:B92"/>
    <mergeCell ref="A83:B83"/>
    <mergeCell ref="A84:B84"/>
    <mergeCell ref="A86:G87"/>
    <mergeCell ref="A88:B88"/>
    <mergeCell ref="A89:B89"/>
  </mergeCells>
  <conditionalFormatting sqref="B170:D170">
    <cfRule type="duplicateValues" dxfId="19" priority="14"/>
  </conditionalFormatting>
  <conditionalFormatting sqref="B179:D179">
    <cfRule type="duplicateValues" dxfId="18" priority="3"/>
  </conditionalFormatting>
  <conditionalFormatting sqref="B206:D206">
    <cfRule type="duplicateValues" dxfId="17" priority="2"/>
  </conditionalFormatting>
  <conditionalFormatting sqref="B215:D215">
    <cfRule type="duplicateValues" dxfId="16" priority="1"/>
  </conditionalFormatting>
  <conditionalFormatting sqref="B501:F501">
    <cfRule type="expression" dxfId="15" priority="15">
      <formula>AND($J501&lt;$I$10,$J501&lt;&gt;0)</formula>
    </cfRule>
    <cfRule type="expression" dxfId="14" priority="16">
      <formula>$I501&gt;$J$10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autoPageBreaks="0"/>
  </sheetPr>
  <dimension ref="A1:I768"/>
  <sheetViews>
    <sheetView showGridLines="0" zoomScale="80" zoomScaleNormal="80" workbookViewId="0">
      <pane ySplit="3" topLeftCell="A718" activePane="bottomLeft" state="frozen"/>
      <selection pane="bottomLeft" activeCell="A134" sqref="A134"/>
    </sheetView>
  </sheetViews>
  <sheetFormatPr defaultColWidth="9.109375" defaultRowHeight="14.4" x14ac:dyDescent="0.3"/>
  <cols>
    <col min="1" max="1" width="60.6640625" customWidth="1"/>
    <col min="2" max="6" width="16.5546875" customWidth="1"/>
    <col min="7" max="7" width="6.5546875" customWidth="1"/>
    <col min="8" max="8" width="17.6640625" style="8" bestFit="1" customWidth="1"/>
  </cols>
  <sheetData>
    <row r="1" spans="1:9" ht="18.75" customHeight="1" x14ac:dyDescent="0.35">
      <c r="A1" s="1534" t="s">
        <v>67</v>
      </c>
      <c r="B1" s="1534"/>
      <c r="C1" s="1534"/>
      <c r="D1" s="1534"/>
      <c r="E1" s="1534"/>
      <c r="F1" s="1534"/>
      <c r="G1" s="1534"/>
    </row>
    <row r="2" spans="1:9" ht="18" x14ac:dyDescent="0.35">
      <c r="A2" s="7"/>
      <c r="B2" s="7"/>
      <c r="C2" s="7"/>
      <c r="D2" s="7"/>
      <c r="E2" s="7"/>
      <c r="F2" s="7"/>
      <c r="G2" s="7"/>
    </row>
    <row r="3" spans="1:9" ht="29.25" customHeight="1" x14ac:dyDescent="0.3">
      <c r="A3" s="8"/>
      <c r="B3" s="8"/>
      <c r="C3" s="8"/>
      <c r="D3" s="8"/>
      <c r="E3" s="8"/>
      <c r="F3" s="8"/>
      <c r="G3" s="8"/>
      <c r="H3" s="500"/>
      <c r="I3" s="8"/>
    </row>
    <row r="4" spans="1:9" ht="15" thickBot="1" x14ac:dyDescent="0.35">
      <c r="A4" s="8"/>
      <c r="B4" s="8"/>
      <c r="C4" s="8"/>
      <c r="D4" s="8"/>
      <c r="E4" s="8"/>
      <c r="F4" s="8"/>
      <c r="G4" s="8"/>
      <c r="I4" s="8"/>
    </row>
    <row r="5" spans="1:9" ht="15" thickBot="1" x14ac:dyDescent="0.35">
      <c r="A5" s="9" t="s">
        <v>1</v>
      </c>
      <c r="B5" s="10"/>
      <c r="C5" s="10"/>
      <c r="D5" s="10"/>
      <c r="E5" s="10"/>
      <c r="F5" s="11"/>
      <c r="G5" s="12"/>
      <c r="H5" s="179"/>
      <c r="I5" s="8"/>
    </row>
    <row r="6" spans="1:9" ht="15" thickBot="1" x14ac:dyDescent="0.35">
      <c r="A6" s="565" t="s">
        <v>232</v>
      </c>
      <c r="B6" s="288" t="s">
        <v>465</v>
      </c>
      <c r="C6" s="288" t="s">
        <v>523</v>
      </c>
      <c r="D6" s="288" t="s">
        <v>558</v>
      </c>
      <c r="E6" s="288" t="s">
        <v>620</v>
      </c>
      <c r="F6" s="338" t="s">
        <v>726</v>
      </c>
      <c r="G6" s="186" t="s">
        <v>233</v>
      </c>
      <c r="H6" s="11"/>
      <c r="I6" s="8"/>
    </row>
    <row r="7" spans="1:9" x14ac:dyDescent="0.3">
      <c r="A7" s="20" t="s">
        <v>0</v>
      </c>
      <c r="B7" s="1357">
        <v>78.733213249127559</v>
      </c>
      <c r="C7" s="579">
        <v>78.476597621654875</v>
      </c>
      <c r="D7" s="579">
        <v>78.425672107842658</v>
      </c>
      <c r="E7" s="1440">
        <v>78.763744798134113</v>
      </c>
      <c r="F7" s="1355">
        <v>78.803494137782266</v>
      </c>
      <c r="G7" s="182">
        <f>IF(H7="Positive Change",1,IF(H7="Negative Change",-1,IF(H7="No Change",0,"")))</f>
        <v>0</v>
      </c>
      <c r="H7" s="183" t="s">
        <v>247</v>
      </c>
      <c r="I7" s="8"/>
    </row>
    <row r="8" spans="1:9" x14ac:dyDescent="0.3">
      <c r="A8" s="18" t="s">
        <v>2</v>
      </c>
      <c r="B8" s="1358"/>
      <c r="C8" s="75"/>
      <c r="D8" s="75"/>
      <c r="E8" s="74"/>
      <c r="F8" s="862"/>
      <c r="G8" s="184"/>
      <c r="H8" s="185"/>
      <c r="I8" s="8"/>
    </row>
    <row r="9" spans="1:9" x14ac:dyDescent="0.3">
      <c r="A9" s="19" t="s">
        <v>3</v>
      </c>
      <c r="B9" s="1359">
        <v>74.497384710750794</v>
      </c>
      <c r="C9" s="164">
        <v>73.930799568869375</v>
      </c>
      <c r="D9" s="164">
        <v>74.046210460116725</v>
      </c>
      <c r="E9" s="78">
        <v>74.49735437391756</v>
      </c>
      <c r="F9" s="979">
        <v>74.648397487276952</v>
      </c>
      <c r="G9" s="84">
        <f>IF(H9="Positive Change",1,IF(H9="Negative Change",-1,IF(H9="No Change",0,"")))</f>
        <v>0</v>
      </c>
      <c r="H9" s="81" t="s">
        <v>247</v>
      </c>
      <c r="I9" s="8"/>
    </row>
    <row r="10" spans="1:9" x14ac:dyDescent="0.3">
      <c r="A10" s="20" t="s">
        <v>4</v>
      </c>
      <c r="B10" s="1360">
        <v>81.39794740515255</v>
      </c>
      <c r="C10" s="77">
        <v>81.264002750542573</v>
      </c>
      <c r="D10" s="77">
        <v>81.242010087983687</v>
      </c>
      <c r="E10" s="76">
        <v>81.75211858721164</v>
      </c>
      <c r="F10" s="1356">
        <v>81.803274548666877</v>
      </c>
      <c r="G10" s="85">
        <f>IF(H10="Positive Change",1,IF(H10="Negative Change",-1,IF(H10="No Change",0,"")))</f>
        <v>0</v>
      </c>
      <c r="H10" s="82" t="s">
        <v>247</v>
      </c>
      <c r="I10" s="8"/>
    </row>
    <row r="11" spans="1:9" x14ac:dyDescent="0.3">
      <c r="A11" s="18" t="s">
        <v>5</v>
      </c>
      <c r="B11" s="1358"/>
      <c r="C11" s="75"/>
      <c r="D11" s="75"/>
      <c r="E11" s="74"/>
      <c r="F11" s="862"/>
      <c r="G11" s="184"/>
      <c r="H11" s="185"/>
      <c r="I11" s="8"/>
    </row>
    <row r="12" spans="1:9" x14ac:dyDescent="0.3">
      <c r="A12" s="19" t="s">
        <v>6</v>
      </c>
      <c r="B12" s="1359">
        <v>6.9005626944017564</v>
      </c>
      <c r="C12" s="164">
        <v>7.3332031816731984</v>
      </c>
      <c r="D12" s="164">
        <v>7.1957996278669611</v>
      </c>
      <c r="E12" s="78">
        <v>7.2547642132940808</v>
      </c>
      <c r="F12" s="979">
        <v>7.1548770613899251</v>
      </c>
      <c r="G12" s="180" t="str">
        <f>IF(H12="Narrowed","►◄",IF(H12="Widened","◄►",IF(H12="No Change","▬","")))</f>
        <v>▬</v>
      </c>
      <c r="H12" s="181" t="s">
        <v>247</v>
      </c>
      <c r="I12" s="8"/>
    </row>
    <row r="13" spans="1:9" x14ac:dyDescent="0.3">
      <c r="A13" s="21" t="s">
        <v>68</v>
      </c>
      <c r="B13" s="1358">
        <v>4.2358285383767651</v>
      </c>
      <c r="C13" s="75">
        <v>4.5457980527855</v>
      </c>
      <c r="D13" s="75">
        <v>4.3794616477259325</v>
      </c>
      <c r="E13" s="74">
        <v>4.2663904242165529</v>
      </c>
      <c r="F13" s="862">
        <v>4.155096650505314</v>
      </c>
      <c r="G13" s="180" t="str">
        <f>IF(H13="Narrowed","►◄",IF(H13="Widened","◄►",IF(H13="No Change","▬","")))</f>
        <v>▬</v>
      </c>
      <c r="H13" s="181" t="s">
        <v>247</v>
      </c>
      <c r="I13" s="8"/>
    </row>
    <row r="14" spans="1:9" ht="15" thickBot="1" x14ac:dyDescent="0.35">
      <c r="A14" s="22" t="s">
        <v>7</v>
      </c>
      <c r="B14" s="1361">
        <v>7.8</v>
      </c>
      <c r="C14" s="80">
        <v>8.4</v>
      </c>
      <c r="D14" s="80">
        <v>8.1999999999999993</v>
      </c>
      <c r="E14" s="79">
        <v>8.3000000000000007</v>
      </c>
      <c r="F14" s="948">
        <v>8.1</v>
      </c>
      <c r="G14" s="162" t="str">
        <f>IF(H14="Narrowed","►◄",IF(H14="Widened","◄►",IF(H14="No Change","▬","")))</f>
        <v>▬</v>
      </c>
      <c r="H14" s="83" t="s">
        <v>247</v>
      </c>
      <c r="I14" s="8"/>
    </row>
    <row r="15" spans="1:9" s="8" customFormat="1" ht="15" thickBot="1" x14ac:dyDescent="0.35">
      <c r="B15" s="13"/>
      <c r="C15" s="13"/>
      <c r="D15" s="13"/>
      <c r="E15" s="13"/>
      <c r="F15" s="13"/>
    </row>
    <row r="16" spans="1:9" ht="15" thickBot="1" x14ac:dyDescent="0.35">
      <c r="A16" s="9" t="s">
        <v>8</v>
      </c>
      <c r="B16" s="10"/>
      <c r="C16" s="10"/>
      <c r="D16" s="10"/>
      <c r="E16" s="10"/>
      <c r="F16" s="11"/>
      <c r="G16" s="12"/>
      <c r="H16" s="179"/>
      <c r="I16" s="8"/>
    </row>
    <row r="17" spans="1:9" ht="15" thickBot="1" x14ac:dyDescent="0.35">
      <c r="A17" s="565" t="s">
        <v>232</v>
      </c>
      <c r="B17" s="288" t="s">
        <v>465</v>
      </c>
      <c r="C17" s="288" t="s">
        <v>523</v>
      </c>
      <c r="D17" s="288" t="s">
        <v>558</v>
      </c>
      <c r="E17" s="288" t="s">
        <v>620</v>
      </c>
      <c r="F17" s="338" t="s">
        <v>726</v>
      </c>
      <c r="G17" s="186" t="s">
        <v>233</v>
      </c>
      <c r="H17" s="11"/>
      <c r="I17" s="8"/>
    </row>
    <row r="18" spans="1:9" x14ac:dyDescent="0.3">
      <c r="A18" s="389" t="s">
        <v>0</v>
      </c>
      <c r="B18" s="1357">
        <v>82.42504084342832</v>
      </c>
      <c r="C18" s="579">
        <v>82.28975106343691</v>
      </c>
      <c r="D18" s="579">
        <v>82.255853906820036</v>
      </c>
      <c r="E18" s="1440">
        <v>82.485163674233164</v>
      </c>
      <c r="F18" s="1355">
        <v>82.629126855648167</v>
      </c>
      <c r="G18" s="182">
        <f>IF(H18="Positive Change",1,IF(H18="Negative Change",-1,IF(H18="No Change",0,"")))</f>
        <v>0</v>
      </c>
      <c r="H18" s="183" t="s">
        <v>247</v>
      </c>
      <c r="I18" s="8"/>
    </row>
    <row r="19" spans="1:9" x14ac:dyDescent="0.3">
      <c r="A19" s="5" t="s">
        <v>2</v>
      </c>
      <c r="B19" s="1358"/>
      <c r="C19" s="75"/>
      <c r="D19" s="75"/>
      <c r="E19" s="74"/>
      <c r="F19" s="862"/>
      <c r="G19" s="184"/>
      <c r="H19" s="185"/>
      <c r="I19" s="8"/>
    </row>
    <row r="20" spans="1:9" x14ac:dyDescent="0.3">
      <c r="A20" s="441" t="s">
        <v>3</v>
      </c>
      <c r="B20" s="1359">
        <v>79.274638212825337</v>
      </c>
      <c r="C20" s="164">
        <v>79.154957030272413</v>
      </c>
      <c r="D20" s="164">
        <v>79.349267200499924</v>
      </c>
      <c r="E20" s="78">
        <v>79.339756334770271</v>
      </c>
      <c r="F20" s="979">
        <v>79.410345474973894</v>
      </c>
      <c r="G20" s="84">
        <f>IF(H20="Positive Change",1,IF(H20="Negative Change",-1,IF(H20="No Change",0,"")))</f>
        <v>0</v>
      </c>
      <c r="H20" s="81" t="s">
        <v>247</v>
      </c>
      <c r="I20" s="8"/>
    </row>
    <row r="21" spans="1:9" x14ac:dyDescent="0.3">
      <c r="A21" s="389" t="s">
        <v>4</v>
      </c>
      <c r="B21" s="1360">
        <v>84.316716747994889</v>
      </c>
      <c r="C21" s="77">
        <v>84.244891826707516</v>
      </c>
      <c r="D21" s="77">
        <v>84.149348884192833</v>
      </c>
      <c r="E21" s="76">
        <v>84.513386140697378</v>
      </c>
      <c r="F21" s="1356">
        <v>84.860624894303996</v>
      </c>
      <c r="G21" s="85">
        <f>IF(H21="Positive Change",1,IF(H21="Negative Change",-1,IF(H21="No Change",0,"")))</f>
        <v>1</v>
      </c>
      <c r="H21" s="82" t="s">
        <v>354</v>
      </c>
      <c r="I21" s="8"/>
    </row>
    <row r="22" spans="1:9" x14ac:dyDescent="0.3">
      <c r="A22" s="5" t="s">
        <v>5</v>
      </c>
      <c r="B22" s="1358"/>
      <c r="C22" s="75"/>
      <c r="D22" s="75"/>
      <c r="E22" s="74"/>
      <c r="F22" s="862"/>
      <c r="G22" s="184"/>
      <c r="H22" s="185"/>
      <c r="I22" s="8"/>
    </row>
    <row r="23" spans="1:9" x14ac:dyDescent="0.3">
      <c r="A23" s="441" t="s">
        <v>6</v>
      </c>
      <c r="B23" s="1359">
        <v>5.0420785351695514</v>
      </c>
      <c r="C23" s="164">
        <v>5.0899347964351023</v>
      </c>
      <c r="D23" s="164">
        <v>4.800081683692909</v>
      </c>
      <c r="E23" s="78">
        <v>5.1736298059271064</v>
      </c>
      <c r="F23" s="979">
        <v>5.4502794193301014</v>
      </c>
      <c r="G23" s="180" t="str">
        <f>IF(H23="Narrowed","►◄",IF(H23="Widened","◄►",IF(H23="No Change","▬","")))</f>
        <v>◄►</v>
      </c>
      <c r="H23" s="181" t="s">
        <v>356</v>
      </c>
      <c r="I23" s="8"/>
    </row>
    <row r="24" spans="1:9" x14ac:dyDescent="0.3">
      <c r="A24" s="388" t="s">
        <v>68</v>
      </c>
      <c r="B24" s="1358">
        <v>3.1504026306029829</v>
      </c>
      <c r="C24" s="75">
        <v>3.1347940331644963</v>
      </c>
      <c r="D24" s="75">
        <v>2.9065867063201125</v>
      </c>
      <c r="E24" s="74">
        <v>3.1454073394628921</v>
      </c>
      <c r="F24" s="862">
        <v>3.2187813806742724</v>
      </c>
      <c r="G24" s="180" t="str">
        <f>IF(H24="Narrowed","►◄",IF(H24="Widened","◄►",IF(H24="No Change","▬","")))</f>
        <v>▬</v>
      </c>
      <c r="H24" s="181" t="s">
        <v>247</v>
      </c>
      <c r="I24" s="8"/>
    </row>
    <row r="25" spans="1:9" ht="15" thickBot="1" x14ac:dyDescent="0.35">
      <c r="A25" s="390" t="s">
        <v>7</v>
      </c>
      <c r="B25" s="1361">
        <v>5.6</v>
      </c>
      <c r="C25" s="80">
        <v>5.8</v>
      </c>
      <c r="D25" s="80">
        <v>5.7</v>
      </c>
      <c r="E25" s="79">
        <v>6</v>
      </c>
      <c r="F25" s="948">
        <v>6.2</v>
      </c>
      <c r="G25" s="162" t="str">
        <f>IF(H25="Narrowed","►◄",IF(H25="Widened","◄►",IF(H25="No Change","▬","")))</f>
        <v>◄►</v>
      </c>
      <c r="H25" s="83" t="s">
        <v>356</v>
      </c>
      <c r="I25" s="8"/>
    </row>
    <row r="26" spans="1:9" s="8" customFormat="1" ht="15" thickBot="1" x14ac:dyDescent="0.35">
      <c r="B26" s="13"/>
      <c r="C26" s="13"/>
      <c r="D26" s="13"/>
      <c r="E26" s="13"/>
      <c r="F26" s="13"/>
    </row>
    <row r="27" spans="1:9" ht="15" thickBot="1" x14ac:dyDescent="0.35">
      <c r="A27" s="9" t="s">
        <v>9</v>
      </c>
      <c r="B27" s="10"/>
      <c r="C27" s="10"/>
      <c r="D27" s="10"/>
      <c r="E27" s="10"/>
      <c r="F27" s="11"/>
      <c r="G27" s="12"/>
      <c r="H27" s="179"/>
      <c r="I27" s="8"/>
    </row>
    <row r="28" spans="1:9" ht="15" thickBot="1" x14ac:dyDescent="0.35">
      <c r="A28" s="565" t="s">
        <v>232</v>
      </c>
      <c r="B28" s="288" t="s">
        <v>465</v>
      </c>
      <c r="C28" s="288" t="s">
        <v>523</v>
      </c>
      <c r="D28" s="288" t="s">
        <v>558</v>
      </c>
      <c r="E28" s="288" t="s">
        <v>620</v>
      </c>
      <c r="F28" s="338" t="s">
        <v>726</v>
      </c>
      <c r="G28" s="186" t="s">
        <v>233</v>
      </c>
      <c r="H28" s="11"/>
      <c r="I28" s="8"/>
    </row>
    <row r="29" spans="1:9" x14ac:dyDescent="0.3">
      <c r="A29" s="48" t="s">
        <v>0</v>
      </c>
      <c r="B29" s="1357">
        <v>18.484434882004429</v>
      </c>
      <c r="C29" s="579">
        <v>18.365173565128245</v>
      </c>
      <c r="D29" s="579">
        <v>18.304983829762143</v>
      </c>
      <c r="E29" s="1440">
        <v>18.506211568813182</v>
      </c>
      <c r="F29" s="1355">
        <v>18.579241359751322</v>
      </c>
      <c r="G29" s="182">
        <f>IF(H29="Positive Change",1,IF(H29="Negative Change",-1,IF(H29="No Change",0,"")))</f>
        <v>0</v>
      </c>
      <c r="H29" s="183" t="s">
        <v>247</v>
      </c>
      <c r="I29" s="8"/>
    </row>
    <row r="30" spans="1:9" x14ac:dyDescent="0.3">
      <c r="A30" s="18" t="s">
        <v>2</v>
      </c>
      <c r="B30" s="1358"/>
      <c r="C30" s="75"/>
      <c r="D30" s="75"/>
      <c r="E30" s="74"/>
      <c r="F30" s="862"/>
      <c r="G30" s="184"/>
      <c r="H30" s="185"/>
      <c r="I30" s="8"/>
    </row>
    <row r="31" spans="1:9" x14ac:dyDescent="0.3">
      <c r="A31" s="19" t="s">
        <v>3</v>
      </c>
      <c r="B31" s="1359">
        <v>16.613187977212171</v>
      </c>
      <c r="C31" s="164">
        <v>16.529333720160661</v>
      </c>
      <c r="D31" s="164">
        <v>16.481463980991251</v>
      </c>
      <c r="E31" s="78">
        <v>16.805253185758904</v>
      </c>
      <c r="F31" s="979">
        <v>17.075114479686004</v>
      </c>
      <c r="G31" s="84">
        <f>IF(H31="Positive Change",1,IF(H31="Negative Change",-1,IF(H31="No Change",0,"")))</f>
        <v>0</v>
      </c>
      <c r="H31" s="81" t="s">
        <v>247</v>
      </c>
      <c r="I31" s="8"/>
    </row>
    <row r="32" spans="1:9" x14ac:dyDescent="0.3">
      <c r="A32" s="20" t="s">
        <v>4</v>
      </c>
      <c r="B32" s="1360">
        <v>19.703266388286711</v>
      </c>
      <c r="C32" s="77">
        <v>19.533884414945334</v>
      </c>
      <c r="D32" s="77">
        <v>19.430850683345053</v>
      </c>
      <c r="E32" s="76">
        <v>19.687665632802048</v>
      </c>
      <c r="F32" s="1356">
        <v>19.680489630763383</v>
      </c>
      <c r="G32" s="85">
        <f>IF(H32="Positive Change",1,IF(H32="Negative Change",-1,IF(H32="No Change",0,"")))</f>
        <v>0</v>
      </c>
      <c r="H32" s="82" t="s">
        <v>247</v>
      </c>
      <c r="I32" s="8"/>
    </row>
    <row r="33" spans="1:9" x14ac:dyDescent="0.3">
      <c r="A33" s="18" t="s">
        <v>5</v>
      </c>
      <c r="B33" s="1358"/>
      <c r="C33" s="75"/>
      <c r="D33" s="75"/>
      <c r="E33" s="74"/>
      <c r="F33" s="862"/>
      <c r="G33" s="184"/>
      <c r="H33" s="185"/>
      <c r="I33" s="8"/>
    </row>
    <row r="34" spans="1:9" x14ac:dyDescent="0.3">
      <c r="A34" s="19" t="s">
        <v>6</v>
      </c>
      <c r="B34" s="1359">
        <v>3.0900784110745398</v>
      </c>
      <c r="C34" s="164">
        <v>3.0045506947846725</v>
      </c>
      <c r="D34" s="164">
        <v>2.9493867023538023</v>
      </c>
      <c r="E34" s="78">
        <v>2.8824124470431443</v>
      </c>
      <c r="F34" s="979">
        <v>2.6053751510773786</v>
      </c>
      <c r="G34" s="180" t="str">
        <f>IF(H34="Narrowed","►◄",IF(H34="Widened","◄►",IF(H34="No Change","▬","")))</f>
        <v>►◄</v>
      </c>
      <c r="H34" s="181" t="s">
        <v>358</v>
      </c>
      <c r="I34" s="8"/>
    </row>
    <row r="35" spans="1:9" x14ac:dyDescent="0.3">
      <c r="A35" s="21" t="s">
        <v>68</v>
      </c>
      <c r="B35" s="1358">
        <v>1.8712469047922582</v>
      </c>
      <c r="C35" s="75">
        <v>1.8358398449675839</v>
      </c>
      <c r="D35" s="75">
        <v>1.8235198487708928</v>
      </c>
      <c r="E35" s="74">
        <v>1.700958383054278</v>
      </c>
      <c r="F35" s="862">
        <v>1.5041268800653178</v>
      </c>
      <c r="G35" s="180" t="str">
        <f>IF(H35="Narrowed","►◄",IF(H35="Widened","◄►",IF(H35="No Change","▬","")))</f>
        <v>►◄</v>
      </c>
      <c r="H35" s="181" t="s">
        <v>358</v>
      </c>
      <c r="I35" s="8"/>
    </row>
    <row r="36" spans="1:9" ht="15" thickBot="1" x14ac:dyDescent="0.35">
      <c r="A36" s="22" t="s">
        <v>7</v>
      </c>
      <c r="B36" s="1361">
        <v>3.2046693242412987</v>
      </c>
      <c r="C36" s="80">
        <v>3.1853806290162958</v>
      </c>
      <c r="D36" s="80">
        <v>3.1907360701640477</v>
      </c>
      <c r="E36" s="79">
        <v>3.2377876059090425</v>
      </c>
      <c r="F36" s="948">
        <v>2.9066187939149413</v>
      </c>
      <c r="G36" s="162" t="str">
        <f>IF(H36="Narrowed","►◄",IF(H36="Widened","◄►",IF(H36="No Change","▬","")))</f>
        <v>►◄</v>
      </c>
      <c r="H36" s="83" t="s">
        <v>358</v>
      </c>
      <c r="I36" s="8"/>
    </row>
    <row r="37" spans="1:9" s="8" customFormat="1" ht="15" thickBot="1" x14ac:dyDescent="0.35">
      <c r="B37" s="13"/>
      <c r="C37" s="13"/>
      <c r="D37" s="13"/>
      <c r="E37" s="13"/>
      <c r="F37" s="13"/>
    </row>
    <row r="38" spans="1:9" ht="15" thickBot="1" x14ac:dyDescent="0.35">
      <c r="A38" s="27" t="s">
        <v>10</v>
      </c>
      <c r="B38" s="24"/>
      <c r="C38" s="24"/>
      <c r="D38" s="24"/>
      <c r="E38" s="24"/>
      <c r="F38" s="24"/>
      <c r="G38" s="12"/>
      <c r="H38" s="179"/>
      <c r="I38" s="8"/>
    </row>
    <row r="39" spans="1:9" ht="15" thickBot="1" x14ac:dyDescent="0.35">
      <c r="A39" s="564" t="s">
        <v>232</v>
      </c>
      <c r="B39" s="288" t="s">
        <v>465</v>
      </c>
      <c r="C39" s="288" t="s">
        <v>523</v>
      </c>
      <c r="D39" s="288" t="s">
        <v>558</v>
      </c>
      <c r="E39" s="288" t="s">
        <v>620</v>
      </c>
      <c r="F39" s="338" t="s">
        <v>726</v>
      </c>
      <c r="G39" s="186" t="s">
        <v>233</v>
      </c>
      <c r="H39" s="11"/>
      <c r="I39" s="8"/>
    </row>
    <row r="40" spans="1:9" x14ac:dyDescent="0.3">
      <c r="A40" s="28" t="s">
        <v>0</v>
      </c>
      <c r="B40" s="1357">
        <v>20.749343323442556</v>
      </c>
      <c r="C40" s="579">
        <v>20.701913265141485</v>
      </c>
      <c r="D40" s="579">
        <v>20.573689538699153</v>
      </c>
      <c r="E40" s="1440">
        <v>20.74698827281237</v>
      </c>
      <c r="F40" s="1355">
        <v>20.829201341394484</v>
      </c>
      <c r="G40" s="182">
        <f>IF(H40="Positive Change",1,IF(H40="Negative Change",-1,IF(H40="No Change",0,"")))</f>
        <v>0</v>
      </c>
      <c r="H40" s="183" t="s">
        <v>247</v>
      </c>
      <c r="I40" s="8"/>
    </row>
    <row r="41" spans="1:9" x14ac:dyDescent="0.3">
      <c r="A41" s="18" t="s">
        <v>2</v>
      </c>
      <c r="B41" s="1358"/>
      <c r="C41" s="75"/>
      <c r="D41" s="75"/>
      <c r="E41" s="74"/>
      <c r="F41" s="862"/>
      <c r="G41" s="184"/>
      <c r="H41" s="185"/>
      <c r="I41" s="8"/>
    </row>
    <row r="42" spans="1:9" x14ac:dyDescent="0.3">
      <c r="A42" s="19" t="s">
        <v>3</v>
      </c>
      <c r="B42" s="1359">
        <v>19.027811167613244</v>
      </c>
      <c r="C42" s="164">
        <v>18.99960985382716</v>
      </c>
      <c r="D42" s="164">
        <v>18.897149227447382</v>
      </c>
      <c r="E42" s="78">
        <v>18.990216578047058</v>
      </c>
      <c r="F42" s="979">
        <v>19.160668726659946</v>
      </c>
      <c r="G42" s="84">
        <f>IF(H42="Positive Change",1,IF(H42="Negative Change",-1,IF(H42="No Change",0,"")))</f>
        <v>0</v>
      </c>
      <c r="H42" s="81" t="s">
        <v>247</v>
      </c>
      <c r="I42" s="8"/>
    </row>
    <row r="43" spans="1:9" x14ac:dyDescent="0.3">
      <c r="A43" s="20" t="s">
        <v>4</v>
      </c>
      <c r="B43" s="1360">
        <v>21.743338337971849</v>
      </c>
      <c r="C43" s="77">
        <v>21.736456501158845</v>
      </c>
      <c r="D43" s="77">
        <v>21.649448494112011</v>
      </c>
      <c r="E43" s="76">
        <v>21.985075490005197</v>
      </c>
      <c r="F43" s="1356">
        <v>22.160711322553297</v>
      </c>
      <c r="G43" s="85">
        <f>IF(H43="Positive Change",1,IF(H43="Negative Change",-1,IF(H43="No Change",0,"")))</f>
        <v>0</v>
      </c>
      <c r="H43" s="82" t="s">
        <v>247</v>
      </c>
      <c r="I43" s="8"/>
    </row>
    <row r="44" spans="1:9" x14ac:dyDescent="0.3">
      <c r="A44" s="18" t="s">
        <v>5</v>
      </c>
      <c r="B44" s="1358"/>
      <c r="C44" s="75"/>
      <c r="D44" s="75"/>
      <c r="E44" s="74"/>
      <c r="F44" s="862"/>
      <c r="G44" s="184"/>
      <c r="H44" s="805"/>
      <c r="I44" s="8"/>
    </row>
    <row r="45" spans="1:9" x14ac:dyDescent="0.3">
      <c r="A45" s="19" t="s">
        <v>6</v>
      </c>
      <c r="B45" s="1359">
        <v>2.7155271703586052</v>
      </c>
      <c r="C45" s="164">
        <v>2.736846647331685</v>
      </c>
      <c r="D45" s="164">
        <v>2.7522992666646289</v>
      </c>
      <c r="E45" s="78">
        <v>2.9948589119581399</v>
      </c>
      <c r="F45" s="979">
        <v>3.0000425958933512</v>
      </c>
      <c r="G45" s="180" t="str">
        <f>IF(H45="Narrowed","►◄",IF(H45="Widened","◄►",IF(H45="No Change","▬","")))</f>
        <v>▬</v>
      </c>
      <c r="H45" s="998" t="s">
        <v>247</v>
      </c>
      <c r="I45" s="8"/>
    </row>
    <row r="46" spans="1:9" x14ac:dyDescent="0.3">
      <c r="A46" s="21" t="s">
        <v>68</v>
      </c>
      <c r="B46" s="1358">
        <v>1.721532155829312</v>
      </c>
      <c r="C46" s="75">
        <v>1.7023034113143254</v>
      </c>
      <c r="D46" s="75">
        <v>1.6765403112517703</v>
      </c>
      <c r="E46" s="74">
        <v>1.7567716947653125</v>
      </c>
      <c r="F46" s="862">
        <v>1.6685326147345378</v>
      </c>
      <c r="G46" s="180" t="str">
        <f>IF(H46="Narrowed","►◄",IF(H46="Widened","◄►",IF(H46="No Change","▬","")))</f>
        <v>▬</v>
      </c>
      <c r="H46" s="181" t="s">
        <v>247</v>
      </c>
      <c r="I46" s="8"/>
    </row>
    <row r="47" spans="1:9" ht="15" thickBot="1" x14ac:dyDescent="0.35">
      <c r="A47" s="22" t="s">
        <v>7</v>
      </c>
      <c r="B47" s="1361">
        <v>2.6765276604576749</v>
      </c>
      <c r="C47" s="80">
        <v>2.8243304945560013</v>
      </c>
      <c r="D47" s="80">
        <v>2.9157826955206856</v>
      </c>
      <c r="E47" s="79">
        <v>3.2097236537313458</v>
      </c>
      <c r="F47" s="948">
        <v>3.2225115755270002</v>
      </c>
      <c r="G47" s="162" t="str">
        <f>IF(H47="Narrowed","►◄",IF(H47="Widened","◄►",IF(H47="No Change","▬","")))</f>
        <v>◄►</v>
      </c>
      <c r="H47" s="83" t="s">
        <v>356</v>
      </c>
      <c r="I47" s="8"/>
    </row>
    <row r="48" spans="1:9" s="8" customFormat="1" ht="15" thickBot="1" x14ac:dyDescent="0.35"/>
    <row r="49" spans="1:9" ht="15" thickBot="1" x14ac:dyDescent="0.35">
      <c r="A49" s="29" t="s">
        <v>11</v>
      </c>
      <c r="B49" s="26"/>
      <c r="C49" s="26"/>
      <c r="D49" s="26"/>
      <c r="E49" s="26"/>
      <c r="F49" s="26"/>
      <c r="G49" s="12"/>
      <c r="H49" s="179"/>
      <c r="I49" s="8"/>
    </row>
    <row r="50" spans="1:9" ht="15" thickBot="1" x14ac:dyDescent="0.35">
      <c r="A50" s="334" t="s">
        <v>232</v>
      </c>
      <c r="B50" s="288" t="s">
        <v>465</v>
      </c>
      <c r="C50" s="288" t="s">
        <v>523</v>
      </c>
      <c r="D50" s="288" t="s">
        <v>558</v>
      </c>
      <c r="E50" s="288" t="s">
        <v>620</v>
      </c>
      <c r="F50" s="338" t="s">
        <v>726</v>
      </c>
      <c r="G50" s="290" t="s">
        <v>233</v>
      </c>
      <c r="H50" s="11"/>
      <c r="I50" s="8"/>
    </row>
    <row r="51" spans="1:9" x14ac:dyDescent="0.3">
      <c r="A51" s="28" t="s">
        <v>0</v>
      </c>
      <c r="B51" s="1357">
        <v>60.073466624882052</v>
      </c>
      <c r="C51" s="579">
        <v>60.600967164344063</v>
      </c>
      <c r="D51" s="579">
        <v>61.233038268311432</v>
      </c>
      <c r="E51" s="1440">
        <v>60.306470508148983</v>
      </c>
      <c r="F51" s="1355">
        <v>59.255770255248159</v>
      </c>
      <c r="G51" s="182">
        <f>IF(H51="Positive Change",1,IF(H51="Negative Change",-1,IF(H51="No Change",0,"")))</f>
        <v>0</v>
      </c>
      <c r="H51" s="183" t="s">
        <v>247</v>
      </c>
      <c r="I51" s="8"/>
    </row>
    <row r="52" spans="1:9" x14ac:dyDescent="0.3">
      <c r="A52" s="18" t="s">
        <v>2</v>
      </c>
      <c r="B52" s="1358"/>
      <c r="C52" s="75"/>
      <c r="D52" s="75"/>
      <c r="E52" s="74"/>
      <c r="F52" s="862"/>
      <c r="G52" s="184"/>
      <c r="H52" s="185"/>
      <c r="I52" s="8"/>
    </row>
    <row r="53" spans="1:9" x14ac:dyDescent="0.3">
      <c r="A53" s="19" t="s">
        <v>3</v>
      </c>
      <c r="B53" s="1359">
        <v>53.76850237939879</v>
      </c>
      <c r="C53" s="164">
        <v>55.096880754818677</v>
      </c>
      <c r="D53" s="164">
        <v>54.823476849519359</v>
      </c>
      <c r="E53" s="78">
        <v>52.038818091574733</v>
      </c>
      <c r="F53" s="979">
        <v>49.260072190390424</v>
      </c>
      <c r="G53" s="84">
        <f>IF(H53="Positive Change",1,IF(H53="Negative Change",-1,IF(H53="No Change",0,"")))</f>
        <v>-1</v>
      </c>
      <c r="H53" s="81" t="s">
        <v>357</v>
      </c>
      <c r="I53" s="8"/>
    </row>
    <row r="54" spans="1:9" x14ac:dyDescent="0.3">
      <c r="A54" s="20" t="s">
        <v>4</v>
      </c>
      <c r="B54" s="1360">
        <v>65.773916091942596</v>
      </c>
      <c r="C54" s="77">
        <v>66.284646144827221</v>
      </c>
      <c r="D54" s="77">
        <v>66.997023569433921</v>
      </c>
      <c r="E54" s="76">
        <v>65.621789200869259</v>
      </c>
      <c r="F54" s="1356">
        <v>64.161439569639299</v>
      </c>
      <c r="G54" s="85">
        <f>IF(H54="Positive Change",1,IF(H54="Negative Change",-1,IF(H54="No Change",0,"")))</f>
        <v>0</v>
      </c>
      <c r="H54" s="82" t="s">
        <v>247</v>
      </c>
      <c r="I54" s="8"/>
    </row>
    <row r="55" spans="1:9" x14ac:dyDescent="0.3">
      <c r="A55" s="18" t="s">
        <v>5</v>
      </c>
      <c r="B55" s="1358"/>
      <c r="C55" s="75"/>
      <c r="D55" s="75"/>
      <c r="E55" s="74"/>
      <c r="F55" s="862"/>
      <c r="G55" s="184"/>
      <c r="H55" s="185"/>
      <c r="I55" s="8"/>
    </row>
    <row r="56" spans="1:9" x14ac:dyDescent="0.3">
      <c r="A56" s="19" t="s">
        <v>6</v>
      </c>
      <c r="B56" s="1359">
        <v>12.005413712543806</v>
      </c>
      <c r="C56" s="164">
        <v>11.187765390008543</v>
      </c>
      <c r="D56" s="164">
        <v>12.173546719914562</v>
      </c>
      <c r="E56" s="78">
        <v>13.582971109294526</v>
      </c>
      <c r="F56" s="979">
        <v>14.901367379248875</v>
      </c>
      <c r="G56" s="180" t="str">
        <f>IF(H56="Narrowed","►◄",IF(H56="Widened","◄►",IF(H56="No Change","▬","")))</f>
        <v>◄►</v>
      </c>
      <c r="H56" s="181" t="s">
        <v>356</v>
      </c>
      <c r="I56" s="8"/>
    </row>
    <row r="57" spans="1:9" ht="15" thickBot="1" x14ac:dyDescent="0.35">
      <c r="A57" s="22" t="s">
        <v>68</v>
      </c>
      <c r="B57" s="1361">
        <v>6.3049642454832622</v>
      </c>
      <c r="C57" s="80">
        <v>5.5040864095253852</v>
      </c>
      <c r="D57" s="80">
        <v>6.4095614187920731</v>
      </c>
      <c r="E57" s="79">
        <v>8.2676524165742507</v>
      </c>
      <c r="F57" s="948">
        <v>9.9956980648577343</v>
      </c>
      <c r="G57" s="162" t="str">
        <f>IF(H57="Narrowed","►◄",IF(H57="Widened","◄►",IF(H57="No Change","▬","")))</f>
        <v>◄►</v>
      </c>
      <c r="H57" s="83" t="s">
        <v>356</v>
      </c>
      <c r="I57" s="8"/>
    </row>
    <row r="58" spans="1:9" s="8" customFormat="1" ht="15" thickBot="1" x14ac:dyDescent="0.35">
      <c r="A58" s="191"/>
      <c r="B58" s="369"/>
      <c r="C58" s="369"/>
      <c r="D58" s="369"/>
      <c r="E58" s="369"/>
      <c r="F58" s="369"/>
      <c r="G58" s="187"/>
      <c r="H58" s="188"/>
    </row>
    <row r="59" spans="1:9" ht="15" thickBot="1" x14ac:dyDescent="0.35">
      <c r="A59" s="189" t="s">
        <v>12</v>
      </c>
      <c r="B59" s="190"/>
      <c r="C59" s="190"/>
      <c r="D59" s="190"/>
      <c r="E59" s="190"/>
      <c r="F59" s="190"/>
      <c r="G59" s="179"/>
      <c r="H59" s="179"/>
      <c r="I59" s="8"/>
    </row>
    <row r="60" spans="1:9" ht="15" thickBot="1" x14ac:dyDescent="0.35">
      <c r="A60" s="334" t="s">
        <v>232</v>
      </c>
      <c r="B60" s="288" t="s">
        <v>465</v>
      </c>
      <c r="C60" s="288" t="s">
        <v>523</v>
      </c>
      <c r="D60" s="288" t="s">
        <v>558</v>
      </c>
      <c r="E60" s="288" t="s">
        <v>620</v>
      </c>
      <c r="F60" s="338" t="s">
        <v>726</v>
      </c>
      <c r="G60" s="186" t="s">
        <v>233</v>
      </c>
      <c r="H60" s="11"/>
      <c r="I60" s="8"/>
    </row>
    <row r="61" spans="1:9" x14ac:dyDescent="0.3">
      <c r="A61" s="28" t="s">
        <v>0</v>
      </c>
      <c r="B61" s="1357">
        <v>62.12508244389965</v>
      </c>
      <c r="C61" s="579">
        <v>62.740511807806755</v>
      </c>
      <c r="D61" s="579">
        <v>62.735671944518117</v>
      </c>
      <c r="E61" s="1440">
        <v>61.371151593923905</v>
      </c>
      <c r="F61" s="1355">
        <v>60.24743451744078</v>
      </c>
      <c r="G61" s="182">
        <f>IF(H61="Positive Change",1,IF(H61="Negative Change",-1,IF(H61="No Change",0,"")))</f>
        <v>-1</v>
      </c>
      <c r="H61" s="183" t="s">
        <v>357</v>
      </c>
      <c r="I61" s="8"/>
    </row>
    <row r="62" spans="1:9" x14ac:dyDescent="0.3">
      <c r="A62" s="18" t="s">
        <v>2</v>
      </c>
      <c r="B62" s="1358"/>
      <c r="C62" s="75"/>
      <c r="D62" s="75"/>
      <c r="E62" s="74"/>
      <c r="F62" s="862"/>
      <c r="G62" s="184"/>
      <c r="H62" s="185"/>
      <c r="I62" s="8"/>
    </row>
    <row r="63" spans="1:9" x14ac:dyDescent="0.3">
      <c r="A63" s="19" t="s">
        <v>3</v>
      </c>
      <c r="B63" s="1359">
        <v>52.501445815037506</v>
      </c>
      <c r="C63" s="164">
        <v>52.31469254759778</v>
      </c>
      <c r="D63" s="164">
        <v>52.905314093217868</v>
      </c>
      <c r="E63" s="78">
        <v>53.081136786501062</v>
      </c>
      <c r="F63" s="979">
        <v>52.711865337437835</v>
      </c>
      <c r="G63" s="84">
        <f>IF(H63="Positive Change",1,IF(H63="Negative Change",-1,IF(H63="No Change",0,"")))</f>
        <v>0</v>
      </c>
      <c r="H63" s="81" t="s">
        <v>247</v>
      </c>
      <c r="I63" s="8"/>
    </row>
    <row r="64" spans="1:9" x14ac:dyDescent="0.3">
      <c r="A64" s="20" t="s">
        <v>4</v>
      </c>
      <c r="B64" s="1360">
        <v>67.248086241954965</v>
      </c>
      <c r="C64" s="77">
        <v>67.391318596995774</v>
      </c>
      <c r="D64" s="77">
        <v>67.112676386303875</v>
      </c>
      <c r="E64" s="76">
        <v>67.104033957669145</v>
      </c>
      <c r="F64" s="1356">
        <v>67.303600626242456</v>
      </c>
      <c r="G64" s="85">
        <f>IF(H64="Positive Change",1,IF(H64="Negative Change",-1,IF(H64="No Change",0,"")))</f>
        <v>0</v>
      </c>
      <c r="H64" s="82" t="s">
        <v>247</v>
      </c>
      <c r="I64" s="8"/>
    </row>
    <row r="65" spans="1:9" x14ac:dyDescent="0.3">
      <c r="A65" s="18" t="s">
        <v>5</v>
      </c>
      <c r="B65" s="1358"/>
      <c r="C65" s="75"/>
      <c r="D65" s="75"/>
      <c r="E65" s="74"/>
      <c r="F65" s="862"/>
      <c r="G65" s="184"/>
      <c r="H65" s="185"/>
      <c r="I65" s="8"/>
    </row>
    <row r="66" spans="1:9" x14ac:dyDescent="0.3">
      <c r="A66" s="19" t="s">
        <v>6</v>
      </c>
      <c r="B66" s="1359">
        <v>14.746640426917459</v>
      </c>
      <c r="C66" s="164">
        <v>15.076626049397994</v>
      </c>
      <c r="D66" s="164">
        <v>14.207362293086007</v>
      </c>
      <c r="E66" s="78">
        <v>14.022897171168083</v>
      </c>
      <c r="F66" s="979">
        <v>14.591735288804621</v>
      </c>
      <c r="G66" s="180" t="str">
        <f>IF(H66="Narrowed","►◄",IF(H66="Widened","◄►",IF(H66="No Change","▬","")))</f>
        <v>▬</v>
      </c>
      <c r="H66" s="181" t="s">
        <v>247</v>
      </c>
      <c r="I66" s="8"/>
    </row>
    <row r="67" spans="1:9" ht="15" thickBot="1" x14ac:dyDescent="0.35">
      <c r="A67" s="22" t="s">
        <v>68</v>
      </c>
      <c r="B67" s="1361">
        <v>9.623636628862144</v>
      </c>
      <c r="C67" s="80">
        <v>10.425819260208975</v>
      </c>
      <c r="D67" s="80">
        <v>9.8303578513002492</v>
      </c>
      <c r="E67" s="79">
        <v>8.2900148074228426</v>
      </c>
      <c r="F67" s="948">
        <v>7.5355691800029447</v>
      </c>
      <c r="G67" s="162" t="str">
        <f>IF(H67="Narrowed","►◄",IF(H67="Widened","◄►",IF(H67="No Change","▬","")))</f>
        <v>►◄</v>
      </c>
      <c r="H67" s="83" t="s">
        <v>358</v>
      </c>
      <c r="I67" s="8"/>
    </row>
    <row r="68" spans="1:9" s="8" customFormat="1" ht="15" thickBot="1" x14ac:dyDescent="0.35">
      <c r="A68" s="193"/>
      <c r="G68" s="187"/>
      <c r="H68" s="188"/>
    </row>
    <row r="69" spans="1:9" ht="15" thickBot="1" x14ac:dyDescent="0.35">
      <c r="A69" s="27" t="s">
        <v>13</v>
      </c>
      <c r="B69" s="25"/>
      <c r="C69" s="25"/>
      <c r="D69" s="25"/>
      <c r="E69" s="25"/>
      <c r="F69" s="25"/>
      <c r="G69" s="12"/>
      <c r="H69" s="179"/>
      <c r="I69" s="8"/>
    </row>
    <row r="70" spans="1:9" ht="15" thickBot="1" x14ac:dyDescent="0.35">
      <c r="A70" s="334" t="s">
        <v>232</v>
      </c>
      <c r="B70" s="288" t="s">
        <v>465</v>
      </c>
      <c r="C70" s="288" t="s">
        <v>523</v>
      </c>
      <c r="D70" s="288" t="s">
        <v>558</v>
      </c>
      <c r="E70" s="288" t="s">
        <v>620</v>
      </c>
      <c r="F70" s="338" t="s">
        <v>726</v>
      </c>
      <c r="G70" s="186" t="s">
        <v>233</v>
      </c>
      <c r="H70" s="11"/>
      <c r="I70" s="8"/>
    </row>
    <row r="71" spans="1:9" x14ac:dyDescent="0.3">
      <c r="A71" s="28" t="s">
        <v>0</v>
      </c>
      <c r="B71" s="1357">
        <v>58.211302274999888</v>
      </c>
      <c r="C71" s="579">
        <v>58.611254685377411</v>
      </c>
      <c r="D71" s="579">
        <v>59.157660320835049</v>
      </c>
      <c r="E71" s="1440">
        <v>58.240439039015101</v>
      </c>
      <c r="F71" s="1355">
        <v>57.060780585820872</v>
      </c>
      <c r="G71" s="182">
        <f>IF(H71="Positive Change",1,IF(H71="Negative Change",-1,IF(H71="No Change",0,"")))</f>
        <v>0</v>
      </c>
      <c r="H71" s="183" t="s">
        <v>247</v>
      </c>
      <c r="I71" s="8"/>
    </row>
    <row r="72" spans="1:9" x14ac:dyDescent="0.3">
      <c r="A72" s="18" t="s">
        <v>2</v>
      </c>
      <c r="B72" s="1358"/>
      <c r="C72" s="75"/>
      <c r="D72" s="75"/>
      <c r="E72" s="74"/>
      <c r="F72" s="862"/>
      <c r="G72" s="184"/>
      <c r="H72" s="185"/>
      <c r="I72" s="8"/>
    </row>
    <row r="73" spans="1:9" x14ac:dyDescent="0.3">
      <c r="A73" s="19" t="s">
        <v>3</v>
      </c>
      <c r="B73" s="1359">
        <v>50.578684310161258</v>
      </c>
      <c r="C73" s="164">
        <v>52.365586586737187</v>
      </c>
      <c r="D73" s="164">
        <v>52.445109145439268</v>
      </c>
      <c r="E73" s="78">
        <v>51.83878535554414</v>
      </c>
      <c r="F73" s="979">
        <v>49.195607636309937</v>
      </c>
      <c r="G73" s="84">
        <f>IF(H73="Positive Change",1,IF(H73="Negative Change",-1,IF(H73="No Change",0,"")))</f>
        <v>0</v>
      </c>
      <c r="H73" s="81" t="s">
        <v>247</v>
      </c>
      <c r="I73" s="8"/>
    </row>
    <row r="74" spans="1:9" x14ac:dyDescent="0.3">
      <c r="A74" s="20" t="s">
        <v>4</v>
      </c>
      <c r="B74" s="1360">
        <v>61.998244061759785</v>
      </c>
      <c r="C74" s="77">
        <v>62.20114694661455</v>
      </c>
      <c r="D74" s="77">
        <v>63.516707854472635</v>
      </c>
      <c r="E74" s="76">
        <v>62.440203622033131</v>
      </c>
      <c r="F74" s="1356">
        <v>60.98211321579597</v>
      </c>
      <c r="G74" s="85">
        <f>IF(H74="Positive Change",1,IF(H74="Negative Change",-1,IF(H74="No Change",0,"")))</f>
        <v>0</v>
      </c>
      <c r="H74" s="82" t="s">
        <v>247</v>
      </c>
      <c r="I74" s="8"/>
    </row>
    <row r="75" spans="1:9" x14ac:dyDescent="0.3">
      <c r="A75" s="18" t="s">
        <v>5</v>
      </c>
      <c r="B75" s="1358"/>
      <c r="C75" s="75"/>
      <c r="D75" s="75"/>
      <c r="E75" s="74"/>
      <c r="F75" s="862"/>
      <c r="G75" s="184"/>
      <c r="H75" s="185"/>
      <c r="I75" s="8"/>
    </row>
    <row r="76" spans="1:9" x14ac:dyDescent="0.3">
      <c r="A76" s="19" t="s">
        <v>6</v>
      </c>
      <c r="B76" s="1359">
        <v>11.419559751598527</v>
      </c>
      <c r="C76" s="164">
        <v>9.8355603598773627</v>
      </c>
      <c r="D76" s="164">
        <v>11.071598709033367</v>
      </c>
      <c r="E76" s="78">
        <v>10.601418266488992</v>
      </c>
      <c r="F76" s="979">
        <v>11.786505579486033</v>
      </c>
      <c r="G76" s="180" t="str">
        <f>IF(H76="Narrowed","►◄",IF(H76="Widened","◄►",IF(H76="No Change","▬","")))</f>
        <v>▬</v>
      </c>
      <c r="H76" s="181" t="s">
        <v>247</v>
      </c>
      <c r="I76" s="8"/>
    </row>
    <row r="77" spans="1:9" ht="15" thickBot="1" x14ac:dyDescent="0.35">
      <c r="A77" s="22" t="s">
        <v>68</v>
      </c>
      <c r="B77" s="1361">
        <v>7.6326179648386301</v>
      </c>
      <c r="C77" s="80">
        <v>6.2456680986402233</v>
      </c>
      <c r="D77" s="80">
        <v>6.7125511753957809</v>
      </c>
      <c r="E77" s="79">
        <v>6.4016536834709612</v>
      </c>
      <c r="F77" s="948">
        <v>7.865172949510935</v>
      </c>
      <c r="G77" s="162" t="str">
        <f>IF(H77="Narrowed","►◄",IF(H77="Widened","◄►",IF(H77="No Change","▬","")))</f>
        <v>▬</v>
      </c>
      <c r="H77" s="83" t="s">
        <v>247</v>
      </c>
      <c r="I77" s="8"/>
    </row>
    <row r="78" spans="1:9" s="8" customFormat="1" ht="15" thickBot="1" x14ac:dyDescent="0.35">
      <c r="G78" s="187"/>
      <c r="H78" s="188"/>
    </row>
    <row r="79" spans="1:9" ht="15" thickBot="1" x14ac:dyDescent="0.35">
      <c r="A79" s="29" t="s">
        <v>14</v>
      </c>
      <c r="B79" s="25"/>
      <c r="C79" s="26"/>
      <c r="D79" s="26"/>
      <c r="E79" s="26"/>
      <c r="F79" s="26"/>
      <c r="G79" s="179"/>
      <c r="H79" s="179"/>
      <c r="I79" s="8"/>
    </row>
    <row r="80" spans="1:9" ht="15" thickBot="1" x14ac:dyDescent="0.35">
      <c r="A80" s="30" t="s">
        <v>232</v>
      </c>
      <c r="B80" s="288" t="s">
        <v>465</v>
      </c>
      <c r="C80" s="288" t="s">
        <v>523</v>
      </c>
      <c r="D80" s="288" t="s">
        <v>558</v>
      </c>
      <c r="E80" s="288" t="s">
        <v>620</v>
      </c>
      <c r="F80" s="338" t="s">
        <v>726</v>
      </c>
      <c r="G80" s="186" t="s">
        <v>233</v>
      </c>
      <c r="H80" s="11"/>
      <c r="I80" s="8"/>
    </row>
    <row r="81" spans="1:9" x14ac:dyDescent="0.3">
      <c r="A81" s="28" t="s">
        <v>0</v>
      </c>
      <c r="B81" s="1357">
        <v>59.023826051616759</v>
      </c>
      <c r="C81" s="579">
        <v>58.735942791926348</v>
      </c>
      <c r="D81" s="579">
        <v>58.533572458648123</v>
      </c>
      <c r="E81" s="1440">
        <v>57.386293656629661</v>
      </c>
      <c r="F81" s="1355">
        <v>56.583776638601272</v>
      </c>
      <c r="G81" s="182">
        <f>IF(H81="Positive Change",1,IF(H81="Negative Change",-1,IF(H81="No Change",0,"")))</f>
        <v>-1</v>
      </c>
      <c r="H81" s="183" t="s">
        <v>357</v>
      </c>
      <c r="I81" s="8"/>
    </row>
    <row r="82" spans="1:9" x14ac:dyDescent="0.3">
      <c r="A82" s="18" t="s">
        <v>2</v>
      </c>
      <c r="B82" s="1358"/>
      <c r="C82" s="75"/>
      <c r="D82" s="75"/>
      <c r="E82" s="74"/>
      <c r="F82" s="862"/>
      <c r="G82" s="184"/>
      <c r="H82" s="185"/>
      <c r="I82" s="8"/>
    </row>
    <row r="83" spans="1:9" x14ac:dyDescent="0.3">
      <c r="A83" s="19" t="s">
        <v>3</v>
      </c>
      <c r="B83" s="1359">
        <v>50.179916083024253</v>
      </c>
      <c r="C83" s="164">
        <v>50.374671080529552</v>
      </c>
      <c r="D83" s="164">
        <v>50.915947059337206</v>
      </c>
      <c r="E83" s="78">
        <v>51.4327443863762</v>
      </c>
      <c r="F83" s="979">
        <v>50.742986881554955</v>
      </c>
      <c r="G83" s="84">
        <f>IF(H83="Positive Change",1,IF(H83="Negative Change",-1,IF(H83="No Change",0,"")))</f>
        <v>0</v>
      </c>
      <c r="H83" s="81" t="s">
        <v>247</v>
      </c>
      <c r="I83" s="8"/>
    </row>
    <row r="84" spans="1:9" x14ac:dyDescent="0.3">
      <c r="A84" s="20" t="s">
        <v>4</v>
      </c>
      <c r="B84" s="1360">
        <v>62.278538264319842</v>
      </c>
      <c r="C84" s="77">
        <v>61.705041838850939</v>
      </c>
      <c r="D84" s="77">
        <v>61.88707525023564</v>
      </c>
      <c r="E84" s="76">
        <v>62.084154767560506</v>
      </c>
      <c r="F84" s="1356">
        <v>60.770733920308359</v>
      </c>
      <c r="G84" s="85">
        <f>IF(H84="Positive Change",1,IF(H84="Negative Change",-1,IF(H84="No Change",0,"")))</f>
        <v>0</v>
      </c>
      <c r="H84" s="82" t="s">
        <v>247</v>
      </c>
      <c r="I84" s="8"/>
    </row>
    <row r="85" spans="1:9" x14ac:dyDescent="0.3">
      <c r="A85" s="18" t="s">
        <v>5</v>
      </c>
      <c r="B85" s="1358"/>
      <c r="C85" s="75"/>
      <c r="D85" s="75"/>
      <c r="E85" s="74"/>
      <c r="F85" s="862"/>
      <c r="G85" s="184"/>
      <c r="H85" s="185"/>
      <c r="I85" s="8"/>
    </row>
    <row r="86" spans="1:9" x14ac:dyDescent="0.3">
      <c r="A86" s="289" t="s">
        <v>6</v>
      </c>
      <c r="B86" s="1359">
        <v>12.098622181295589</v>
      </c>
      <c r="C86" s="164">
        <v>11.330370758321386</v>
      </c>
      <c r="D86" s="164">
        <v>10.971128190898433</v>
      </c>
      <c r="E86" s="78">
        <v>10.651410381184306</v>
      </c>
      <c r="F86" s="979">
        <v>10.027747038753404</v>
      </c>
      <c r="G86" s="180" t="str">
        <f>IF(H86="Narrowed","►◄",IF(H86="Widened","◄►",IF(H86="No Change","▬","")))</f>
        <v>►◄</v>
      </c>
      <c r="H86" s="181" t="s">
        <v>358</v>
      </c>
      <c r="I86" s="8"/>
    </row>
    <row r="87" spans="1:9" ht="15" thickBot="1" x14ac:dyDescent="0.35">
      <c r="A87" s="22" t="s">
        <v>68</v>
      </c>
      <c r="B87" s="1361">
        <v>8.8439099685925058</v>
      </c>
      <c r="C87" s="80">
        <v>8.361271711396796</v>
      </c>
      <c r="D87" s="80">
        <v>7.6176253993109171</v>
      </c>
      <c r="E87" s="79">
        <v>5.9535492702534611</v>
      </c>
      <c r="F87" s="948">
        <v>5.8407897570463163</v>
      </c>
      <c r="G87" s="162" t="str">
        <f>IF(H87="Narrowed","►◄",IF(H87="Widened","◄►",IF(H87="No Change","▬","")))</f>
        <v>►◄</v>
      </c>
      <c r="H87" s="83" t="s">
        <v>358</v>
      </c>
      <c r="I87" s="8"/>
    </row>
    <row r="88" spans="1:9" ht="15" thickBot="1" x14ac:dyDescent="0.35">
      <c r="B88" s="13"/>
      <c r="C88" s="13"/>
      <c r="D88" s="13"/>
      <c r="E88" s="13"/>
      <c r="F88" s="13"/>
      <c r="G88" s="187"/>
      <c r="H88" s="188"/>
      <c r="I88" s="8"/>
    </row>
    <row r="89" spans="1:9" ht="15" thickBot="1" x14ac:dyDescent="0.35">
      <c r="A89" s="29" t="s">
        <v>537</v>
      </c>
      <c r="B89" s="26"/>
      <c r="C89" s="26"/>
      <c r="D89" s="26"/>
      <c r="E89" s="26"/>
      <c r="F89" s="26"/>
      <c r="G89" s="12"/>
      <c r="H89" s="179"/>
      <c r="I89" s="8"/>
    </row>
    <row r="90" spans="1:9" ht="15" thickBot="1" x14ac:dyDescent="0.35">
      <c r="A90" s="334" t="s">
        <v>18</v>
      </c>
      <c r="B90" s="288">
        <v>2020</v>
      </c>
      <c r="C90" s="288">
        <v>2021</v>
      </c>
      <c r="D90" s="288">
        <v>2022</v>
      </c>
      <c r="E90" s="132">
        <v>2023</v>
      </c>
      <c r="F90" s="338">
        <v>2024</v>
      </c>
      <c r="G90" s="186" t="s">
        <v>233</v>
      </c>
      <c r="H90" s="11"/>
      <c r="I90" s="8"/>
    </row>
    <row r="91" spans="1:9" x14ac:dyDescent="0.3">
      <c r="A91" s="743" t="s">
        <v>0</v>
      </c>
      <c r="B91" s="1441">
        <v>1069.9719553630557</v>
      </c>
      <c r="C91" s="653">
        <v>1046.5364211855224</v>
      </c>
      <c r="D91" s="653">
        <v>1008.3952256927712</v>
      </c>
      <c r="E91" s="1442">
        <v>992.55810250533284</v>
      </c>
      <c r="F91" s="1394">
        <v>1018.265755958402</v>
      </c>
      <c r="G91" s="182">
        <f>IF(H91="Positive Change",1,IF(H91="Negative Change",-1,IF(H91="No Change",0,"")))</f>
        <v>1</v>
      </c>
      <c r="H91" s="183" t="s">
        <v>354</v>
      </c>
      <c r="I91" s="8"/>
    </row>
    <row r="92" spans="1:9" x14ac:dyDescent="0.3">
      <c r="A92" s="18" t="s">
        <v>2</v>
      </c>
      <c r="B92" s="1443"/>
      <c r="C92" s="119"/>
      <c r="D92" s="119"/>
      <c r="E92" s="118"/>
      <c r="F92" s="1362"/>
      <c r="G92" s="184"/>
      <c r="H92" s="185"/>
      <c r="I92" s="8"/>
    </row>
    <row r="93" spans="1:9" x14ac:dyDescent="0.3">
      <c r="A93" s="289" t="s">
        <v>3</v>
      </c>
      <c r="B93" s="1143">
        <v>1327.2259116281175</v>
      </c>
      <c r="C93" s="117">
        <v>1323.7525646977265</v>
      </c>
      <c r="D93" s="117">
        <v>1234.2377204475677</v>
      </c>
      <c r="E93" s="116">
        <v>1246.3045088495255</v>
      </c>
      <c r="F93" s="931">
        <v>1260.4905581552416</v>
      </c>
      <c r="G93" s="84">
        <f>IF(H93="Positive Change",1,IF(H93="Negative Change",-1,IF(H93="No Change",0,"")))</f>
        <v>1</v>
      </c>
      <c r="H93" s="81" t="s">
        <v>354</v>
      </c>
      <c r="I93" s="8"/>
    </row>
    <row r="94" spans="1:9" x14ac:dyDescent="0.3">
      <c r="A94" s="48" t="s">
        <v>4</v>
      </c>
      <c r="B94" s="1144">
        <v>946.2256567963185</v>
      </c>
      <c r="C94" s="119">
        <v>870.93604044525614</v>
      </c>
      <c r="D94" s="119">
        <v>866.26133589412416</v>
      </c>
      <c r="E94" s="118">
        <v>845.18351745259383</v>
      </c>
      <c r="F94" s="1362">
        <v>839.51450166515997</v>
      </c>
      <c r="G94" s="85">
        <f>IF(H94="Positive Change",1,IF(H94="Negative Change",-1,IF(H94="No Change",0,"")))</f>
        <v>1</v>
      </c>
      <c r="H94" s="82" t="s">
        <v>354</v>
      </c>
      <c r="I94" s="8"/>
    </row>
    <row r="95" spans="1:9" x14ac:dyDescent="0.3">
      <c r="A95" s="18" t="s">
        <v>5</v>
      </c>
      <c r="B95" s="1444"/>
      <c r="C95" s="583"/>
      <c r="D95" s="583"/>
      <c r="E95" s="836"/>
      <c r="F95" s="806"/>
      <c r="G95" s="184"/>
      <c r="H95" s="185"/>
      <c r="I95" s="8"/>
    </row>
    <row r="96" spans="1:9" x14ac:dyDescent="0.3">
      <c r="A96" s="289" t="s">
        <v>6</v>
      </c>
      <c r="B96" s="1041">
        <v>0.40265263586465178</v>
      </c>
      <c r="C96" s="87">
        <v>0.51991937780066266</v>
      </c>
      <c r="D96" s="87">
        <v>0.42478680428883664</v>
      </c>
      <c r="E96" s="131">
        <v>0.47459632507496274</v>
      </c>
      <c r="F96" s="974">
        <v>0.50145179821799879</v>
      </c>
      <c r="G96" s="180" t="str">
        <f>IF(H96="Narrowed","►◄",IF(H96="Widened","◄►",IF(H96="No Change","▬","")))</f>
        <v>▬</v>
      </c>
      <c r="H96" s="181" t="s">
        <v>247</v>
      </c>
      <c r="I96" s="8"/>
    </row>
    <row r="97" spans="1:9" x14ac:dyDescent="0.3">
      <c r="A97" s="148" t="s">
        <v>68</v>
      </c>
      <c r="B97" s="1041">
        <v>0.24043055986245182</v>
      </c>
      <c r="C97" s="87">
        <v>0.26488915043985961</v>
      </c>
      <c r="D97" s="87">
        <v>0.22396228086030637</v>
      </c>
      <c r="E97" s="131">
        <v>0.25564891939696732</v>
      </c>
      <c r="F97" s="974">
        <v>0.2378797487585696</v>
      </c>
      <c r="G97" s="180" t="str">
        <f>IF(H97="Narrowed","►◄",IF(H97="Widened","◄►",IF(H97="No Change","▬","")))</f>
        <v>▬</v>
      </c>
      <c r="H97" s="181" t="s">
        <v>247</v>
      </c>
      <c r="I97" s="8"/>
    </row>
    <row r="98" spans="1:9" ht="15" thickBot="1" x14ac:dyDescent="0.35">
      <c r="A98" s="744" t="s">
        <v>38</v>
      </c>
      <c r="B98" s="1445">
        <v>-0.37656492987360141</v>
      </c>
      <c r="C98" s="771">
        <v>-0.50246070036800805</v>
      </c>
      <c r="D98" s="771">
        <v>-0.43423620313811639</v>
      </c>
      <c r="E98" s="773">
        <v>-0.44240162883572887</v>
      </c>
      <c r="F98" s="1363">
        <v>-0.46262726805295701</v>
      </c>
      <c r="G98" s="162" t="str">
        <f>IF(H98="Narrowed","►◄",IF(H98="Widened","◄►",IF(H98="No Change","▬","")))</f>
        <v>▬</v>
      </c>
      <c r="H98" s="83" t="s">
        <v>247</v>
      </c>
      <c r="I98" s="8"/>
    </row>
    <row r="99" spans="1:9" s="8" customFormat="1" ht="15" thickBot="1" x14ac:dyDescent="0.35">
      <c r="G99" s="187"/>
      <c r="H99" s="188"/>
    </row>
    <row r="100" spans="1:9" s="8" customFormat="1" ht="15" thickBot="1" x14ac:dyDescent="0.35">
      <c r="A100" s="29" t="s">
        <v>629</v>
      </c>
      <c r="B100" s="26"/>
      <c r="C100" s="26"/>
      <c r="D100" s="26"/>
      <c r="E100" s="26"/>
      <c r="F100" s="26"/>
      <c r="G100" s="12"/>
      <c r="H100" s="179"/>
    </row>
    <row r="101" spans="1:9" s="8" customFormat="1" ht="15" thickBot="1" x14ac:dyDescent="0.35">
      <c r="A101" s="334" t="s">
        <v>630</v>
      </c>
      <c r="B101" s="288" t="s">
        <v>469</v>
      </c>
      <c r="C101" s="288" t="s">
        <v>527</v>
      </c>
      <c r="D101" s="288" t="s">
        <v>562</v>
      </c>
      <c r="E101" s="338" t="s">
        <v>625</v>
      </c>
      <c r="F101" s="1344" t="s">
        <v>724</v>
      </c>
      <c r="G101" s="186" t="s">
        <v>233</v>
      </c>
      <c r="H101" s="11"/>
    </row>
    <row r="102" spans="1:9" s="8" customFormat="1" x14ac:dyDescent="0.3">
      <c r="A102" s="743" t="s">
        <v>0</v>
      </c>
      <c r="B102" s="1178">
        <v>0.79083527016703115</v>
      </c>
      <c r="C102" s="1038">
        <v>0.73318926381094962</v>
      </c>
      <c r="D102" s="1038">
        <v>0.71976280131436343</v>
      </c>
      <c r="E102" s="1446">
        <v>0.68722393572747842</v>
      </c>
      <c r="F102" s="1447">
        <v>0.69319616152554153</v>
      </c>
      <c r="G102" s="182">
        <f>IF(H102="Positive Change",1,IF(H102="Negative Change",-1,IF(H102="No Change",0,"")))</f>
        <v>-1</v>
      </c>
      <c r="H102" s="183" t="s">
        <v>357</v>
      </c>
    </row>
    <row r="103" spans="1:9" s="8" customFormat="1" x14ac:dyDescent="0.3">
      <c r="A103" s="18" t="s">
        <v>2</v>
      </c>
      <c r="B103" s="1443"/>
      <c r="C103" s="119"/>
      <c r="D103" s="119"/>
      <c r="E103" s="118"/>
      <c r="F103" s="1362"/>
      <c r="G103" s="184"/>
      <c r="H103" s="185"/>
    </row>
    <row r="104" spans="1:9" s="8" customFormat="1" x14ac:dyDescent="0.3">
      <c r="A104" s="289" t="s">
        <v>3</v>
      </c>
      <c r="B104" s="1041">
        <v>0.73703044584138788</v>
      </c>
      <c r="C104" s="87">
        <v>0.60888298972432708</v>
      </c>
      <c r="D104" s="87">
        <v>0.61289870133999536</v>
      </c>
      <c r="E104" s="131">
        <v>0.56242965124577582</v>
      </c>
      <c r="F104" s="974">
        <v>0.60010062938056974</v>
      </c>
      <c r="G104" s="84">
        <f>IF(H104="Positive Change",1,IF(H104="Negative Change",-1,IF(H104="No Change",0,"")))</f>
        <v>-1</v>
      </c>
      <c r="H104" s="81" t="s">
        <v>357</v>
      </c>
    </row>
    <row r="105" spans="1:9" s="8" customFormat="1" x14ac:dyDescent="0.3">
      <c r="A105" s="48" t="s">
        <v>4</v>
      </c>
      <c r="B105" s="1177">
        <v>0.80588310055463119</v>
      </c>
      <c r="C105" s="761">
        <v>0.80280838282128153</v>
      </c>
      <c r="D105" s="761">
        <v>0.77311716129328001</v>
      </c>
      <c r="E105" s="760">
        <v>0.76889241903502625</v>
      </c>
      <c r="F105" s="1364">
        <v>0.76078404937425903</v>
      </c>
      <c r="G105" s="85">
        <f>IF(H105="Positive Change",1,IF(H105="Negative Change",-1,IF(H105="No Change",0,"")))</f>
        <v>-1</v>
      </c>
      <c r="H105" s="82" t="s">
        <v>357</v>
      </c>
    </row>
    <row r="106" spans="1:9" s="8" customFormat="1" x14ac:dyDescent="0.3">
      <c r="A106" s="18" t="s">
        <v>5</v>
      </c>
      <c r="B106" s="1444"/>
      <c r="C106" s="583"/>
      <c r="D106" s="583"/>
      <c r="E106" s="836"/>
      <c r="F106" s="806"/>
      <c r="G106" s="184"/>
      <c r="H106" s="185"/>
    </row>
    <row r="107" spans="1:9" s="8" customFormat="1" x14ac:dyDescent="0.3">
      <c r="A107" s="289" t="s">
        <v>6</v>
      </c>
      <c r="B107" s="1041">
        <v>8.5437521479054465E-2</v>
      </c>
      <c r="C107" s="87">
        <v>0.24155875455043108</v>
      </c>
      <c r="D107" s="87">
        <v>0.20723697257640641</v>
      </c>
      <c r="E107" s="131">
        <v>0.26851970793048641</v>
      </c>
      <c r="F107" s="974">
        <v>0.21120766152477904</v>
      </c>
      <c r="G107" s="180" t="str">
        <f>IF(H107="Narrowed","►◄",IF(H107="Widened","◄►",IF(H107="No Change","▬","")))</f>
        <v>◄►</v>
      </c>
      <c r="H107" s="181" t="s">
        <v>356</v>
      </c>
    </row>
    <row r="108" spans="1:9" s="8" customFormat="1" ht="15" thickBot="1" x14ac:dyDescent="0.35">
      <c r="A108" s="744" t="s">
        <v>68</v>
      </c>
      <c r="B108" s="575">
        <v>6.8035438422314201E-2</v>
      </c>
      <c r="C108" s="89">
        <v>0.1695418635026201</v>
      </c>
      <c r="D108" s="89">
        <v>0.14847127384080264</v>
      </c>
      <c r="E108" s="88">
        <v>0.18159187710713021</v>
      </c>
      <c r="F108" s="938">
        <v>0.13429897237182203</v>
      </c>
      <c r="G108" s="162" t="str">
        <f>IF(H108="Narrowed","►◄",IF(H108="Widened","◄►",IF(H108="No Change","▬","")))</f>
        <v>◄►</v>
      </c>
      <c r="H108" s="83" t="s">
        <v>356</v>
      </c>
    </row>
    <row r="109" spans="1:9" s="8" customFormat="1" ht="15" thickBot="1" x14ac:dyDescent="0.35">
      <c r="G109" s="187"/>
      <c r="H109" s="188"/>
    </row>
    <row r="110" spans="1:9" s="8" customFormat="1" ht="15" thickBot="1" x14ac:dyDescent="0.35">
      <c r="A110" s="29" t="s">
        <v>631</v>
      </c>
      <c r="B110" s="26"/>
      <c r="C110" s="26"/>
      <c r="D110" s="26"/>
      <c r="E110" s="26"/>
      <c r="F110" s="26"/>
      <c r="G110" s="12"/>
      <c r="H110" s="179"/>
    </row>
    <row r="111" spans="1:9" s="8" customFormat="1" ht="15" thickBot="1" x14ac:dyDescent="0.35">
      <c r="A111" s="334" t="s">
        <v>632</v>
      </c>
      <c r="B111" s="288" t="s">
        <v>469</v>
      </c>
      <c r="C111" s="288" t="s">
        <v>527</v>
      </c>
      <c r="D111" s="132" t="s">
        <v>562</v>
      </c>
      <c r="E111" s="132" t="s">
        <v>625</v>
      </c>
      <c r="F111" s="338" t="s">
        <v>724</v>
      </c>
      <c r="G111" s="186" t="s">
        <v>233</v>
      </c>
      <c r="H111" s="11"/>
    </row>
    <row r="112" spans="1:9" s="8" customFormat="1" x14ac:dyDescent="0.3">
      <c r="A112" s="743" t="s">
        <v>0</v>
      </c>
      <c r="B112" s="1178">
        <v>0.41286812194502637</v>
      </c>
      <c r="C112" s="1038">
        <v>0.40494923228196184</v>
      </c>
      <c r="D112" s="1038">
        <v>0.40195129855591039</v>
      </c>
      <c r="E112" s="1446">
        <v>0.45740634445405992</v>
      </c>
      <c r="F112" s="1447">
        <v>0.44129703950368915</v>
      </c>
      <c r="G112" s="182">
        <f>IF(H112="Positive Change",1,IF(H112="Negative Change",-1,IF(H112="No Change",0,"")))</f>
        <v>-1</v>
      </c>
      <c r="H112" s="183" t="s">
        <v>357</v>
      </c>
    </row>
    <row r="113" spans="1:8" s="8" customFormat="1" x14ac:dyDescent="0.3">
      <c r="A113" s="18" t="s">
        <v>2</v>
      </c>
      <c r="B113" s="1443"/>
      <c r="C113" s="650"/>
      <c r="D113" s="650"/>
      <c r="E113" s="987"/>
      <c r="F113" s="990"/>
      <c r="G113" s="184"/>
      <c r="H113" s="185"/>
    </row>
    <row r="114" spans="1:8" s="8" customFormat="1" x14ac:dyDescent="0.3">
      <c r="A114" s="289" t="s">
        <v>3</v>
      </c>
      <c r="B114" s="1041">
        <v>0.50390316596879925</v>
      </c>
      <c r="C114" s="87">
        <v>0.47648535102946427</v>
      </c>
      <c r="D114" s="87">
        <v>0.50471289551864196</v>
      </c>
      <c r="E114" s="131">
        <v>0.56289455100429897</v>
      </c>
      <c r="F114" s="974">
        <v>0.49789967328545792</v>
      </c>
      <c r="G114" s="84">
        <f>IF(H114="Positive Change",1,IF(H114="Negative Change",-1,IF(H114="No Change",0,"")))</f>
        <v>0</v>
      </c>
      <c r="H114" s="81" t="s">
        <v>247</v>
      </c>
    </row>
    <row r="115" spans="1:8" s="8" customFormat="1" x14ac:dyDescent="0.3">
      <c r="A115" s="48" t="s">
        <v>4</v>
      </c>
      <c r="B115" s="1177">
        <v>0.37125479110088933</v>
      </c>
      <c r="C115" s="761">
        <v>0.38436671542539275</v>
      </c>
      <c r="D115" s="761">
        <v>0.36936378947680604</v>
      </c>
      <c r="E115" s="760">
        <v>0.40653230704534443</v>
      </c>
      <c r="F115" s="1364">
        <v>0.43233723066396096</v>
      </c>
      <c r="G115" s="85">
        <f>IF(H115="Positive Change",1,IF(H115="Negative Change",-1,IF(H115="No Change",0,"")))</f>
        <v>-1</v>
      </c>
      <c r="H115" s="82" t="s">
        <v>357</v>
      </c>
    </row>
    <row r="116" spans="1:8" s="8" customFormat="1" x14ac:dyDescent="0.3">
      <c r="A116" s="18" t="s">
        <v>5</v>
      </c>
      <c r="B116" s="1444"/>
      <c r="C116" s="580"/>
      <c r="D116" s="580"/>
      <c r="E116" s="549"/>
      <c r="F116" s="1365"/>
      <c r="G116" s="184"/>
      <c r="H116" s="185"/>
    </row>
    <row r="117" spans="1:8" s="8" customFormat="1" x14ac:dyDescent="0.3">
      <c r="A117" s="289" t="s">
        <v>6</v>
      </c>
      <c r="B117" s="1041">
        <v>0.35729740880801841</v>
      </c>
      <c r="C117" s="87">
        <v>0.23966340452273668</v>
      </c>
      <c r="D117" s="87">
        <v>0.36643848124244749</v>
      </c>
      <c r="E117" s="131">
        <v>0.38462439823143985</v>
      </c>
      <c r="F117" s="974">
        <v>0.15164653416688076</v>
      </c>
      <c r="G117" s="180" t="str">
        <f>IF(H117="Narrowed","►◄",IF(H117="Widened","◄►",IF(H117="No Change","▬","")))</f>
        <v>►◄</v>
      </c>
      <c r="H117" s="181" t="s">
        <v>358</v>
      </c>
    </row>
    <row r="118" spans="1:8" s="8" customFormat="1" ht="15" thickBot="1" x14ac:dyDescent="0.35">
      <c r="A118" s="744" t="s">
        <v>68</v>
      </c>
      <c r="B118" s="575">
        <v>0.2204942430403824</v>
      </c>
      <c r="C118" s="89">
        <v>0.17665453603747691</v>
      </c>
      <c r="D118" s="89">
        <v>0.25565683537265077</v>
      </c>
      <c r="E118" s="88">
        <v>0.23062252596462152</v>
      </c>
      <c r="F118" s="938">
        <v>0.12826424996058824</v>
      </c>
      <c r="G118" s="162" t="str">
        <f>IF(H118="Narrowed","►◄",IF(H118="Widened","◄►",IF(H118="No Change","▬","")))</f>
        <v>►◄</v>
      </c>
      <c r="H118" s="83" t="s">
        <v>358</v>
      </c>
    </row>
    <row r="119" spans="1:8" s="8" customFormat="1" ht="15" thickBot="1" x14ac:dyDescent="0.35">
      <c r="G119" s="187"/>
      <c r="H119" s="188"/>
    </row>
    <row r="120" spans="1:8" s="8" customFormat="1" ht="15" thickBot="1" x14ac:dyDescent="0.35">
      <c r="A120" s="29" t="s">
        <v>633</v>
      </c>
      <c r="B120" s="26"/>
      <c r="C120" s="26"/>
      <c r="D120" s="26"/>
      <c r="E120" s="26"/>
      <c r="F120" s="26"/>
      <c r="G120" s="12"/>
      <c r="H120" s="179"/>
    </row>
    <row r="121" spans="1:8" s="8" customFormat="1" ht="15" thickBot="1" x14ac:dyDescent="0.35">
      <c r="A121" s="334" t="s">
        <v>634</v>
      </c>
      <c r="B121" s="288" t="s">
        <v>469</v>
      </c>
      <c r="C121" s="288" t="s">
        <v>527</v>
      </c>
      <c r="D121" s="288" t="s">
        <v>562</v>
      </c>
      <c r="E121" s="288" t="s">
        <v>625</v>
      </c>
      <c r="F121" s="288" t="s">
        <v>724</v>
      </c>
      <c r="G121" s="186" t="s">
        <v>233</v>
      </c>
      <c r="H121" s="11"/>
    </row>
    <row r="122" spans="1:8" s="8" customFormat="1" x14ac:dyDescent="0.3">
      <c r="A122" s="743" t="s">
        <v>0</v>
      </c>
      <c r="B122" s="1178">
        <v>0.28669961192842536</v>
      </c>
      <c r="C122" s="1038">
        <v>0.29943357983727242</v>
      </c>
      <c r="D122" s="1038">
        <v>0.30857861219327104</v>
      </c>
      <c r="E122" s="1446">
        <v>0.3398899017346716</v>
      </c>
      <c r="F122" s="1447">
        <v>0.33342809213622215</v>
      </c>
      <c r="G122" s="182">
        <f>IF(H122="Positive Change",1,IF(H122="Negative Change",-1,IF(H122="No Change",0,"")))</f>
        <v>-1</v>
      </c>
      <c r="H122" s="183" t="s">
        <v>357</v>
      </c>
    </row>
    <row r="123" spans="1:8" s="8" customFormat="1" x14ac:dyDescent="0.3">
      <c r="A123" s="18" t="s">
        <v>2</v>
      </c>
      <c r="B123" s="1443"/>
      <c r="C123" s="650"/>
      <c r="D123" s="650"/>
      <c r="E123" s="987"/>
      <c r="F123" s="990"/>
      <c r="G123" s="184"/>
      <c r="H123" s="185"/>
    </row>
    <row r="124" spans="1:8" s="8" customFormat="1" x14ac:dyDescent="0.3">
      <c r="A124" s="289" t="s">
        <v>3</v>
      </c>
      <c r="B124" s="1041">
        <v>0.38431108714176077</v>
      </c>
      <c r="C124" s="87">
        <v>0.38415956937148998</v>
      </c>
      <c r="D124" s="87">
        <v>0.39464174813250791</v>
      </c>
      <c r="E124" s="131">
        <v>0.43945894894741555</v>
      </c>
      <c r="F124" s="974">
        <v>0.4244593933967038</v>
      </c>
      <c r="G124" s="84">
        <f>IF(H124="Positive Change",1,IF(H124="Negative Change",-1,IF(H124="No Change",0,"")))</f>
        <v>0</v>
      </c>
      <c r="H124" s="81" t="s">
        <v>247</v>
      </c>
    </row>
    <row r="125" spans="1:8" s="8" customFormat="1" x14ac:dyDescent="0.3">
      <c r="A125" s="48" t="s">
        <v>4</v>
      </c>
      <c r="B125" s="1177">
        <v>0.24613674568389998</v>
      </c>
      <c r="C125" s="761">
        <v>0.24841572167633422</v>
      </c>
      <c r="D125" s="761">
        <v>0.2582457934650001</v>
      </c>
      <c r="E125" s="760">
        <v>0.28303846167380964</v>
      </c>
      <c r="F125" s="1364">
        <v>0.2797401866794626</v>
      </c>
      <c r="G125" s="85">
        <f>IF(H125="Positive Change",1,IF(H125="Negative Change",-1,IF(H125="No Change",0,"")))</f>
        <v>0</v>
      </c>
      <c r="H125" s="82" t="s">
        <v>247</v>
      </c>
    </row>
    <row r="126" spans="1:8" s="8" customFormat="1" x14ac:dyDescent="0.3">
      <c r="A126" s="18" t="s">
        <v>5</v>
      </c>
      <c r="B126" s="1444"/>
      <c r="C126" s="580"/>
      <c r="D126" s="580"/>
      <c r="E126" s="549"/>
      <c r="F126" s="1365"/>
      <c r="G126" s="184"/>
      <c r="H126" s="185"/>
    </row>
    <row r="127" spans="1:8" s="8" customFormat="1" x14ac:dyDescent="0.3">
      <c r="A127" s="289" t="s">
        <v>6</v>
      </c>
      <c r="B127" s="1041">
        <v>0.5613722610735683</v>
      </c>
      <c r="C127" s="87">
        <v>0.54643823176384598</v>
      </c>
      <c r="D127" s="87">
        <v>0.52816331618580059</v>
      </c>
      <c r="E127" s="131">
        <v>0.55264746122692754</v>
      </c>
      <c r="F127" s="974">
        <v>0.51733434668457634</v>
      </c>
      <c r="G127" s="180" t="str">
        <f>IF(H127="Narrowed","►◄",IF(H127="Widened","◄►",IF(H127="No Change","▬","")))</f>
        <v>▬</v>
      </c>
      <c r="H127" s="181" t="s">
        <v>247</v>
      </c>
    </row>
    <row r="128" spans="1:8" s="8" customFormat="1" ht="15" thickBot="1" x14ac:dyDescent="0.35">
      <c r="A128" s="744" t="s">
        <v>68</v>
      </c>
      <c r="B128" s="575">
        <v>0.34046601792298253</v>
      </c>
      <c r="C128" s="89">
        <v>0.2829542016638949</v>
      </c>
      <c r="D128" s="89">
        <v>0.27890181800847957</v>
      </c>
      <c r="E128" s="88">
        <v>0.29294499985018851</v>
      </c>
      <c r="F128" s="938">
        <v>0.27301629169053571</v>
      </c>
      <c r="G128" s="162" t="str">
        <f>IF(H128="Narrowed","►◄",IF(H128="Widened","◄►",IF(H128="No Change","▬","")))</f>
        <v>►◄</v>
      </c>
      <c r="H128" s="83" t="s">
        <v>358</v>
      </c>
    </row>
    <row r="129" spans="1:9" s="8" customFormat="1" ht="15" thickBot="1" x14ac:dyDescent="0.35">
      <c r="G129" s="187"/>
      <c r="H129" s="188"/>
    </row>
    <row r="130" spans="1:9" ht="15" thickBot="1" x14ac:dyDescent="0.35">
      <c r="A130" s="29" t="s">
        <v>15</v>
      </c>
      <c r="B130" s="26"/>
      <c r="C130" s="26"/>
      <c r="D130" s="26"/>
      <c r="E130" s="26"/>
      <c r="F130" s="26"/>
      <c r="G130" s="12"/>
      <c r="H130" s="179"/>
      <c r="I130" s="8"/>
    </row>
    <row r="131" spans="1:9" ht="15" thickBot="1" x14ac:dyDescent="0.35">
      <c r="A131" s="61" t="s">
        <v>17</v>
      </c>
      <c r="B131" s="288" t="s">
        <v>465</v>
      </c>
      <c r="C131" s="288" t="s">
        <v>523</v>
      </c>
      <c r="D131" s="288" t="s">
        <v>558</v>
      </c>
      <c r="E131" s="132" t="s">
        <v>620</v>
      </c>
      <c r="F131" s="338" t="s">
        <v>726</v>
      </c>
      <c r="G131" s="186" t="s">
        <v>233</v>
      </c>
      <c r="H131" s="11"/>
      <c r="I131" s="8"/>
    </row>
    <row r="132" spans="1:9" x14ac:dyDescent="0.3">
      <c r="A132" s="332" t="s">
        <v>0</v>
      </c>
      <c r="B132" s="1357">
        <v>8.5044877911430561</v>
      </c>
      <c r="C132" s="579">
        <v>8.6991847078454043</v>
      </c>
      <c r="D132" s="1440">
        <v>8.7130255195252602</v>
      </c>
      <c r="E132" s="1440">
        <v>8.4902427193100021</v>
      </c>
      <c r="F132" s="1355">
        <v>8.474017396871238</v>
      </c>
      <c r="G132" s="182">
        <f>IF(H132="Positive Change",1,IF(H132="Negative Change",-1,IF(H132="No Change",0,"")))</f>
        <v>0</v>
      </c>
      <c r="H132" s="183" t="s">
        <v>247</v>
      </c>
      <c r="I132" s="8"/>
    </row>
    <row r="133" spans="1:9" x14ac:dyDescent="0.3">
      <c r="A133" s="18" t="s">
        <v>2</v>
      </c>
      <c r="B133" s="1360"/>
      <c r="C133" s="77"/>
      <c r="D133" s="76"/>
      <c r="E133" s="76"/>
      <c r="F133" s="1356"/>
      <c r="G133" s="184"/>
      <c r="H133" s="185"/>
      <c r="I133" s="8"/>
    </row>
    <row r="134" spans="1:9" x14ac:dyDescent="0.3">
      <c r="A134" s="32" t="s">
        <v>3</v>
      </c>
      <c r="B134" s="1358">
        <v>13.301157604038359</v>
      </c>
      <c r="C134" s="75">
        <v>13.808160581603506</v>
      </c>
      <c r="D134" s="74">
        <v>13.568376787756529</v>
      </c>
      <c r="E134" s="74">
        <v>13.417293091412651</v>
      </c>
      <c r="F134" s="862">
        <v>13.457840108715743</v>
      </c>
      <c r="G134" s="84">
        <f>IF(H134="Positive Change",1,IF(H134="Negative Change",-1,IF(H134="No Change",0,"")))</f>
        <v>0</v>
      </c>
      <c r="H134" s="81" t="s">
        <v>247</v>
      </c>
      <c r="I134" s="8"/>
    </row>
    <row r="135" spans="1:9" x14ac:dyDescent="0.3">
      <c r="A135" s="31" t="s">
        <v>4</v>
      </c>
      <c r="B135" s="1360">
        <v>5.9197764553885355</v>
      </c>
      <c r="C135" s="77">
        <v>5.9384300735074547</v>
      </c>
      <c r="D135" s="76">
        <v>5.9069559364188677</v>
      </c>
      <c r="E135" s="76">
        <v>5.5911458685896829</v>
      </c>
      <c r="F135" s="1356">
        <v>5.4873861212217987</v>
      </c>
      <c r="G135" s="85">
        <f>IF(H135="Positive Change",1,IF(H135="Negative Change",-1,IF(H135="No Change",0,"")))</f>
        <v>0</v>
      </c>
      <c r="H135" s="82" t="s">
        <v>247</v>
      </c>
      <c r="I135" s="8"/>
    </row>
    <row r="136" spans="1:9" x14ac:dyDescent="0.3">
      <c r="A136" s="18" t="s">
        <v>5</v>
      </c>
      <c r="B136" s="1360"/>
      <c r="C136" s="77"/>
      <c r="D136" s="76"/>
      <c r="E136" s="76"/>
      <c r="F136" s="1356"/>
      <c r="G136" s="184"/>
      <c r="H136" s="185"/>
      <c r="I136" s="8"/>
    </row>
    <row r="137" spans="1:9" x14ac:dyDescent="0.3">
      <c r="A137" s="32" t="s">
        <v>6</v>
      </c>
      <c r="B137" s="1041">
        <v>1.2469020079180266</v>
      </c>
      <c r="C137" s="87">
        <v>1.3252207082818943</v>
      </c>
      <c r="D137" s="131">
        <v>1.2970167602066878</v>
      </c>
      <c r="E137" s="131">
        <v>1.3997394106258658</v>
      </c>
      <c r="F137" s="974">
        <v>1.4525046737041489</v>
      </c>
      <c r="G137" s="180" t="str">
        <f>IF(H137="Narrowed","►◄",IF(H137="Widened","◄►",IF(H137="No Change","▬","")))</f>
        <v>▬</v>
      </c>
      <c r="H137" s="181" t="s">
        <v>247</v>
      </c>
      <c r="I137" s="8"/>
    </row>
    <row r="138" spans="1:9" x14ac:dyDescent="0.3">
      <c r="A138" s="33" t="s">
        <v>68</v>
      </c>
      <c r="B138" s="1041">
        <v>0.5640163088823249</v>
      </c>
      <c r="C138" s="87">
        <v>0.58729364248934102</v>
      </c>
      <c r="D138" s="131">
        <v>0.55725204262868022</v>
      </c>
      <c r="E138" s="131">
        <v>0.58031914221918357</v>
      </c>
      <c r="F138" s="974">
        <v>0.58812986549739954</v>
      </c>
      <c r="G138" s="180" t="str">
        <f>IF(H138="Narrowed","►◄",IF(H138="Widened","◄►",IF(H138="No Change","▬","")))</f>
        <v>▬</v>
      </c>
      <c r="H138" s="181" t="s">
        <v>247</v>
      </c>
      <c r="I138" s="8"/>
    </row>
    <row r="139" spans="1:9" ht="15" thickBot="1" x14ac:dyDescent="0.35">
      <c r="A139" s="34" t="s">
        <v>38</v>
      </c>
      <c r="B139" s="1445">
        <v>-1.0036452936208473</v>
      </c>
      <c r="C139" s="771">
        <v>-1.0538084926162063</v>
      </c>
      <c r="D139" s="773">
        <v>-1.0381862821644978</v>
      </c>
      <c r="E139" s="773">
        <v>-1.0837077246153854</v>
      </c>
      <c r="F139" s="1363">
        <v>-1.0889050847865562</v>
      </c>
      <c r="G139" s="162" t="str">
        <f>IF(H139="Narrowed","►◄",IF(H139="Widened","◄►",IF(H139="No Change","▬","")))</f>
        <v>▬</v>
      </c>
      <c r="H139" s="83" t="s">
        <v>247</v>
      </c>
      <c r="I139" s="8"/>
    </row>
    <row r="140" spans="1:9" s="8" customFormat="1" ht="15" thickBot="1" x14ac:dyDescent="0.35"/>
    <row r="141" spans="1:9" ht="15" thickBot="1" x14ac:dyDescent="0.35">
      <c r="A141" s="49" t="s">
        <v>435</v>
      </c>
      <c r="B141" s="26"/>
      <c r="C141" s="26"/>
      <c r="D141" s="26"/>
      <c r="E141" s="26"/>
      <c r="F141" s="26"/>
      <c r="G141" s="12"/>
      <c r="H141" s="179"/>
      <c r="I141" s="8"/>
    </row>
    <row r="142" spans="1:9" ht="15" thickBot="1" x14ac:dyDescent="0.35">
      <c r="A142" s="333" t="s">
        <v>18</v>
      </c>
      <c r="B142" s="288" t="s">
        <v>466</v>
      </c>
      <c r="C142" s="288" t="s">
        <v>524</v>
      </c>
      <c r="D142" s="288" t="s">
        <v>559</v>
      </c>
      <c r="E142" s="288" t="s">
        <v>622</v>
      </c>
      <c r="F142" s="338" t="s">
        <v>727</v>
      </c>
      <c r="G142" s="186" t="s">
        <v>233</v>
      </c>
      <c r="H142" s="11"/>
      <c r="I142" s="8"/>
    </row>
    <row r="143" spans="1:9" x14ac:dyDescent="0.3">
      <c r="A143" s="332" t="s">
        <v>0</v>
      </c>
      <c r="B143" s="1448">
        <v>81.893402934809458</v>
      </c>
      <c r="C143" s="581">
        <v>81.030619274647194</v>
      </c>
      <c r="D143" s="581">
        <v>79.559700453069638</v>
      </c>
      <c r="E143" s="640">
        <v>79.419745186719481</v>
      </c>
      <c r="F143" s="1366">
        <v>81.246136762139102</v>
      </c>
      <c r="G143" s="182">
        <f>IF(H143="Positive Change",1,IF(H143="Negative Change",-1,IF(H143="No Change",0,"")))</f>
        <v>0</v>
      </c>
      <c r="H143" s="183" t="s">
        <v>247</v>
      </c>
      <c r="I143" s="8"/>
    </row>
    <row r="144" spans="1:9" x14ac:dyDescent="0.3">
      <c r="A144" s="18" t="s">
        <v>2</v>
      </c>
      <c r="B144" s="1167"/>
      <c r="C144" s="108"/>
      <c r="D144" s="108"/>
      <c r="E144" s="107"/>
      <c r="F144" s="882"/>
      <c r="G144" s="184"/>
      <c r="H144" s="185"/>
      <c r="I144" s="8"/>
    </row>
    <row r="145" spans="1:9" x14ac:dyDescent="0.3">
      <c r="A145" s="32" t="s">
        <v>3</v>
      </c>
      <c r="B145" s="619">
        <v>116.00601641301142</v>
      </c>
      <c r="C145" s="106">
        <v>114.1231177908646</v>
      </c>
      <c r="D145" s="106">
        <v>109.90242661372881</v>
      </c>
      <c r="E145" s="105">
        <v>112.68433528346013</v>
      </c>
      <c r="F145" s="863">
        <v>117.48442345323136</v>
      </c>
      <c r="G145" s="84">
        <f>IF(H145="Positive Change",1,IF(H145="Negative Change",-1,IF(H145="No Change",0,"")))</f>
        <v>0</v>
      </c>
      <c r="H145" s="81" t="s">
        <v>247</v>
      </c>
      <c r="I145" s="8"/>
    </row>
    <row r="146" spans="1:9" x14ac:dyDescent="0.3">
      <c r="A146" s="31" t="s">
        <v>4</v>
      </c>
      <c r="B146" s="1167">
        <v>62.304619973751997</v>
      </c>
      <c r="C146" s="108">
        <v>60.247351448159748</v>
      </c>
      <c r="D146" s="108">
        <v>59.943053617866994</v>
      </c>
      <c r="E146" s="107">
        <v>58.817113440122498</v>
      </c>
      <c r="F146" s="882">
        <v>58.842076611151981</v>
      </c>
      <c r="G146" s="85">
        <f>IF(H146="Positive Change",1,IF(H146="Negative Change",-1,IF(H146="No Change",0,"")))</f>
        <v>1</v>
      </c>
      <c r="H146" s="82" t="s">
        <v>354</v>
      </c>
      <c r="I146" s="8"/>
    </row>
    <row r="147" spans="1:9" x14ac:dyDescent="0.3">
      <c r="A147" s="18" t="s">
        <v>5</v>
      </c>
      <c r="B147" s="1449"/>
      <c r="C147" s="583"/>
      <c r="D147" s="583"/>
      <c r="E147" s="836"/>
      <c r="F147" s="806"/>
      <c r="G147" s="184"/>
      <c r="H147" s="185"/>
      <c r="I147" s="8"/>
    </row>
    <row r="148" spans="1:9" x14ac:dyDescent="0.3">
      <c r="A148" s="32" t="s">
        <v>6</v>
      </c>
      <c r="B148" s="1041">
        <v>0.86191676414819673</v>
      </c>
      <c r="C148" s="87">
        <v>0.89424290110184557</v>
      </c>
      <c r="D148" s="87">
        <v>0.83344724668765646</v>
      </c>
      <c r="E148" s="131">
        <v>0.91584266368624168</v>
      </c>
      <c r="F148" s="974">
        <v>0.99660566416796459</v>
      </c>
      <c r="G148" s="180" t="str">
        <f>IF(H148="Narrowed","►◄",IF(H148="Widened","◄►",IF(H148="No Change","▬","")))</f>
        <v>◄►</v>
      </c>
      <c r="H148" s="181" t="s">
        <v>356</v>
      </c>
      <c r="I148" s="8"/>
    </row>
    <row r="149" spans="1:9" x14ac:dyDescent="0.3">
      <c r="A149" s="33" t="s">
        <v>68</v>
      </c>
      <c r="B149" s="1041">
        <v>0.41654898020731923</v>
      </c>
      <c r="C149" s="87">
        <v>0.41818683038253723</v>
      </c>
      <c r="D149" s="87">
        <v>0.3813831121518314</v>
      </c>
      <c r="E149" s="131">
        <v>0.41884533900900922</v>
      </c>
      <c r="F149" s="974">
        <v>0.44603089002478435</v>
      </c>
      <c r="G149" s="180" t="str">
        <f>IF(H149="Narrowed","►◄",IF(H149="Widened","◄►",IF(H149="No Change","▬","")))</f>
        <v>▬</v>
      </c>
      <c r="H149" s="181" t="s">
        <v>247</v>
      </c>
      <c r="I149" s="8"/>
    </row>
    <row r="150" spans="1:9" ht="15" thickBot="1" x14ac:dyDescent="0.35">
      <c r="A150" s="34" t="s">
        <v>38</v>
      </c>
      <c r="B150" s="1445">
        <v>-0.75800570808411982</v>
      </c>
      <c r="C150" s="771">
        <v>-0.77334113890748235</v>
      </c>
      <c r="D150" s="771">
        <v>-0.74384252635742176</v>
      </c>
      <c r="E150" s="773">
        <v>-0.80154010630634753</v>
      </c>
      <c r="F150" s="1363">
        <v>-0.83803003517467545</v>
      </c>
      <c r="G150" s="162" t="str">
        <f>IF(H150="Narrowed","►◄",IF(H150="Widened","◄►",IF(H150="No Change","▬","")))</f>
        <v>▬</v>
      </c>
      <c r="H150" s="83" t="s">
        <v>247</v>
      </c>
      <c r="I150" s="8"/>
    </row>
    <row r="151" spans="1:9" s="8" customFormat="1" ht="15" thickBot="1" x14ac:dyDescent="0.35"/>
    <row r="152" spans="1:9" ht="15" thickBot="1" x14ac:dyDescent="0.35">
      <c r="A152" s="29" t="s">
        <v>19</v>
      </c>
      <c r="B152" s="26"/>
      <c r="C152" s="26"/>
      <c r="D152" s="26"/>
      <c r="E152" s="26"/>
      <c r="F152" s="26"/>
      <c r="G152" s="12"/>
      <c r="H152" s="179"/>
      <c r="I152" s="8"/>
    </row>
    <row r="153" spans="1:9" ht="15" thickBot="1" x14ac:dyDescent="0.35">
      <c r="A153" s="61" t="s">
        <v>18</v>
      </c>
      <c r="B153" s="288" t="s">
        <v>466</v>
      </c>
      <c r="C153" s="288" t="s">
        <v>524</v>
      </c>
      <c r="D153" s="288" t="s">
        <v>559</v>
      </c>
      <c r="E153" s="288" t="s">
        <v>622</v>
      </c>
      <c r="F153" s="338" t="s">
        <v>727</v>
      </c>
      <c r="G153" s="186" t="s">
        <v>233</v>
      </c>
      <c r="H153" s="11"/>
      <c r="I153" s="8"/>
    </row>
    <row r="154" spans="1:9" x14ac:dyDescent="0.3">
      <c r="A154" s="332" t="s">
        <v>0</v>
      </c>
      <c r="B154" s="1450">
        <v>172.5508101753596</v>
      </c>
      <c r="C154" s="584">
        <v>179.57359511079844</v>
      </c>
      <c r="D154" s="584">
        <v>178.97441101128476</v>
      </c>
      <c r="E154" s="1451">
        <v>177.45494333550337</v>
      </c>
      <c r="F154" s="1367">
        <v>180.67183866707248</v>
      </c>
      <c r="G154" s="182">
        <f>IF(H154="Positive Change",1,IF(H154="Negative Change",-1,IF(H154="No Change",0,"")))</f>
        <v>-1</v>
      </c>
      <c r="H154" s="183" t="s">
        <v>357</v>
      </c>
      <c r="I154" s="8"/>
    </row>
    <row r="155" spans="1:9" x14ac:dyDescent="0.3">
      <c r="A155" s="18" t="s">
        <v>2</v>
      </c>
      <c r="B155" s="1452"/>
      <c r="C155" s="587"/>
      <c r="D155" s="587"/>
      <c r="E155" s="1371"/>
      <c r="F155" s="1368"/>
      <c r="G155" s="184"/>
      <c r="H155" s="185"/>
      <c r="I155" s="8"/>
    </row>
    <row r="156" spans="1:9" x14ac:dyDescent="0.3">
      <c r="A156" s="32" t="s">
        <v>3</v>
      </c>
      <c r="B156" s="1453">
        <v>299.06256777808358</v>
      </c>
      <c r="C156" s="585">
        <v>310.28774423110042</v>
      </c>
      <c r="D156" s="585">
        <v>312.08161941633921</v>
      </c>
      <c r="E156" s="1372">
        <v>310.38627807114369</v>
      </c>
      <c r="F156" s="1369">
        <v>313.69771570172725</v>
      </c>
      <c r="G156" s="84">
        <f>IF(H156="Positive Change",1,IF(H156="Negative Change",-1,IF(H156="No Change",0,"")))</f>
        <v>-1</v>
      </c>
      <c r="H156" s="81" t="s">
        <v>357</v>
      </c>
      <c r="I156" s="8"/>
    </row>
    <row r="157" spans="1:9" x14ac:dyDescent="0.3">
      <c r="A157" s="31" t="s">
        <v>4</v>
      </c>
      <c r="B157" s="1452">
        <v>102.59462320782742</v>
      </c>
      <c r="C157" s="587">
        <v>103.46739614361252</v>
      </c>
      <c r="D157" s="587">
        <v>103.40008868624543</v>
      </c>
      <c r="E157" s="1371">
        <v>104.4090772257162</v>
      </c>
      <c r="F157" s="1368">
        <v>104.87347918643974</v>
      </c>
      <c r="G157" s="85">
        <f>IF(H157="Positive Change",1,IF(H157="Negative Change",-1,IF(H157="No Change",0,"")))</f>
        <v>0</v>
      </c>
      <c r="H157" s="82" t="s">
        <v>247</v>
      </c>
      <c r="I157" s="8"/>
    </row>
    <row r="158" spans="1:9" x14ac:dyDescent="0.3">
      <c r="A158" s="18" t="s">
        <v>5</v>
      </c>
      <c r="B158" s="1177"/>
      <c r="C158" s="761"/>
      <c r="D158" s="761"/>
      <c r="E158" s="760"/>
      <c r="F158" s="1364"/>
      <c r="G158" s="184"/>
      <c r="H158" s="185"/>
      <c r="I158" s="8"/>
    </row>
    <row r="159" spans="1:9" x14ac:dyDescent="0.3">
      <c r="A159" s="32" t="s">
        <v>6</v>
      </c>
      <c r="B159" s="1041">
        <v>1.9149926031919642</v>
      </c>
      <c r="C159" s="87">
        <v>1.998893910507052</v>
      </c>
      <c r="D159" s="87">
        <v>2.0181948911408738</v>
      </c>
      <c r="E159" s="131">
        <v>1.9727901665114498</v>
      </c>
      <c r="F159" s="974">
        <v>1.991201571028729</v>
      </c>
      <c r="G159" s="180" t="str">
        <f>IF(H159="Narrowed","►◄",IF(H159="Widened","◄►",IF(H159="No Change","▬","")))</f>
        <v>◄►</v>
      </c>
      <c r="H159" s="181" t="s">
        <v>356</v>
      </c>
      <c r="I159" s="8"/>
    </row>
    <row r="160" spans="1:9" x14ac:dyDescent="0.3">
      <c r="A160" s="33" t="s">
        <v>68</v>
      </c>
      <c r="B160" s="1041">
        <v>0.73318553227395944</v>
      </c>
      <c r="C160" s="87">
        <v>0.73997262202083125</v>
      </c>
      <c r="D160" s="87">
        <v>0.74372200837505054</v>
      </c>
      <c r="E160" s="131">
        <v>0.74909907967069167</v>
      </c>
      <c r="F160" s="974">
        <v>0.73628451459878119</v>
      </c>
      <c r="G160" s="180" t="str">
        <f>IF(H160="Narrowed","►◄",IF(H160="Widened","◄►",IF(H160="No Change","▬","")))</f>
        <v>▬</v>
      </c>
      <c r="H160" s="181" t="s">
        <v>247</v>
      </c>
      <c r="I160" s="8"/>
    </row>
    <row r="161" spans="1:9" ht="15" thickBot="1" x14ac:dyDescent="0.35">
      <c r="A161" s="34" t="s">
        <v>38</v>
      </c>
      <c r="B161" s="1454">
        <v>-1.297992986237857</v>
      </c>
      <c r="C161" s="829">
        <v>-1.318200292673634</v>
      </c>
      <c r="D161" s="829">
        <v>-1.3364621077875845</v>
      </c>
      <c r="E161" s="1455">
        <v>-1.3396166830275189</v>
      </c>
      <c r="F161" s="1370">
        <v>-1.3324243288377211</v>
      </c>
      <c r="G161" s="162" t="str">
        <f>IF(H161="Narrowed","►◄",IF(H161="Widened","◄►",IF(H161="No Change","▬","")))</f>
        <v>▬</v>
      </c>
      <c r="H161" s="83" t="s">
        <v>247</v>
      </c>
      <c r="I161" s="8"/>
    </row>
    <row r="162" spans="1:9" s="8" customFormat="1" ht="15" thickBot="1" x14ac:dyDescent="0.35">
      <c r="D162" s="200"/>
      <c r="E162" s="200"/>
      <c r="F162" s="200"/>
    </row>
    <row r="163" spans="1:9" ht="15" thickBot="1" x14ac:dyDescent="0.35">
      <c r="A163" s="29" t="s">
        <v>20</v>
      </c>
      <c r="B163" s="26"/>
      <c r="C163" s="26"/>
      <c r="D163" s="26"/>
      <c r="E163" s="26"/>
      <c r="F163" s="26"/>
      <c r="G163" s="12"/>
      <c r="H163" s="179"/>
      <c r="I163" s="8"/>
    </row>
    <row r="164" spans="1:9" ht="15" thickBot="1" x14ac:dyDescent="0.35">
      <c r="A164" s="61" t="s">
        <v>18</v>
      </c>
      <c r="B164" s="288" t="s">
        <v>466</v>
      </c>
      <c r="C164" s="288" t="s">
        <v>524</v>
      </c>
      <c r="D164" s="288" t="s">
        <v>559</v>
      </c>
      <c r="E164" s="288" t="s">
        <v>622</v>
      </c>
      <c r="F164" s="338" t="s">
        <v>727</v>
      </c>
      <c r="G164" s="186" t="s">
        <v>233</v>
      </c>
      <c r="H164" s="11"/>
      <c r="I164" s="8"/>
    </row>
    <row r="165" spans="1:9" x14ac:dyDescent="0.3">
      <c r="A165" s="332" t="s">
        <v>0</v>
      </c>
      <c r="B165" s="1450">
        <v>254.44421311016902</v>
      </c>
      <c r="C165" s="584">
        <v>260.60421438544535</v>
      </c>
      <c r="D165" s="584">
        <v>258.53411146435428</v>
      </c>
      <c r="E165" s="1451">
        <v>256.87468852222264</v>
      </c>
      <c r="F165" s="1367">
        <v>261.91797542921142</v>
      </c>
      <c r="G165" s="182">
        <f>IF(H165="Positive Change",1,IF(H165="Negative Change",-1,IF(H165="No Change",0,"")))</f>
        <v>-1</v>
      </c>
      <c r="H165" s="183" t="s">
        <v>357</v>
      </c>
      <c r="I165" s="8"/>
    </row>
    <row r="166" spans="1:9" x14ac:dyDescent="0.3">
      <c r="A166" s="18" t="s">
        <v>2</v>
      </c>
      <c r="B166" s="1452"/>
      <c r="C166" s="587"/>
      <c r="D166" s="587"/>
      <c r="E166" s="1371"/>
      <c r="F166" s="1368"/>
      <c r="G166" s="184"/>
      <c r="H166" s="185"/>
      <c r="I166" s="8"/>
    </row>
    <row r="167" spans="1:9" x14ac:dyDescent="0.3">
      <c r="A167" s="32" t="s">
        <v>3</v>
      </c>
      <c r="B167" s="1453">
        <v>415.06646341555108</v>
      </c>
      <c r="C167" s="585">
        <v>424.41225401802546</v>
      </c>
      <c r="D167" s="585">
        <v>421.98490765778314</v>
      </c>
      <c r="E167" s="1372">
        <v>423.07276098878071</v>
      </c>
      <c r="F167" s="1369">
        <v>431.18282305827472</v>
      </c>
      <c r="G167" s="84">
        <f>IF(H167="Positive Change",1,IF(H167="Negative Change",-1,IF(H167="No Change",0,"")))</f>
        <v>-1</v>
      </c>
      <c r="H167" s="81" t="s">
        <v>357</v>
      </c>
      <c r="I167" s="8"/>
    </row>
    <row r="168" spans="1:9" x14ac:dyDescent="0.3">
      <c r="A168" s="31" t="s">
        <v>4</v>
      </c>
      <c r="B168" s="1452">
        <v>164.90037597227172</v>
      </c>
      <c r="C168" s="587">
        <v>163.71494540628152</v>
      </c>
      <c r="D168" s="587">
        <v>163.34284372204019</v>
      </c>
      <c r="E168" s="1371">
        <v>163.22601784684349</v>
      </c>
      <c r="F168" s="1368">
        <v>163.71527719548897</v>
      </c>
      <c r="G168" s="85">
        <f>IF(H168="Positive Change",1,IF(H168="Negative Change",-1,IF(H168="No Change",0,"")))</f>
        <v>0</v>
      </c>
      <c r="H168" s="82" t="s">
        <v>247</v>
      </c>
      <c r="I168" s="8"/>
    </row>
    <row r="169" spans="1:9" x14ac:dyDescent="0.3">
      <c r="A169" s="18" t="s">
        <v>5</v>
      </c>
      <c r="B169" s="1449"/>
      <c r="C169" s="583"/>
      <c r="D169" s="583"/>
      <c r="E169" s="836"/>
      <c r="F169" s="806"/>
      <c r="G169" s="184"/>
      <c r="H169" s="185"/>
      <c r="I169" s="8"/>
    </row>
    <row r="170" spans="1:9" x14ac:dyDescent="0.3">
      <c r="A170" s="32" t="s">
        <v>6</v>
      </c>
      <c r="B170" s="1041">
        <v>1.5170740877227911</v>
      </c>
      <c r="C170" s="87">
        <v>1.5923855208502018</v>
      </c>
      <c r="D170" s="87">
        <v>1.5834306422133377</v>
      </c>
      <c r="E170" s="131">
        <v>1.5919443883373658</v>
      </c>
      <c r="F170" s="974">
        <v>1.6337360229577622</v>
      </c>
      <c r="G170" s="180" t="str">
        <f>IF(H170="Narrowed","►◄",IF(H170="Widened","◄►",IF(H170="No Change","▬","")))</f>
        <v>◄►</v>
      </c>
      <c r="H170" s="181" t="s">
        <v>356</v>
      </c>
      <c r="I170" s="8"/>
    </row>
    <row r="171" spans="1:9" x14ac:dyDescent="0.3">
      <c r="A171" s="33" t="s">
        <v>68</v>
      </c>
      <c r="B171" s="1041">
        <v>0.63126705984795184</v>
      </c>
      <c r="C171" s="87">
        <v>0.63992217775252458</v>
      </c>
      <c r="D171" s="87">
        <v>0.63222139340775096</v>
      </c>
      <c r="E171" s="131">
        <v>0.64700058002086891</v>
      </c>
      <c r="F171" s="974">
        <v>0.64625135923445054</v>
      </c>
      <c r="G171" s="180" t="str">
        <f>IF(H171="Narrowed","►◄",IF(H171="Widened","◄►",IF(H171="No Change","▬","")))</f>
        <v>▬</v>
      </c>
      <c r="H171" s="181" t="s">
        <v>247</v>
      </c>
      <c r="I171" s="8"/>
    </row>
    <row r="172" spans="1:9" ht="15" thickBot="1" x14ac:dyDescent="0.35">
      <c r="A172" s="34" t="s">
        <v>38</v>
      </c>
      <c r="B172" s="1445">
        <v>-1.124179580446153</v>
      </c>
      <c r="C172" s="771">
        <v>-1.1487822148022322</v>
      </c>
      <c r="D172" s="771">
        <v>-1.154093962604448</v>
      </c>
      <c r="E172" s="773">
        <v>-1.1732635036100394</v>
      </c>
      <c r="F172" s="1363">
        <v>-1.179082411018235</v>
      </c>
      <c r="G172" s="162" t="str">
        <f>IF(H172="Narrowed","►◄",IF(H172="Widened","◄►",IF(H172="No Change","▬","")))</f>
        <v>◄►</v>
      </c>
      <c r="H172" s="83" t="s">
        <v>356</v>
      </c>
      <c r="I172" s="8"/>
    </row>
    <row r="173" spans="1:9" s="8" customFormat="1" ht="15" thickBot="1" x14ac:dyDescent="0.35"/>
    <row r="174" spans="1:9" ht="15" thickBot="1" x14ac:dyDescent="0.35">
      <c r="A174" s="29" t="s">
        <v>21</v>
      </c>
      <c r="B174" s="26"/>
      <c r="C174" s="26"/>
      <c r="D174" s="26"/>
      <c r="E174" s="26"/>
      <c r="F174" s="26"/>
      <c r="G174" s="12"/>
      <c r="H174" s="179"/>
      <c r="I174" s="8"/>
    </row>
    <row r="175" spans="1:9" ht="15" thickBot="1" x14ac:dyDescent="0.35">
      <c r="A175" s="334" t="s">
        <v>18</v>
      </c>
      <c r="B175" s="288" t="s">
        <v>466</v>
      </c>
      <c r="C175" s="288" t="s">
        <v>524</v>
      </c>
      <c r="D175" s="288" t="s">
        <v>559</v>
      </c>
      <c r="E175" s="288" t="s">
        <v>622</v>
      </c>
      <c r="F175" s="338" t="s">
        <v>727</v>
      </c>
      <c r="G175" s="186" t="s">
        <v>233</v>
      </c>
      <c r="H175" s="11"/>
      <c r="I175" s="8"/>
    </row>
    <row r="176" spans="1:9" x14ac:dyDescent="0.3">
      <c r="A176" s="332" t="s">
        <v>0</v>
      </c>
      <c r="B176" s="1448">
        <v>69.763177665931011</v>
      </c>
      <c r="C176" s="581">
        <v>69.414031634650598</v>
      </c>
      <c r="D176" s="581">
        <v>68.021737471296831</v>
      </c>
      <c r="E176" s="640">
        <v>67.87523129297611</v>
      </c>
      <c r="F176" s="1366">
        <v>70.088750336616258</v>
      </c>
      <c r="G176" s="182">
        <f>IF(H176="Positive Change",1,IF(H176="Negative Change",-1,IF(H176="No Change",0,"")))</f>
        <v>0</v>
      </c>
      <c r="H176" s="183" t="s">
        <v>247</v>
      </c>
      <c r="I176" s="8"/>
    </row>
    <row r="177" spans="1:9" x14ac:dyDescent="0.3">
      <c r="A177" s="18" t="s">
        <v>2</v>
      </c>
      <c r="B177" s="1456"/>
      <c r="C177" s="108"/>
      <c r="D177" s="108"/>
      <c r="E177" s="107"/>
      <c r="F177" s="882"/>
      <c r="G177" s="184"/>
      <c r="H177" s="185"/>
      <c r="I177" s="8"/>
    </row>
    <row r="178" spans="1:9" x14ac:dyDescent="0.3">
      <c r="A178" s="32" t="s">
        <v>3</v>
      </c>
      <c r="B178" s="619">
        <v>106.16520901554537</v>
      </c>
      <c r="C178" s="106">
        <v>105.02529913580919</v>
      </c>
      <c r="D178" s="106">
        <v>103.17284788265235</v>
      </c>
      <c r="E178" s="105">
        <v>107.46453781034998</v>
      </c>
      <c r="F178" s="863">
        <v>111.87715608504703</v>
      </c>
      <c r="G178" s="84">
        <f>IF(H178="Positive Change",1,IF(H178="Negative Change",-1,IF(H178="No Change",0,"")))</f>
        <v>0</v>
      </c>
      <c r="H178" s="81" t="s">
        <v>247</v>
      </c>
      <c r="I178" s="8"/>
    </row>
    <row r="179" spans="1:9" x14ac:dyDescent="0.3">
      <c r="A179" s="31" t="s">
        <v>4</v>
      </c>
      <c r="B179" s="1167">
        <v>45.01343926188197</v>
      </c>
      <c r="C179" s="108">
        <v>44.401659986165882</v>
      </c>
      <c r="D179" s="108">
        <v>45.509906287572242</v>
      </c>
      <c r="E179" s="107">
        <v>46.245149948322684</v>
      </c>
      <c r="F179" s="882">
        <v>47.687313710619016</v>
      </c>
      <c r="G179" s="85">
        <f>IF(H179="Positive Change",1,IF(H179="Negative Change",-1,IF(H179="No Change",0,"")))</f>
        <v>0</v>
      </c>
      <c r="H179" s="82" t="s">
        <v>247</v>
      </c>
      <c r="I179" s="8"/>
    </row>
    <row r="180" spans="1:9" x14ac:dyDescent="0.3">
      <c r="A180" s="18" t="s">
        <v>5</v>
      </c>
      <c r="B180" s="1444"/>
      <c r="C180" s="583"/>
      <c r="D180" s="583"/>
      <c r="E180" s="836"/>
      <c r="F180" s="806"/>
      <c r="G180" s="184"/>
      <c r="H180" s="185"/>
      <c r="I180" s="8"/>
    </row>
    <row r="181" spans="1:9" x14ac:dyDescent="0.3">
      <c r="A181" s="32" t="s">
        <v>6</v>
      </c>
      <c r="B181" s="1041">
        <v>1.3585224936466387</v>
      </c>
      <c r="C181" s="87">
        <v>1.3653462318420453</v>
      </c>
      <c r="D181" s="87">
        <v>1.2670415366429042</v>
      </c>
      <c r="E181" s="131">
        <v>1.3238012619796409</v>
      </c>
      <c r="F181" s="974">
        <v>1.3460569988058317</v>
      </c>
      <c r="G181" s="180" t="str">
        <f>IF(H181="Narrowed","►◄",IF(H181="Widened","◄►",IF(H181="No Change","▬","")))</f>
        <v>▬</v>
      </c>
      <c r="H181" s="181" t="s">
        <v>247</v>
      </c>
      <c r="I181" s="8"/>
    </row>
    <row r="182" spans="1:9" x14ac:dyDescent="0.3">
      <c r="A182" s="33" t="s">
        <v>68</v>
      </c>
      <c r="B182" s="1041">
        <v>0.52179434147810277</v>
      </c>
      <c r="C182" s="87">
        <v>0.52414255545076571</v>
      </c>
      <c r="D182" s="87">
        <v>0.51676290136205727</v>
      </c>
      <c r="E182" s="131">
        <v>0.58326588010420033</v>
      </c>
      <c r="F182" s="974">
        <v>0.5962212986782186</v>
      </c>
      <c r="G182" s="180" t="str">
        <f>IF(H182="Narrowed","►◄",IF(H182="Widened","◄►",IF(H182="No Change","▬","")))</f>
        <v>▬</v>
      </c>
      <c r="H182" s="181" t="s">
        <v>247</v>
      </c>
      <c r="I182" s="8"/>
    </row>
    <row r="183" spans="1:9" ht="15" thickBot="1" x14ac:dyDescent="0.35">
      <c r="A183" s="34" t="s">
        <v>38</v>
      </c>
      <c r="B183" s="1454">
        <v>-1.0189305006319933</v>
      </c>
      <c r="C183" s="829">
        <v>-1.0410939457111206</v>
      </c>
      <c r="D183" s="829">
        <v>-1.030717011640375</v>
      </c>
      <c r="E183" s="1455">
        <v>-1.0999704495196585</v>
      </c>
      <c r="F183" s="1370">
        <v>-1.0992047914134555</v>
      </c>
      <c r="G183" s="162" t="str">
        <f>IF(H183="Narrowed","►◄",IF(H183="Widened","◄►",IF(H183="No Change","▬","")))</f>
        <v>◄►</v>
      </c>
      <c r="H183" s="83" t="s">
        <v>356</v>
      </c>
      <c r="I183" s="8"/>
    </row>
    <row r="184" spans="1:9" s="8" customFormat="1" ht="15" thickBot="1" x14ac:dyDescent="0.35"/>
    <row r="185" spans="1:9" ht="15" thickBot="1" x14ac:dyDescent="0.35">
      <c r="A185" s="29" t="s">
        <v>69</v>
      </c>
      <c r="B185" s="26"/>
      <c r="C185" s="26"/>
      <c r="D185" s="26"/>
      <c r="E185" s="26"/>
      <c r="F185" s="26"/>
      <c r="G185" s="12"/>
      <c r="H185" s="179"/>
      <c r="I185" s="8"/>
    </row>
    <row r="186" spans="1:9" ht="15" thickBot="1" x14ac:dyDescent="0.35">
      <c r="A186" s="334" t="s">
        <v>18</v>
      </c>
      <c r="B186" s="288" t="s">
        <v>466</v>
      </c>
      <c r="C186" s="288" t="s">
        <v>524</v>
      </c>
      <c r="D186" s="288" t="s">
        <v>559</v>
      </c>
      <c r="E186" s="288" t="s">
        <v>622</v>
      </c>
      <c r="F186" s="338" t="s">
        <v>727</v>
      </c>
      <c r="G186" s="186" t="s">
        <v>233</v>
      </c>
      <c r="H186" s="11"/>
      <c r="I186" s="8"/>
    </row>
    <row r="187" spans="1:9" x14ac:dyDescent="0.3">
      <c r="A187" s="332" t="s">
        <v>0</v>
      </c>
      <c r="B187" s="1448">
        <v>33.366205455916173</v>
      </c>
      <c r="C187" s="581">
        <v>32.365485076606518</v>
      </c>
      <c r="D187" s="581">
        <v>32.143737531079253</v>
      </c>
      <c r="E187" s="640">
        <v>31.06711317771332</v>
      </c>
      <c r="F187" s="1366">
        <v>31.754149250035283</v>
      </c>
      <c r="G187" s="182">
        <f>IF(H187="Positive Change",1,IF(H187="Negative Change",-1,IF(H187="No Change",0,"")))</f>
        <v>0</v>
      </c>
      <c r="H187" s="183" t="s">
        <v>247</v>
      </c>
      <c r="I187" s="8"/>
    </row>
    <row r="188" spans="1:9" x14ac:dyDescent="0.3">
      <c r="A188" s="18" t="s">
        <v>2</v>
      </c>
      <c r="B188" s="1456"/>
      <c r="C188" s="108"/>
      <c r="D188" s="108"/>
      <c r="E188" s="107"/>
      <c r="F188" s="882"/>
      <c r="G188" s="184"/>
      <c r="H188" s="185"/>
      <c r="I188" s="8"/>
    </row>
    <row r="189" spans="1:9" x14ac:dyDescent="0.3">
      <c r="A189" s="32" t="s">
        <v>3</v>
      </c>
      <c r="B189" s="619">
        <v>63.812503937234069</v>
      </c>
      <c r="C189" s="106">
        <v>60.635778557993092</v>
      </c>
      <c r="D189" s="106">
        <v>60.429223800095535</v>
      </c>
      <c r="E189" s="105">
        <v>57.2858373245991</v>
      </c>
      <c r="F189" s="863">
        <v>58.830066388115988</v>
      </c>
      <c r="G189" s="84">
        <f>IF(H189="Positive Change",1,IF(H189="Negative Change",-1,IF(H189="No Change",0,"")))</f>
        <v>1</v>
      </c>
      <c r="H189" s="81" t="s">
        <v>354</v>
      </c>
      <c r="I189" s="8"/>
    </row>
    <row r="190" spans="1:9" x14ac:dyDescent="0.3">
      <c r="A190" s="31" t="s">
        <v>4</v>
      </c>
      <c r="B190" s="1167">
        <v>16.943818415435381</v>
      </c>
      <c r="C190" s="108">
        <v>17.244233741911316</v>
      </c>
      <c r="D190" s="108">
        <v>18.324556902273528</v>
      </c>
      <c r="E190" s="107">
        <v>17.292238539824101</v>
      </c>
      <c r="F190" s="882">
        <v>16.960030895430521</v>
      </c>
      <c r="G190" s="85">
        <f>IF(H190="Positive Change",1,IF(H190="Negative Change",-1,IF(H190="No Change",0,"")))</f>
        <v>0</v>
      </c>
      <c r="H190" s="82" t="s">
        <v>247</v>
      </c>
      <c r="I190" s="8"/>
    </row>
    <row r="191" spans="1:9" x14ac:dyDescent="0.3">
      <c r="A191" s="18" t="s">
        <v>5</v>
      </c>
      <c r="B191" s="1444"/>
      <c r="C191" s="583"/>
      <c r="D191" s="583"/>
      <c r="E191" s="836"/>
      <c r="F191" s="806"/>
      <c r="G191" s="184"/>
      <c r="H191" s="185"/>
      <c r="I191" s="8"/>
    </row>
    <row r="192" spans="1:9" x14ac:dyDescent="0.3">
      <c r="A192" s="32" t="s">
        <v>6</v>
      </c>
      <c r="B192" s="1041">
        <v>2.7661229820016562</v>
      </c>
      <c r="C192" s="87">
        <v>2.5162930093333533</v>
      </c>
      <c r="D192" s="87">
        <v>2.2977181452391942</v>
      </c>
      <c r="E192" s="131">
        <v>2.3128063317348744</v>
      </c>
      <c r="F192" s="974">
        <v>2.4687475954991545</v>
      </c>
      <c r="G192" s="180" t="str">
        <f>IF(H192="Narrowed","►◄",IF(H192="Widened","◄►",IF(H192="No Change","▬","")))</f>
        <v>►◄</v>
      </c>
      <c r="H192" s="181" t="s">
        <v>358</v>
      </c>
      <c r="I192" s="8"/>
    </row>
    <row r="193" spans="1:9" x14ac:dyDescent="0.3">
      <c r="A193" s="33" t="s">
        <v>68</v>
      </c>
      <c r="B193" s="1041">
        <v>0.91248909084204699</v>
      </c>
      <c r="C193" s="87">
        <v>0.88749865975752706</v>
      </c>
      <c r="D193" s="87">
        <v>0.87996880392852606</v>
      </c>
      <c r="E193" s="131">
        <v>0.8439382184275287</v>
      </c>
      <c r="F193" s="974">
        <v>0.85267336009799155</v>
      </c>
      <c r="G193" s="180" t="str">
        <f>IF(H193="Narrowed","►◄",IF(H193="Widened","◄►",IF(H193="No Change","▬","")))</f>
        <v>►◄</v>
      </c>
      <c r="H193" s="181" t="s">
        <v>358</v>
      </c>
      <c r="I193" s="8"/>
    </row>
    <row r="194" spans="1:9" ht="15" thickBot="1" x14ac:dyDescent="0.35">
      <c r="A194" s="34" t="s">
        <v>38</v>
      </c>
      <c r="B194" s="1445">
        <v>-1.5175503169109874</v>
      </c>
      <c r="C194" s="771">
        <v>-1.5112315031818992</v>
      </c>
      <c r="D194" s="771">
        <v>-1.4729421664927769</v>
      </c>
      <c r="E194" s="773">
        <v>-1.4647271875128933</v>
      </c>
      <c r="F194" s="1363">
        <v>-1.4873036532398825</v>
      </c>
      <c r="G194" s="162" t="str">
        <f>IF(H194="Narrowed","►◄",IF(H194="Widened","◄►",IF(H194="No Change","▬","")))</f>
        <v>▬</v>
      </c>
      <c r="H194" s="83" t="s">
        <v>247</v>
      </c>
      <c r="I194" s="8"/>
    </row>
    <row r="195" spans="1:9" s="8" customFormat="1" ht="15" thickBot="1" x14ac:dyDescent="0.35"/>
    <row r="196" spans="1:9" ht="15" thickBot="1" x14ac:dyDescent="0.35">
      <c r="A196" s="29" t="s">
        <v>22</v>
      </c>
      <c r="B196" s="26"/>
      <c r="C196" s="26"/>
      <c r="D196" s="26"/>
      <c r="E196" s="26"/>
      <c r="F196" s="26"/>
      <c r="G196" s="12"/>
      <c r="H196" s="179"/>
      <c r="I196" s="8"/>
    </row>
    <row r="197" spans="1:9" ht="15" thickBot="1" x14ac:dyDescent="0.35">
      <c r="A197" s="334" t="s">
        <v>18</v>
      </c>
      <c r="B197" s="288" t="s">
        <v>466</v>
      </c>
      <c r="C197" s="288" t="s">
        <v>524</v>
      </c>
      <c r="D197" s="288" t="s">
        <v>559</v>
      </c>
      <c r="E197" s="288" t="s">
        <v>622</v>
      </c>
      <c r="F197" s="338" t="s">
        <v>727</v>
      </c>
      <c r="G197" s="186" t="s">
        <v>233</v>
      </c>
      <c r="H197" s="11"/>
      <c r="I197" s="8"/>
    </row>
    <row r="198" spans="1:9" x14ac:dyDescent="0.3">
      <c r="A198" s="332" t="s">
        <v>0</v>
      </c>
      <c r="B198" s="1448">
        <v>139.92661849245542</v>
      </c>
      <c r="C198" s="581">
        <v>137.22102564513796</v>
      </c>
      <c r="D198" s="581">
        <v>133.32672363326571</v>
      </c>
      <c r="E198" s="640">
        <v>131.42784918571925</v>
      </c>
      <c r="F198" s="1366">
        <v>129.70070420488025</v>
      </c>
      <c r="G198" s="182">
        <f>IF(H198="Positive Change",1,IF(H198="Negative Change",-1,IF(H198="No Change",0,"")))</f>
        <v>1</v>
      </c>
      <c r="H198" s="183" t="s">
        <v>354</v>
      </c>
      <c r="I198" s="8"/>
    </row>
    <row r="199" spans="1:9" x14ac:dyDescent="0.3">
      <c r="A199" s="18" t="s">
        <v>2</v>
      </c>
      <c r="B199" s="1456"/>
      <c r="C199" s="108"/>
      <c r="D199" s="108"/>
      <c r="E199" s="107"/>
      <c r="F199" s="882"/>
      <c r="G199" s="184"/>
      <c r="H199" s="185"/>
      <c r="I199" s="8"/>
    </row>
    <row r="200" spans="1:9" x14ac:dyDescent="0.3">
      <c r="A200" s="32" t="s">
        <v>3</v>
      </c>
      <c r="B200" s="619">
        <v>193.19800246860098</v>
      </c>
      <c r="C200" s="106">
        <v>188.32960104994365</v>
      </c>
      <c r="D200" s="106">
        <v>183.13538364129926</v>
      </c>
      <c r="E200" s="105">
        <v>182.16820838770667</v>
      </c>
      <c r="F200" s="863">
        <v>179.53840773237434</v>
      </c>
      <c r="G200" s="84">
        <f>IF(H200="Positive Change",1,IF(H200="Negative Change",-1,IF(H200="No Change",0,"")))</f>
        <v>1</v>
      </c>
      <c r="H200" s="81" t="s">
        <v>354</v>
      </c>
      <c r="I200" s="8"/>
    </row>
    <row r="201" spans="1:9" x14ac:dyDescent="0.3">
      <c r="A201" s="31" t="s">
        <v>4</v>
      </c>
      <c r="B201" s="1167">
        <v>113.47411019351209</v>
      </c>
      <c r="C201" s="108">
        <v>108.53502796502696</v>
      </c>
      <c r="D201" s="108">
        <v>104.96190288406163</v>
      </c>
      <c r="E201" s="107">
        <v>102.50134350064965</v>
      </c>
      <c r="F201" s="882">
        <v>99.926114879360242</v>
      </c>
      <c r="G201" s="85">
        <f>IF(H201="Positive Change",1,IF(H201="Negative Change",-1,IF(H201="No Change",0,"")))</f>
        <v>1</v>
      </c>
      <c r="H201" s="82" t="s">
        <v>354</v>
      </c>
      <c r="I201" s="8"/>
    </row>
    <row r="202" spans="1:9" x14ac:dyDescent="0.3">
      <c r="A202" s="18" t="s">
        <v>5</v>
      </c>
      <c r="B202" s="1444"/>
      <c r="C202" s="583"/>
      <c r="D202" s="583"/>
      <c r="E202" s="836"/>
      <c r="F202" s="806"/>
      <c r="G202" s="184"/>
      <c r="H202" s="185"/>
      <c r="I202" s="8"/>
    </row>
    <row r="203" spans="1:9" x14ac:dyDescent="0.3">
      <c r="A203" s="32" t="s">
        <v>6</v>
      </c>
      <c r="B203" s="1041">
        <v>0.7025734076181116</v>
      </c>
      <c r="C203" s="87">
        <v>0.73519650366357991</v>
      </c>
      <c r="D203" s="87">
        <v>0.74477956867441852</v>
      </c>
      <c r="E203" s="131">
        <v>0.77722751884273678</v>
      </c>
      <c r="F203" s="974">
        <v>0.7967115798420582</v>
      </c>
      <c r="G203" s="180" t="str">
        <f>IF(H203="Narrowed","►◄",IF(H203="Widened","◄►",IF(H203="No Change","▬","")))</f>
        <v>◄►</v>
      </c>
      <c r="H203" s="181" t="s">
        <v>356</v>
      </c>
      <c r="I203" s="8"/>
    </row>
    <row r="204" spans="1:9" x14ac:dyDescent="0.3">
      <c r="A204" s="33" t="s">
        <v>68</v>
      </c>
      <c r="B204" s="1041">
        <v>0.38070943577485117</v>
      </c>
      <c r="C204" s="87">
        <v>0.38285120474933759</v>
      </c>
      <c r="D204" s="87">
        <v>0.37358346962038463</v>
      </c>
      <c r="E204" s="131">
        <v>0.38607007203082788</v>
      </c>
      <c r="F204" s="974">
        <v>0.38425160320462498</v>
      </c>
      <c r="G204" s="180" t="str">
        <f>IF(H204="Narrowed","►◄",IF(H204="Widened","◄►",IF(H204="No Change","▬","")))</f>
        <v>▬</v>
      </c>
      <c r="H204" s="181" t="s">
        <v>247</v>
      </c>
      <c r="I204" s="8"/>
    </row>
    <row r="205" spans="1:9" ht="15" thickBot="1" x14ac:dyDescent="0.35">
      <c r="A205" s="34" t="s">
        <v>38</v>
      </c>
      <c r="B205" s="1454">
        <v>-0.65334534055221993</v>
      </c>
      <c r="C205" s="829">
        <v>-0.66385358543416018</v>
      </c>
      <c r="D205" s="829">
        <v>-0.6818978047798101</v>
      </c>
      <c r="E205" s="1455">
        <v>-0.70728588229319045</v>
      </c>
      <c r="F205" s="1370">
        <v>-0.71001195150380236</v>
      </c>
      <c r="G205" s="162" t="str">
        <f>IF(H205="Narrowed","►◄",IF(H205="Widened","◄►",IF(H205="No Change","▬","")))</f>
        <v>◄►</v>
      </c>
      <c r="H205" s="83" t="s">
        <v>356</v>
      </c>
      <c r="I205" s="8"/>
    </row>
    <row r="206" spans="1:9" s="8" customFormat="1" ht="15" thickBot="1" x14ac:dyDescent="0.35"/>
    <row r="207" spans="1:9" ht="15" thickBot="1" x14ac:dyDescent="0.35">
      <c r="A207" s="29" t="s">
        <v>23</v>
      </c>
      <c r="B207" s="26"/>
      <c r="C207" s="26"/>
      <c r="D207" s="26"/>
      <c r="E207" s="26"/>
      <c r="F207" s="26"/>
      <c r="G207" s="12"/>
      <c r="H207" s="179"/>
      <c r="I207" s="8"/>
    </row>
    <row r="208" spans="1:9" ht="15" thickBot="1" x14ac:dyDescent="0.35">
      <c r="A208" s="334" t="s">
        <v>18</v>
      </c>
      <c r="B208" s="288">
        <v>2020</v>
      </c>
      <c r="C208" s="288">
        <v>2021</v>
      </c>
      <c r="D208" s="288">
        <v>2022</v>
      </c>
      <c r="E208" s="132">
        <v>2023</v>
      </c>
      <c r="F208" s="338">
        <v>2024</v>
      </c>
      <c r="G208" s="186" t="s">
        <v>233</v>
      </c>
      <c r="H208" s="11"/>
      <c r="I208" s="8"/>
    </row>
    <row r="209" spans="1:9" x14ac:dyDescent="0.3">
      <c r="A209" s="332" t="s">
        <v>0</v>
      </c>
      <c r="B209" s="1448">
        <v>376.55783643064331</v>
      </c>
      <c r="C209" s="581">
        <v>379.2949738924176</v>
      </c>
      <c r="D209" s="581">
        <v>357.6239409088912</v>
      </c>
      <c r="E209" s="640">
        <v>347.86893472962879</v>
      </c>
      <c r="F209" s="1366">
        <v>379.34616437513506</v>
      </c>
      <c r="G209" s="182">
        <f>IF(H209="Positive Change",1,IF(H209="Negative Change",-1,IF(H209="No Change",0,"")))</f>
        <v>0</v>
      </c>
      <c r="H209" s="183" t="s">
        <v>247</v>
      </c>
      <c r="I209" s="8"/>
    </row>
    <row r="210" spans="1:9" x14ac:dyDescent="0.3">
      <c r="A210" s="18" t="s">
        <v>2</v>
      </c>
      <c r="B210" s="1456"/>
      <c r="C210" s="108"/>
      <c r="D210" s="108"/>
      <c r="E210" s="107"/>
      <c r="F210" s="882"/>
      <c r="G210" s="184"/>
      <c r="H210" s="185"/>
      <c r="I210" s="8"/>
    </row>
    <row r="211" spans="1:9" x14ac:dyDescent="0.3">
      <c r="A211" s="32" t="s">
        <v>3</v>
      </c>
      <c r="B211" s="619">
        <v>585.21783372318146</v>
      </c>
      <c r="C211" s="106">
        <v>592.65309878500443</v>
      </c>
      <c r="D211" s="106">
        <v>530.82211014407289</v>
      </c>
      <c r="E211" s="105">
        <v>557.41640991907161</v>
      </c>
      <c r="F211" s="863">
        <v>586.39737165383644</v>
      </c>
      <c r="G211" s="84">
        <f>IF(H211="Positive Change",1,IF(H211="Negative Change",-1,IF(H211="No Change",0,"")))</f>
        <v>0</v>
      </c>
      <c r="H211" s="81" t="s">
        <v>247</v>
      </c>
      <c r="I211" s="8"/>
    </row>
    <row r="212" spans="1:9" x14ac:dyDescent="0.3">
      <c r="A212" s="31" t="s">
        <v>4</v>
      </c>
      <c r="B212" s="1167">
        <v>271.09022330496009</v>
      </c>
      <c r="C212" s="108">
        <v>246.36095377363921</v>
      </c>
      <c r="D212" s="108">
        <v>244.97882127317447</v>
      </c>
      <c r="E212" s="107">
        <v>237.66479315774109</v>
      </c>
      <c r="F212" s="882">
        <v>246.99396507316362</v>
      </c>
      <c r="G212" s="85">
        <f>IF(H212="Positive Change",1,IF(H212="Negative Change",-1,IF(H212="No Change",0,"")))</f>
        <v>1</v>
      </c>
      <c r="H212" s="82" t="s">
        <v>354</v>
      </c>
      <c r="I212" s="8"/>
    </row>
    <row r="213" spans="1:9" x14ac:dyDescent="0.3">
      <c r="A213" s="18" t="s">
        <v>5</v>
      </c>
      <c r="B213" s="1444"/>
      <c r="C213" s="583"/>
      <c r="D213" s="583"/>
      <c r="E213" s="836"/>
      <c r="F213" s="806"/>
      <c r="G213" s="184"/>
      <c r="H213" s="185"/>
      <c r="I213" s="8"/>
    </row>
    <row r="214" spans="1:9" x14ac:dyDescent="0.3">
      <c r="A214" s="32" t="s">
        <v>6</v>
      </c>
      <c r="B214" s="1041">
        <v>1.1587566921026393</v>
      </c>
      <c r="C214" s="87">
        <v>1.4056291782728871</v>
      </c>
      <c r="D214" s="87">
        <v>1.1668081648256288</v>
      </c>
      <c r="E214" s="131">
        <v>1.3453890772501058</v>
      </c>
      <c r="F214" s="974">
        <v>1.374136434791579</v>
      </c>
      <c r="G214" s="180" t="str">
        <f>IF(H214="Narrowed","►◄",IF(H214="Widened","◄►",IF(H214="No Change","▬","")))</f>
        <v>◄►</v>
      </c>
      <c r="H214" s="181" t="s">
        <v>356</v>
      </c>
      <c r="I214" s="8"/>
    </row>
    <row r="215" spans="1:9" x14ac:dyDescent="0.3">
      <c r="A215" s="33" t="s">
        <v>68</v>
      </c>
      <c r="B215" s="1041">
        <v>0.55412469773675899</v>
      </c>
      <c r="C215" s="87">
        <v>0.56251239689008714</v>
      </c>
      <c r="D215" s="87">
        <v>0.4843025016585954</v>
      </c>
      <c r="E215" s="131">
        <v>0.60237478621742302</v>
      </c>
      <c r="F215" s="974">
        <v>0.5458107309975293</v>
      </c>
      <c r="G215" s="180" t="str">
        <f>IF(H215="Narrowed","►◄",IF(H215="Widened","◄►",IF(H215="No Change","▬","")))</f>
        <v>▬</v>
      </c>
      <c r="H215" s="181" t="s">
        <v>247</v>
      </c>
      <c r="I215" s="8"/>
    </row>
    <row r="216" spans="1:9" ht="15" thickBot="1" x14ac:dyDescent="0.35">
      <c r="A216" s="34" t="s">
        <v>38</v>
      </c>
      <c r="B216" s="1454">
        <v>-0.95527787893419491</v>
      </c>
      <c r="C216" s="829">
        <v>-1.0616587054850752</v>
      </c>
      <c r="D216" s="829">
        <v>-0.95570748491781476</v>
      </c>
      <c r="E216" s="1455">
        <v>-1.0704074917605431</v>
      </c>
      <c r="F216" s="1370">
        <v>-1.0233586071575751</v>
      </c>
      <c r="G216" s="162" t="str">
        <f>IF(H216="Narrowed","►◄",IF(H216="Widened","◄►",IF(H216="No Change","▬","")))</f>
        <v>▬</v>
      </c>
      <c r="H216" s="83" t="s">
        <v>247</v>
      </c>
      <c r="I216" s="8"/>
    </row>
    <row r="217" spans="1:9" s="8" customFormat="1" ht="15" thickBot="1" x14ac:dyDescent="0.35"/>
    <row r="218" spans="1:9" ht="15" thickBot="1" x14ac:dyDescent="0.35">
      <c r="A218" s="29" t="s">
        <v>25</v>
      </c>
      <c r="B218" s="26"/>
      <c r="C218" s="26"/>
      <c r="D218" s="26"/>
      <c r="E218" s="26"/>
      <c r="F218" s="25"/>
      <c r="G218" s="12"/>
      <c r="H218" s="179"/>
      <c r="I218" s="8"/>
    </row>
    <row r="219" spans="1:9" ht="15.75" customHeight="1" thickBot="1" x14ac:dyDescent="0.35">
      <c r="A219" s="334" t="s">
        <v>24</v>
      </c>
      <c r="B219" s="288" t="s">
        <v>467</v>
      </c>
      <c r="C219" s="288" t="s">
        <v>525</v>
      </c>
      <c r="D219" s="288" t="s">
        <v>560</v>
      </c>
      <c r="E219" s="132" t="s">
        <v>623</v>
      </c>
      <c r="F219" s="338" t="s">
        <v>728</v>
      </c>
      <c r="G219" s="186" t="s">
        <v>233</v>
      </c>
      <c r="H219" s="11"/>
      <c r="I219" s="8"/>
    </row>
    <row r="220" spans="1:9" x14ac:dyDescent="0.3">
      <c r="A220" s="335" t="s">
        <v>0</v>
      </c>
      <c r="B220" s="1441">
        <v>1720.615609049989</v>
      </c>
      <c r="C220" s="653">
        <v>1576.1947322126703</v>
      </c>
      <c r="D220" s="653">
        <v>1441.0406078249093</v>
      </c>
      <c r="E220" s="1442">
        <v>1521.053939521875</v>
      </c>
      <c r="F220" s="1394">
        <v>1506.8425213542066</v>
      </c>
      <c r="G220" s="182">
        <f>IF(H220="Increase",1,IF(H220="Decrease",-1,IF(H220="No Change",0,"")))</f>
        <v>-1</v>
      </c>
      <c r="H220" s="183" t="s">
        <v>571</v>
      </c>
      <c r="I220" s="8"/>
    </row>
    <row r="221" spans="1:9" x14ac:dyDescent="0.3">
      <c r="A221" s="18" t="s">
        <v>2</v>
      </c>
      <c r="B221" s="1443"/>
      <c r="C221" s="119"/>
      <c r="D221" s="119"/>
      <c r="E221" s="118"/>
      <c r="F221" s="1362"/>
      <c r="G221" s="184"/>
      <c r="H221" s="185"/>
      <c r="I221" s="8"/>
    </row>
    <row r="222" spans="1:9" x14ac:dyDescent="0.3">
      <c r="A222" s="37" t="s">
        <v>3</v>
      </c>
      <c r="B222" s="1143">
        <v>1838.7587807788871</v>
      </c>
      <c r="C222" s="117">
        <v>1656.7422382056648</v>
      </c>
      <c r="D222" s="117">
        <v>1535.0385313697313</v>
      </c>
      <c r="E222" s="116">
        <v>1622.8649790923637</v>
      </c>
      <c r="F222" s="931">
        <v>1617.85668748171</v>
      </c>
      <c r="G222" s="84">
        <f>IF(H222="Increase",1,IF(H222="Decrease",-1,IF(H222="No Change",0,"")))</f>
        <v>-1</v>
      </c>
      <c r="H222" s="81" t="s">
        <v>571</v>
      </c>
      <c r="I222" s="8"/>
    </row>
    <row r="223" spans="1:9" x14ac:dyDescent="0.3">
      <c r="A223" s="36" t="s">
        <v>4</v>
      </c>
      <c r="B223" s="1144">
        <v>1527.9506623379878</v>
      </c>
      <c r="C223" s="119">
        <v>1388.3020464761098</v>
      </c>
      <c r="D223" s="119">
        <v>1284.3606885882236</v>
      </c>
      <c r="E223" s="118">
        <v>1369.0884266483529</v>
      </c>
      <c r="F223" s="1362">
        <v>1359.5658329259461</v>
      </c>
      <c r="G223" s="85">
        <f>IF(H223="Increase",1,IF(H223="Decrease",-1,IF(H223="No Change",0,"")))</f>
        <v>-1</v>
      </c>
      <c r="H223" s="82" t="s">
        <v>571</v>
      </c>
      <c r="I223" s="8"/>
    </row>
    <row r="224" spans="1:9" x14ac:dyDescent="0.3">
      <c r="A224" s="18" t="s">
        <v>5</v>
      </c>
      <c r="B224" s="1444"/>
      <c r="C224" s="583"/>
      <c r="D224" s="583"/>
      <c r="E224" s="836"/>
      <c r="F224" s="806"/>
      <c r="G224" s="184"/>
      <c r="H224" s="185"/>
      <c r="I224" s="8"/>
    </row>
    <row r="225" spans="1:9" x14ac:dyDescent="0.3">
      <c r="A225" s="37" t="s">
        <v>6</v>
      </c>
      <c r="B225" s="1041">
        <v>0.20341502255401198</v>
      </c>
      <c r="C225" s="87">
        <v>0.19335863720069388</v>
      </c>
      <c r="D225" s="87">
        <v>0.19517713755086524</v>
      </c>
      <c r="E225" s="131">
        <v>0.18536169578562417</v>
      </c>
      <c r="F225" s="974">
        <v>0.18998039543248266</v>
      </c>
      <c r="G225" s="180" t="str">
        <f>IF(H225="Narrowed","►◄",IF(H225="Widened","◄►",IF(H225="No Change","▬","")))</f>
        <v>▬</v>
      </c>
      <c r="H225" s="181" t="s">
        <v>247</v>
      </c>
      <c r="I225" s="8"/>
    </row>
    <row r="226" spans="1:9" x14ac:dyDescent="0.3">
      <c r="A226" s="38" t="s">
        <v>68</v>
      </c>
      <c r="B226" s="1041">
        <v>6.8663315099256245E-2</v>
      </c>
      <c r="C226" s="87">
        <v>5.866847459782331E-2</v>
      </c>
      <c r="D226" s="87">
        <v>6.5229198285190193E-2</v>
      </c>
      <c r="E226" s="131">
        <v>6.6934535932691344E-2</v>
      </c>
      <c r="F226" s="974">
        <v>7.3673369681480971E-2</v>
      </c>
      <c r="G226" s="180" t="str">
        <f>IF(H226="Narrowed","►◄",IF(H226="Widened","◄►",IF(H226="No Change","▬","")))</f>
        <v>▬</v>
      </c>
      <c r="H226" s="181" t="s">
        <v>247</v>
      </c>
      <c r="I226" s="8"/>
    </row>
    <row r="227" spans="1:9" ht="15" thickBot="1" x14ac:dyDescent="0.35">
      <c r="A227" s="39" t="s">
        <v>38</v>
      </c>
      <c r="B227" s="1445">
        <v>-0.20869027726841285</v>
      </c>
      <c r="C227" s="771">
        <v>-0.18669354594568494</v>
      </c>
      <c r="D227" s="771">
        <v>-0.17270674954047369</v>
      </c>
      <c r="E227" s="773">
        <v>-0.1577875956938653</v>
      </c>
      <c r="F227" s="1363">
        <v>-0.18626482508524084</v>
      </c>
      <c r="G227" s="162" t="str">
        <f>IF(H227="Narrowed","►◄",IF(H227="Widened","◄►",IF(H227="No Change","▬","")))</f>
        <v>▬</v>
      </c>
      <c r="H227" s="83" t="s">
        <v>247</v>
      </c>
      <c r="I227" s="8"/>
    </row>
    <row r="228" spans="1:9" s="8" customFormat="1" ht="15" thickBot="1" x14ac:dyDescent="0.35">
      <c r="E228" s="369"/>
      <c r="F228" s="369"/>
    </row>
    <row r="229" spans="1:9" ht="15" thickBot="1" x14ac:dyDescent="0.35">
      <c r="A229" s="29" t="s">
        <v>26</v>
      </c>
      <c r="B229" s="26"/>
      <c r="C229" s="26"/>
      <c r="D229" s="26"/>
      <c r="E229" s="26"/>
      <c r="F229" s="26"/>
      <c r="G229" s="12"/>
      <c r="H229" s="179"/>
      <c r="I229" s="8"/>
    </row>
    <row r="230" spans="1:9" ht="15.75" customHeight="1" thickBot="1" x14ac:dyDescent="0.35">
      <c r="A230" s="334" t="s">
        <v>24</v>
      </c>
      <c r="B230" s="288" t="s">
        <v>467</v>
      </c>
      <c r="C230" s="288" t="s">
        <v>525</v>
      </c>
      <c r="D230" s="288" t="s">
        <v>560</v>
      </c>
      <c r="E230" s="132" t="s">
        <v>623</v>
      </c>
      <c r="F230" s="338" t="s">
        <v>728</v>
      </c>
      <c r="G230" s="186" t="s">
        <v>233</v>
      </c>
      <c r="H230" s="11"/>
      <c r="I230" s="8"/>
    </row>
    <row r="231" spans="1:9" x14ac:dyDescent="0.3">
      <c r="A231" s="567" t="s">
        <v>0</v>
      </c>
      <c r="B231" s="1441">
        <v>1180.2276410121069</v>
      </c>
      <c r="C231" s="653">
        <v>1068.3423796014201</v>
      </c>
      <c r="D231" s="653">
        <v>970.87200409492982</v>
      </c>
      <c r="E231" s="1442">
        <v>1033.629838792004</v>
      </c>
      <c r="F231" s="1394">
        <v>1030.8784086577484</v>
      </c>
      <c r="G231" s="1457">
        <f>IF(H231="Increase",1,IF(H231="Decrease",-1,IF(H231="No Change",0,"")))</f>
        <v>-1</v>
      </c>
      <c r="H231" s="81" t="s">
        <v>571</v>
      </c>
      <c r="I231" s="8"/>
    </row>
    <row r="232" spans="1:9" x14ac:dyDescent="0.3">
      <c r="A232" s="5" t="s">
        <v>2</v>
      </c>
      <c r="B232" s="1443"/>
      <c r="C232" s="119"/>
      <c r="D232" s="119"/>
      <c r="E232" s="118"/>
      <c r="F232" s="1362"/>
      <c r="G232" s="463"/>
      <c r="H232" s="185"/>
      <c r="I232" s="8"/>
    </row>
    <row r="233" spans="1:9" x14ac:dyDescent="0.3">
      <c r="A233" s="446" t="s">
        <v>3</v>
      </c>
      <c r="B233" s="1143">
        <v>1346.8660459057407</v>
      </c>
      <c r="C233" s="117">
        <v>1204.9657834968652</v>
      </c>
      <c r="D233" s="117">
        <v>1112.2320215314971</v>
      </c>
      <c r="E233" s="116">
        <v>1186.1930016368219</v>
      </c>
      <c r="F233" s="931">
        <v>1186.2443433533203</v>
      </c>
      <c r="G233" s="1458">
        <f>IF(H233="Increase",1,IF(H233="Decrease",-1,IF(H233="No Change",0,"")))</f>
        <v>-1</v>
      </c>
      <c r="H233" s="81" t="s">
        <v>571</v>
      </c>
      <c r="I233" s="8"/>
    </row>
    <row r="234" spans="1:9" x14ac:dyDescent="0.3">
      <c r="A234" s="568" t="s">
        <v>4</v>
      </c>
      <c r="B234" s="1144">
        <v>1002.2231276551395</v>
      </c>
      <c r="C234" s="119">
        <v>892.32543739209143</v>
      </c>
      <c r="D234" s="119">
        <v>818.88253789808562</v>
      </c>
      <c r="E234" s="118">
        <v>878.47948112117774</v>
      </c>
      <c r="F234" s="1362">
        <v>869.9252785645275</v>
      </c>
      <c r="G234" s="1459">
        <f>IF(H234="Increase",1,IF(H234="Decrease",-1,IF(H234="No Change",0,"")))</f>
        <v>-1</v>
      </c>
      <c r="H234" s="81" t="s">
        <v>571</v>
      </c>
      <c r="I234" s="8"/>
    </row>
    <row r="235" spans="1:9" x14ac:dyDescent="0.3">
      <c r="A235" s="184" t="s">
        <v>5</v>
      </c>
      <c r="B235" s="1444"/>
      <c r="C235" s="583"/>
      <c r="D235" s="583"/>
      <c r="E235" s="836"/>
      <c r="F235" s="806"/>
      <c r="G235" s="463"/>
      <c r="H235" s="185"/>
      <c r="I235" s="8"/>
    </row>
    <row r="236" spans="1:9" x14ac:dyDescent="0.3">
      <c r="A236" s="446" t="s">
        <v>6</v>
      </c>
      <c r="B236" s="1041">
        <v>0.34387843259708867</v>
      </c>
      <c r="C236" s="87">
        <v>0.35036583403751875</v>
      </c>
      <c r="D236" s="87">
        <v>0.35823145574258231</v>
      </c>
      <c r="E236" s="131">
        <v>0.35027969022443006</v>
      </c>
      <c r="F236" s="974">
        <v>0.36361636175322337</v>
      </c>
      <c r="G236" s="187" t="str">
        <f>IF(H236="Narrowed","►◄",IF(H236="Widened","◄►",IF(H236="No Change","▬","")))</f>
        <v>▬</v>
      </c>
      <c r="H236" s="181" t="s">
        <v>247</v>
      </c>
      <c r="I236" s="8"/>
    </row>
    <row r="237" spans="1:9" x14ac:dyDescent="0.3">
      <c r="A237" s="447" t="s">
        <v>68</v>
      </c>
      <c r="B237" s="1041">
        <v>0.14119174903473086</v>
      </c>
      <c r="C237" s="87">
        <v>0.13605954966303754</v>
      </c>
      <c r="D237" s="87">
        <v>0.14560108525154819</v>
      </c>
      <c r="E237" s="131">
        <v>0.14759941820479705</v>
      </c>
      <c r="F237" s="974">
        <v>0.150712182339589</v>
      </c>
      <c r="G237" s="187" t="str">
        <f>IF(H237="Narrowed","►◄",IF(H237="Widened","◄►",IF(H237="No Change","▬","")))</f>
        <v>▬</v>
      </c>
      <c r="H237" s="181" t="s">
        <v>247</v>
      </c>
      <c r="I237" s="8"/>
    </row>
    <row r="238" spans="1:9" ht="15" thickBot="1" x14ac:dyDescent="0.35">
      <c r="A238" s="448" t="s">
        <v>38</v>
      </c>
      <c r="B238" s="1445">
        <v>-0.36230882614971843</v>
      </c>
      <c r="C238" s="771">
        <v>-0.35480147876289453</v>
      </c>
      <c r="D238" s="771">
        <v>-0.34895544164013276</v>
      </c>
      <c r="E238" s="773">
        <v>-0.33255966110153823</v>
      </c>
      <c r="F238" s="1363">
        <v>-0.36536531357802737</v>
      </c>
      <c r="G238" s="287" t="str">
        <f>IF(H238="Narrowed","►◄",IF(H238="Widened","◄►",IF(H238="No Change","▬","")))</f>
        <v>▬</v>
      </c>
      <c r="H238" s="83" t="s">
        <v>247</v>
      </c>
      <c r="I238" s="8"/>
    </row>
    <row r="239" spans="1:9" s="8" customFormat="1" ht="15" thickBot="1" x14ac:dyDescent="0.35"/>
    <row r="240" spans="1:9" ht="15" thickBot="1" x14ac:dyDescent="0.35">
      <c r="A240" s="29" t="s">
        <v>27</v>
      </c>
      <c r="B240" s="26"/>
      <c r="C240" s="26"/>
      <c r="D240" s="26"/>
      <c r="E240" s="25"/>
      <c r="F240" s="25"/>
      <c r="G240" s="12"/>
      <c r="H240" s="179"/>
      <c r="I240" s="8"/>
    </row>
    <row r="241" spans="1:9" ht="15" thickBot="1" x14ac:dyDescent="0.35">
      <c r="A241" s="334" t="s">
        <v>28</v>
      </c>
      <c r="B241" s="288">
        <v>2020</v>
      </c>
      <c r="C241" s="288">
        <v>2021</v>
      </c>
      <c r="D241" s="288">
        <v>2022</v>
      </c>
      <c r="E241" s="132">
        <v>2023</v>
      </c>
      <c r="F241" s="338">
        <v>2024</v>
      </c>
      <c r="G241" s="186" t="s">
        <v>233</v>
      </c>
      <c r="H241" s="11"/>
      <c r="I241" s="8"/>
    </row>
    <row r="242" spans="1:9" x14ac:dyDescent="0.3">
      <c r="A242" s="335" t="s">
        <v>0</v>
      </c>
      <c r="B242" s="1448">
        <v>222.65484950267603</v>
      </c>
      <c r="C242" s="581">
        <v>225.81351281919012</v>
      </c>
      <c r="D242" s="581">
        <v>228.30970080741841</v>
      </c>
      <c r="E242" s="640">
        <v>233.11411151019996</v>
      </c>
      <c r="F242" s="1366">
        <v>235.8737128876086</v>
      </c>
      <c r="G242" s="182">
        <f>IF(H242="Positive Change",1,IF(H242="Negative Change",-1,IF(H242="No Change",0,"")))</f>
        <v>-1</v>
      </c>
      <c r="H242" s="183" t="s">
        <v>357</v>
      </c>
      <c r="I242" s="8"/>
    </row>
    <row r="243" spans="1:9" x14ac:dyDescent="0.3">
      <c r="A243" s="18" t="s">
        <v>2</v>
      </c>
      <c r="B243" s="1456"/>
      <c r="C243" s="108"/>
      <c r="D243" s="108"/>
      <c r="E243" s="107"/>
      <c r="F243" s="882"/>
      <c r="G243" s="184"/>
      <c r="H243" s="185"/>
      <c r="I243" s="8"/>
    </row>
    <row r="244" spans="1:9" x14ac:dyDescent="0.3">
      <c r="A244" s="37" t="s">
        <v>3</v>
      </c>
      <c r="B244" s="619">
        <v>253.20203575719711</v>
      </c>
      <c r="C244" s="106">
        <v>254.67142523739193</v>
      </c>
      <c r="D244" s="106">
        <v>258.24480968415685</v>
      </c>
      <c r="E244" s="105">
        <v>263.46341943081376</v>
      </c>
      <c r="F244" s="863">
        <v>266.44137796102552</v>
      </c>
      <c r="G244" s="84">
        <f>IF(H244="Positive Change",1,IF(H244="Negative Change",-1,IF(H244="No Change",0,"")))</f>
        <v>-1</v>
      </c>
      <c r="H244" s="81" t="s">
        <v>357</v>
      </c>
      <c r="I244" s="8"/>
    </row>
    <row r="245" spans="1:9" x14ac:dyDescent="0.3">
      <c r="A245" s="36" t="s">
        <v>4</v>
      </c>
      <c r="B245" s="1167">
        <v>203.94030911109604</v>
      </c>
      <c r="C245" s="108">
        <v>205.56273957312075</v>
      </c>
      <c r="D245" s="108">
        <v>209.53730801208076</v>
      </c>
      <c r="E245" s="107">
        <v>213.8457771707649</v>
      </c>
      <c r="F245" s="882">
        <v>216.23906741496285</v>
      </c>
      <c r="G245" s="85">
        <f>IF(H245="Positive Change",1,IF(H245="Negative Change",-1,IF(H245="No Change",0,"")))</f>
        <v>-1</v>
      </c>
      <c r="H245" s="82" t="s">
        <v>357</v>
      </c>
      <c r="I245" s="8"/>
    </row>
    <row r="246" spans="1:9" x14ac:dyDescent="0.3">
      <c r="A246" s="18" t="s">
        <v>5</v>
      </c>
      <c r="B246" s="1444"/>
      <c r="C246" s="583"/>
      <c r="D246" s="583"/>
      <c r="E246" s="836"/>
      <c r="F246" s="806"/>
      <c r="G246" s="184"/>
      <c r="H246" s="185"/>
      <c r="I246" s="8"/>
    </row>
    <row r="247" spans="1:9" x14ac:dyDescent="0.3">
      <c r="A247" s="37" t="s">
        <v>6</v>
      </c>
      <c r="B247" s="1041">
        <v>0.24154973021672654</v>
      </c>
      <c r="C247" s="87">
        <v>0.23889877010907767</v>
      </c>
      <c r="D247" s="87">
        <v>0.23245264594726914</v>
      </c>
      <c r="E247" s="131">
        <v>0.23202535451718118</v>
      </c>
      <c r="F247" s="974">
        <v>0.2321611499078676</v>
      </c>
      <c r="G247" s="180" t="str">
        <f>IF(H247="Narrowed","►◄",IF(H247="Widened","◄►",IF(H247="No Change","▬","")))</f>
        <v>▬</v>
      </c>
      <c r="H247" s="181" t="s">
        <v>247</v>
      </c>
      <c r="I247" s="8"/>
    </row>
    <row r="248" spans="1:9" x14ac:dyDescent="0.3">
      <c r="A248" s="38" t="s">
        <v>68</v>
      </c>
      <c r="B248" s="1041">
        <v>0.13719524332280011</v>
      </c>
      <c r="C248" s="87">
        <v>0.13380455976821967</v>
      </c>
      <c r="D248" s="87">
        <v>0.13111623715888013</v>
      </c>
      <c r="E248" s="131">
        <v>0.1301907796314847</v>
      </c>
      <c r="F248" s="974">
        <v>0.12959335187970733</v>
      </c>
      <c r="G248" s="180" t="str">
        <f>IF(H248="Narrowed","►◄",IF(H248="Widened","◄►",IF(H248="No Change","▬","")))</f>
        <v>▬</v>
      </c>
      <c r="H248" s="181" t="s">
        <v>247</v>
      </c>
      <c r="I248" s="8"/>
    </row>
    <row r="249" spans="1:9" ht="15" thickBot="1" x14ac:dyDescent="0.35">
      <c r="A249" s="39" t="s">
        <v>38</v>
      </c>
      <c r="B249" s="1445">
        <v>-0.25601819962372735</v>
      </c>
      <c r="C249" s="771">
        <v>-0.2510333303078639</v>
      </c>
      <c r="D249" s="771">
        <v>-0.2465923248732271</v>
      </c>
      <c r="E249" s="773">
        <v>-0.24137723842061551</v>
      </c>
      <c r="F249" s="1363">
        <v>-0.24193830146551323</v>
      </c>
      <c r="G249" s="162" t="str">
        <f>IF(H249="Narrowed","►◄",IF(H249="Widened","◄►",IF(H249="No Change","▬","")))</f>
        <v>▬</v>
      </c>
      <c r="H249" s="83" t="s">
        <v>247</v>
      </c>
      <c r="I249" s="8"/>
    </row>
    <row r="250" spans="1:9" s="8" customFormat="1" ht="15" thickBot="1" x14ac:dyDescent="0.35"/>
    <row r="251" spans="1:9" ht="15" thickBot="1" x14ac:dyDescent="0.35">
      <c r="A251" s="29" t="s">
        <v>29</v>
      </c>
      <c r="B251" s="26"/>
      <c r="C251" s="26"/>
      <c r="D251" s="26"/>
      <c r="E251" s="25"/>
      <c r="F251" s="25"/>
      <c r="G251" s="12"/>
      <c r="H251" s="179"/>
      <c r="I251" s="8"/>
    </row>
    <row r="252" spans="1:9" ht="15" thickBot="1" x14ac:dyDescent="0.35">
      <c r="A252" s="334" t="s">
        <v>28</v>
      </c>
      <c r="B252" s="288">
        <v>2020</v>
      </c>
      <c r="C252" s="288">
        <v>2021</v>
      </c>
      <c r="D252" s="288">
        <v>2022</v>
      </c>
      <c r="E252" s="132">
        <v>2023</v>
      </c>
      <c r="F252" s="338">
        <v>2024</v>
      </c>
      <c r="G252" s="186" t="s">
        <v>233</v>
      </c>
      <c r="H252" s="11"/>
      <c r="I252" s="8"/>
    </row>
    <row r="253" spans="1:9" x14ac:dyDescent="0.3">
      <c r="A253" s="567" t="s">
        <v>0</v>
      </c>
      <c r="B253" s="1448">
        <v>164.46556234564423</v>
      </c>
      <c r="C253" s="581">
        <v>167.80432154034898</v>
      </c>
      <c r="D253" s="581">
        <v>171.32678304567443</v>
      </c>
      <c r="E253" s="640">
        <v>175.90020328643277</v>
      </c>
      <c r="F253" s="1366">
        <v>178.94659798228903</v>
      </c>
      <c r="G253" s="182">
        <f>IF(H253="Positive Change",1,IF(H253="Negative Change",-1,IF(H253="No Change",0,"")))</f>
        <v>-1</v>
      </c>
      <c r="H253" s="183" t="s">
        <v>357</v>
      </c>
      <c r="I253" s="8"/>
    </row>
    <row r="254" spans="1:9" x14ac:dyDescent="0.3">
      <c r="A254" s="5" t="s">
        <v>2</v>
      </c>
      <c r="B254" s="1456"/>
      <c r="C254" s="108"/>
      <c r="D254" s="108"/>
      <c r="E254" s="107"/>
      <c r="F254" s="882"/>
      <c r="G254" s="184"/>
      <c r="H254" s="185"/>
      <c r="I254" s="8"/>
    </row>
    <row r="255" spans="1:9" x14ac:dyDescent="0.3">
      <c r="A255" s="446" t="s">
        <v>3</v>
      </c>
      <c r="B255" s="619">
        <v>193.7976934343576</v>
      </c>
      <c r="C255" s="106">
        <v>195.20645279636625</v>
      </c>
      <c r="D255" s="106">
        <v>198.83290197245714</v>
      </c>
      <c r="E255" s="105">
        <v>201.98234321912369</v>
      </c>
      <c r="F255" s="863">
        <v>204.99975008871422</v>
      </c>
      <c r="G255" s="84">
        <f>IF(H255="Positive Change",1,IF(H255="Negative Change",-1,IF(H255="No Change",0,"")))</f>
        <v>-1</v>
      </c>
      <c r="H255" s="81" t="s">
        <v>357</v>
      </c>
      <c r="I255" s="8"/>
    </row>
    <row r="256" spans="1:9" x14ac:dyDescent="0.3">
      <c r="A256" s="568" t="s">
        <v>4</v>
      </c>
      <c r="B256" s="1167">
        <v>143.57587572765718</v>
      </c>
      <c r="C256" s="108">
        <v>145.67206970105937</v>
      </c>
      <c r="D256" s="108">
        <v>150.34146820288456</v>
      </c>
      <c r="E256" s="107">
        <v>155.9143037578647</v>
      </c>
      <c r="F256" s="882">
        <v>159.64461791139635</v>
      </c>
      <c r="G256" s="85">
        <f>IF(H256="Positive Change",1,IF(H256="Negative Change",-1,IF(H256="No Change",0,"")))</f>
        <v>-1</v>
      </c>
      <c r="H256" s="82" t="s">
        <v>357</v>
      </c>
      <c r="I256" s="8"/>
    </row>
    <row r="257" spans="1:9" x14ac:dyDescent="0.3">
      <c r="A257" s="5" t="s">
        <v>5</v>
      </c>
      <c r="B257" s="1444"/>
      <c r="C257" s="583"/>
      <c r="D257" s="583"/>
      <c r="E257" s="836"/>
      <c r="F257" s="806"/>
      <c r="G257" s="184"/>
      <c r="H257" s="185"/>
      <c r="I257" s="8"/>
    </row>
    <row r="258" spans="1:9" x14ac:dyDescent="0.3">
      <c r="A258" s="446" t="s">
        <v>6</v>
      </c>
      <c r="B258" s="1041">
        <v>0.34979287050955549</v>
      </c>
      <c r="C258" s="87">
        <v>0.34004036049572683</v>
      </c>
      <c r="D258" s="87">
        <v>0.32254197294477527</v>
      </c>
      <c r="E258" s="131">
        <v>0.29547025738448457</v>
      </c>
      <c r="F258" s="974">
        <v>0.28410060276814481</v>
      </c>
      <c r="G258" s="180" t="str">
        <f>IF(H258="Narrowed","►◄",IF(H258="Widened","◄►",IF(H258="No Change","▬","")))</f>
        <v>►◄</v>
      </c>
      <c r="H258" s="181" t="s">
        <v>358</v>
      </c>
      <c r="I258" s="8"/>
    </row>
    <row r="259" spans="1:9" x14ac:dyDescent="0.3">
      <c r="A259" s="447" t="s">
        <v>68</v>
      </c>
      <c r="B259" s="1041">
        <v>0.17834816401909329</v>
      </c>
      <c r="C259" s="87">
        <v>0.17101929511873581</v>
      </c>
      <c r="D259" s="87">
        <v>0.16054768809526868</v>
      </c>
      <c r="E259" s="131">
        <v>0.14827805451832951</v>
      </c>
      <c r="F259" s="974">
        <v>0.14559177095394549</v>
      </c>
      <c r="G259" s="180" t="str">
        <f>IF(H259="Narrowed","►◄",IF(H259="Widened","◄►",IF(H259="No Change","▬","")))</f>
        <v>►◄</v>
      </c>
      <c r="H259" s="181" t="s">
        <v>358</v>
      </c>
      <c r="I259" s="8"/>
    </row>
    <row r="260" spans="1:9" ht="15" thickBot="1" x14ac:dyDescent="0.35">
      <c r="A260" s="448" t="s">
        <v>38</v>
      </c>
      <c r="B260" s="1445">
        <v>-0.36335271568448763</v>
      </c>
      <c r="C260" s="771">
        <v>-0.352297107036667</v>
      </c>
      <c r="D260" s="771">
        <v>-0.33829613276163889</v>
      </c>
      <c r="E260" s="773">
        <v>-0.31269512010282718</v>
      </c>
      <c r="F260" s="1363">
        <v>-0.30244211009849131</v>
      </c>
      <c r="G260" s="162" t="str">
        <f>IF(H260="Narrowed","►◄",IF(H260="Widened","◄►",IF(H260="No Change","▬","")))</f>
        <v>►◄</v>
      </c>
      <c r="H260" s="83" t="s">
        <v>358</v>
      </c>
      <c r="I260" s="8"/>
    </row>
    <row r="261" spans="1:9" s="8" customFormat="1" ht="15" thickBot="1" x14ac:dyDescent="0.35"/>
    <row r="262" spans="1:9" ht="15" thickBot="1" x14ac:dyDescent="0.35">
      <c r="A262" s="29" t="s">
        <v>31</v>
      </c>
      <c r="B262" s="26"/>
      <c r="C262" s="26"/>
      <c r="D262" s="26"/>
      <c r="E262" s="26"/>
      <c r="F262" s="26"/>
      <c r="G262" s="12"/>
      <c r="H262" s="179"/>
      <c r="I262" s="8"/>
    </row>
    <row r="263" spans="1:9" ht="15.75" customHeight="1" thickBot="1" x14ac:dyDescent="0.35">
      <c r="A263" s="334" t="s">
        <v>24</v>
      </c>
      <c r="B263" s="288" t="s">
        <v>467</v>
      </c>
      <c r="C263" s="288" t="s">
        <v>525</v>
      </c>
      <c r="D263" s="288" t="s">
        <v>560</v>
      </c>
      <c r="E263" s="132" t="s">
        <v>623</v>
      </c>
      <c r="F263" s="338" t="s">
        <v>728</v>
      </c>
      <c r="G263" s="186" t="s">
        <v>233</v>
      </c>
      <c r="H263" s="11"/>
      <c r="I263" s="8"/>
    </row>
    <row r="264" spans="1:9" x14ac:dyDescent="0.3">
      <c r="A264" s="335" t="s">
        <v>0</v>
      </c>
      <c r="B264" s="1441">
        <v>1552.5708543714695</v>
      </c>
      <c r="C264" s="653">
        <v>1306.7715073254979</v>
      </c>
      <c r="D264" s="653">
        <v>1162.4505148129354</v>
      </c>
      <c r="E264" s="1442">
        <v>1410.47287446583</v>
      </c>
      <c r="F264" s="1394">
        <v>1527.5506842380046</v>
      </c>
      <c r="G264" s="84">
        <f>IF(H264="Increase",1,IF(H264="Decrease",-1,IF(H264="No Change",0,"")))</f>
        <v>-1</v>
      </c>
      <c r="H264" s="81" t="s">
        <v>571</v>
      </c>
      <c r="I264" s="8"/>
    </row>
    <row r="265" spans="1:9" x14ac:dyDescent="0.3">
      <c r="A265" s="18" t="s">
        <v>2</v>
      </c>
      <c r="B265" s="1443"/>
      <c r="C265" s="119"/>
      <c r="D265" s="119"/>
      <c r="E265" s="118"/>
      <c r="F265" s="1362"/>
      <c r="G265" s="184"/>
      <c r="H265" s="185"/>
      <c r="I265" s="8"/>
    </row>
    <row r="266" spans="1:9" x14ac:dyDescent="0.3">
      <c r="A266" s="37" t="s">
        <v>3</v>
      </c>
      <c r="B266" s="1143">
        <v>2233.7653559807118</v>
      </c>
      <c r="C266" s="117">
        <v>1880.1728953801139</v>
      </c>
      <c r="D266" s="117">
        <v>1671.2212147216173</v>
      </c>
      <c r="E266" s="116">
        <v>1963.6925189107142</v>
      </c>
      <c r="F266" s="931">
        <v>2090.5816592316542</v>
      </c>
      <c r="G266" s="84">
        <f>IF(H266="Increase",1,IF(H266="Decrease",-1,IF(H266="No Change",0,"")))</f>
        <v>-1</v>
      </c>
      <c r="H266" s="81" t="s">
        <v>571</v>
      </c>
      <c r="I266" s="8"/>
    </row>
    <row r="267" spans="1:9" x14ac:dyDescent="0.3">
      <c r="A267" s="36" t="s">
        <v>4</v>
      </c>
      <c r="B267" s="1144">
        <v>1108.0511146467916</v>
      </c>
      <c r="C267" s="119">
        <v>927.03303364741214</v>
      </c>
      <c r="D267" s="119">
        <v>850.45045537319368</v>
      </c>
      <c r="E267" s="118">
        <v>1071.8704274861479</v>
      </c>
      <c r="F267" s="1362">
        <v>1183.6730269135203</v>
      </c>
      <c r="G267" s="85">
        <f>IF(H267="Increase",1,IF(H267="Decrease",-1,IF(H267="No Change",0,"")))</f>
        <v>1</v>
      </c>
      <c r="H267" s="81" t="s">
        <v>572</v>
      </c>
      <c r="I267" s="8"/>
    </row>
    <row r="268" spans="1:9" x14ac:dyDescent="0.3">
      <c r="A268" s="18" t="s">
        <v>5</v>
      </c>
      <c r="B268" s="1444"/>
      <c r="C268" s="583"/>
      <c r="D268" s="583"/>
      <c r="E268" s="836"/>
      <c r="F268" s="806"/>
      <c r="G268" s="184"/>
      <c r="H268" s="185"/>
      <c r="I268" s="8"/>
    </row>
    <row r="269" spans="1:9" x14ac:dyDescent="0.3">
      <c r="A269" s="37" t="s">
        <v>6</v>
      </c>
      <c r="B269" s="1041">
        <v>1.0159407146959634</v>
      </c>
      <c r="C269" s="87">
        <v>1.0281617020512983</v>
      </c>
      <c r="D269" s="87">
        <v>0.96510120508813646</v>
      </c>
      <c r="E269" s="131">
        <v>0.83202415940903596</v>
      </c>
      <c r="F269" s="974">
        <v>0.76618171716131622</v>
      </c>
      <c r="G269" s="180" t="str">
        <f>IF(H269="Narrowed","►◄",IF(H269="Widened","◄►",IF(H269="No Change","▬","")))</f>
        <v>►◄</v>
      </c>
      <c r="H269" s="181" t="s">
        <v>358</v>
      </c>
      <c r="I269" s="8"/>
    </row>
    <row r="270" spans="1:9" x14ac:dyDescent="0.3">
      <c r="A270" s="38" t="s">
        <v>68</v>
      </c>
      <c r="B270" s="1041">
        <v>0.43875260165502183</v>
      </c>
      <c r="C270" s="87">
        <v>0.44501753381650472</v>
      </c>
      <c r="D270" s="87">
        <v>0.43767084570525117</v>
      </c>
      <c r="E270" s="131">
        <v>0.3922228172267388</v>
      </c>
      <c r="F270" s="974">
        <v>0.36858415292092844</v>
      </c>
      <c r="G270" s="180" t="str">
        <f>IF(H270="Narrowed","►◄",IF(H270="Widened","◄►",IF(H270="No Change","▬","")))</f>
        <v>►◄</v>
      </c>
      <c r="H270" s="181" t="s">
        <v>358</v>
      </c>
      <c r="I270" s="8"/>
    </row>
    <row r="271" spans="1:9" ht="15" thickBot="1" x14ac:dyDescent="0.35">
      <c r="A271" s="39" t="s">
        <v>38</v>
      </c>
      <c r="B271" s="1454">
        <v>-0.8140880606418528</v>
      </c>
      <c r="C271" s="829">
        <v>-0.83706421302488598</v>
      </c>
      <c r="D271" s="829">
        <v>-0.80956867404283095</v>
      </c>
      <c r="E271" s="1455">
        <v>-0.72339482594170967</v>
      </c>
      <c r="F271" s="1370">
        <v>-0.6846543512663873</v>
      </c>
      <c r="G271" s="162" t="str">
        <f>IF(H271="Narrowed","►◄",IF(H271="Widened","◄►",IF(H271="No Change","▬","")))</f>
        <v>►◄</v>
      </c>
      <c r="H271" s="83" t="s">
        <v>358</v>
      </c>
      <c r="I271" s="8"/>
    </row>
    <row r="272" spans="1:9" s="8" customFormat="1" ht="15" thickBot="1" x14ac:dyDescent="0.35"/>
    <row r="273" spans="1:9" ht="15" thickBot="1" x14ac:dyDescent="0.35">
      <c r="A273" s="29" t="s">
        <v>30</v>
      </c>
      <c r="B273" s="26"/>
      <c r="C273" s="26"/>
      <c r="D273" s="26"/>
      <c r="E273" s="26"/>
      <c r="F273" s="26"/>
      <c r="G273" s="12"/>
      <c r="H273" s="179"/>
      <c r="I273" s="8"/>
    </row>
    <row r="274" spans="1:9" ht="15.75" customHeight="1" thickBot="1" x14ac:dyDescent="0.35">
      <c r="A274" s="334" t="s">
        <v>24</v>
      </c>
      <c r="B274" s="288" t="s">
        <v>467</v>
      </c>
      <c r="C274" s="288" t="s">
        <v>525</v>
      </c>
      <c r="D274" s="288" t="s">
        <v>560</v>
      </c>
      <c r="E274" s="132" t="s">
        <v>623</v>
      </c>
      <c r="F274" s="338" t="s">
        <v>728</v>
      </c>
      <c r="G274" s="186" t="s">
        <v>233</v>
      </c>
      <c r="H274" s="11"/>
      <c r="I274" s="8"/>
    </row>
    <row r="275" spans="1:9" x14ac:dyDescent="0.3">
      <c r="A275" s="335" t="s">
        <v>0</v>
      </c>
      <c r="B275" s="1460">
        <v>1112.4538958061025</v>
      </c>
      <c r="C275" s="1461">
        <v>926.58490753481169</v>
      </c>
      <c r="D275" s="1461">
        <v>825.53160766569908</v>
      </c>
      <c r="E275" s="1462">
        <v>1034.4135494194063</v>
      </c>
      <c r="F275" s="1463">
        <v>1125.0929480475288</v>
      </c>
      <c r="G275" s="85">
        <f>IF(H275="Increase",1,IF(H275="Decrease",-1,IF(H275="No Change",0,"")))</f>
        <v>0</v>
      </c>
      <c r="H275" s="81" t="s">
        <v>247</v>
      </c>
      <c r="I275" s="8"/>
    </row>
    <row r="276" spans="1:9" x14ac:dyDescent="0.3">
      <c r="A276" s="18" t="s">
        <v>2</v>
      </c>
      <c r="B276" s="1464"/>
      <c r="C276" s="434"/>
      <c r="D276" s="434"/>
      <c r="E276" s="1375"/>
      <c r="F276" s="1373"/>
      <c r="G276" s="184"/>
      <c r="H276" s="185"/>
      <c r="I276" s="8"/>
    </row>
    <row r="277" spans="1:9" x14ac:dyDescent="0.3">
      <c r="A277" s="37" t="s">
        <v>3</v>
      </c>
      <c r="B277" s="1465">
        <v>1665.9637187272576</v>
      </c>
      <c r="C277" s="652">
        <v>1392.8193418932012</v>
      </c>
      <c r="D277" s="652">
        <v>1246.9210822281407</v>
      </c>
      <c r="E277" s="523">
        <v>1494.0568137682772</v>
      </c>
      <c r="F277" s="1374">
        <v>1608.52605109157</v>
      </c>
      <c r="G277" s="84">
        <f>IF(H277="Increase",1,IF(H277="Decrease",-1,IF(H277="No Change",0,"")))</f>
        <v>-1</v>
      </c>
      <c r="H277" s="81" t="s">
        <v>571</v>
      </c>
      <c r="I277" s="8"/>
    </row>
    <row r="278" spans="1:9" x14ac:dyDescent="0.3">
      <c r="A278" s="36" t="s">
        <v>4</v>
      </c>
      <c r="B278" s="1466">
        <v>753.04106465810924</v>
      </c>
      <c r="C278" s="434">
        <v>626.68615060631066</v>
      </c>
      <c r="D278" s="434">
        <v>569.62469099909038</v>
      </c>
      <c r="E278" s="1375">
        <v>745.64172345124734</v>
      </c>
      <c r="F278" s="1373">
        <v>829.82833229219182</v>
      </c>
      <c r="G278" s="85">
        <f>IF(H278="Increase",1,IF(H278="Decrease",-1,IF(H278="No Change",0,"")))</f>
        <v>1</v>
      </c>
      <c r="H278" s="81" t="s">
        <v>572</v>
      </c>
      <c r="I278" s="8"/>
    </row>
    <row r="279" spans="1:9" x14ac:dyDescent="0.3">
      <c r="A279" s="18" t="s">
        <v>5</v>
      </c>
      <c r="B279" s="1444"/>
      <c r="C279" s="583"/>
      <c r="D279" s="583"/>
      <c r="E279" s="836"/>
      <c r="F279" s="806"/>
      <c r="G279" s="184"/>
      <c r="H279" s="185"/>
      <c r="I279" s="8"/>
    </row>
    <row r="280" spans="1:9" x14ac:dyDescent="0.3">
      <c r="A280" s="37" t="s">
        <v>6</v>
      </c>
      <c r="B280" s="1041">
        <v>1.2123145694366981</v>
      </c>
      <c r="C280" s="87">
        <v>1.2225149551265282</v>
      </c>
      <c r="D280" s="87">
        <v>1.1890221788685278</v>
      </c>
      <c r="E280" s="131">
        <v>1.0037194362634989</v>
      </c>
      <c r="F280" s="974">
        <v>0.93838410728689126</v>
      </c>
      <c r="G280" s="180" t="str">
        <f>IF(H280="Narrowed","►◄",IF(H280="Widened","◄►",IF(H280="No Change","▬","")))</f>
        <v>►◄</v>
      </c>
      <c r="H280" s="181" t="s">
        <v>358</v>
      </c>
      <c r="I280" s="8"/>
    </row>
    <row r="281" spans="1:9" x14ac:dyDescent="0.3">
      <c r="A281" s="38" t="s">
        <v>68</v>
      </c>
      <c r="B281" s="1041">
        <v>0.49755753924532098</v>
      </c>
      <c r="C281" s="87">
        <v>0.50317507933386363</v>
      </c>
      <c r="D281" s="87">
        <v>0.51044620296729359</v>
      </c>
      <c r="E281" s="131">
        <v>0.44435155031259843</v>
      </c>
      <c r="F281" s="974">
        <v>0.42968281321377449</v>
      </c>
      <c r="G281" s="180" t="str">
        <f>IF(H281="Narrowed","►◄",IF(H281="Widened","◄►",IF(H281="No Change","▬","")))</f>
        <v>►◄</v>
      </c>
      <c r="H281" s="181" t="s">
        <v>358</v>
      </c>
      <c r="I281" s="8"/>
    </row>
    <row r="282" spans="1:9" ht="15" thickBot="1" x14ac:dyDescent="0.35">
      <c r="A282" s="39" t="s">
        <v>38</v>
      </c>
      <c r="B282" s="1445">
        <v>-0.94368294602687453</v>
      </c>
      <c r="C282" s="771">
        <v>-0.96780994730977876</v>
      </c>
      <c r="D282" s="771">
        <v>-0.97168697066379162</v>
      </c>
      <c r="E282" s="773">
        <v>-0.86213952013881745</v>
      </c>
      <c r="F282" s="1363">
        <v>-0.82541861196624167</v>
      </c>
      <c r="G282" s="162" t="str">
        <f>IF(H282="Narrowed","►◄",IF(H282="Widened","◄►",IF(H282="No Change","▬","")))</f>
        <v>►◄</v>
      </c>
      <c r="H282" s="83" t="s">
        <v>358</v>
      </c>
      <c r="I282" s="8"/>
    </row>
    <row r="283" spans="1:9" s="8" customFormat="1" ht="15" thickBot="1" x14ac:dyDescent="0.35"/>
    <row r="284" spans="1:9" ht="15" thickBot="1" x14ac:dyDescent="0.35">
      <c r="A284" s="29" t="s">
        <v>32</v>
      </c>
      <c r="B284" s="26"/>
      <c r="C284" s="26"/>
      <c r="D284" s="26"/>
      <c r="E284" s="25"/>
      <c r="F284" s="25"/>
      <c r="G284" s="12"/>
      <c r="H284" s="179"/>
      <c r="I284" s="8"/>
    </row>
    <row r="285" spans="1:9" ht="15" thickBot="1" x14ac:dyDescent="0.35">
      <c r="A285" s="334" t="s">
        <v>42</v>
      </c>
      <c r="B285" s="288" t="s">
        <v>444</v>
      </c>
      <c r="C285" s="288" t="s">
        <v>468</v>
      </c>
      <c r="D285" s="288" t="s">
        <v>526</v>
      </c>
      <c r="E285" s="132" t="s">
        <v>561</v>
      </c>
      <c r="F285" s="338" t="s">
        <v>729</v>
      </c>
      <c r="G285" s="186" t="s">
        <v>233</v>
      </c>
      <c r="H285" s="11"/>
      <c r="I285" s="8"/>
    </row>
    <row r="286" spans="1:9" x14ac:dyDescent="0.3">
      <c r="A286" s="335" t="s">
        <v>0</v>
      </c>
      <c r="B286" s="1450">
        <v>602.53579409253405</v>
      </c>
      <c r="C286" s="584">
        <v>603.05184080744141</v>
      </c>
      <c r="D286" s="584">
        <v>595.5506197046011</v>
      </c>
      <c r="E286" s="1451">
        <v>599.85484141440043</v>
      </c>
      <c r="F286" s="1367">
        <v>599.77425655712568</v>
      </c>
      <c r="G286" s="182">
        <f>IF(H286="Positive Change",1,IF(H286="Negative Change",-1,IF(H286="No Change",0,"")))</f>
        <v>0</v>
      </c>
      <c r="H286" s="183" t="s">
        <v>247</v>
      </c>
      <c r="I286" s="8"/>
    </row>
    <row r="287" spans="1:9" x14ac:dyDescent="0.3">
      <c r="A287" s="18" t="s">
        <v>2</v>
      </c>
      <c r="B287" s="1453"/>
      <c r="C287" s="585"/>
      <c r="D287" s="585"/>
      <c r="E287" s="1372"/>
      <c r="F287" s="1369"/>
      <c r="G287" s="184"/>
      <c r="H287" s="185"/>
      <c r="I287" s="8"/>
    </row>
    <row r="288" spans="1:9" x14ac:dyDescent="0.3">
      <c r="A288" s="37" t="s">
        <v>3</v>
      </c>
      <c r="B288" s="1467">
        <v>688.02561092022893</v>
      </c>
      <c r="C288" s="586">
        <v>685.71661983496358</v>
      </c>
      <c r="D288" s="586">
        <v>680.85465079707217</v>
      </c>
      <c r="E288" s="1378">
        <v>678.03292495623896</v>
      </c>
      <c r="F288" s="1376">
        <v>672.16348858781748</v>
      </c>
      <c r="G288" s="84">
        <f>IF(H288="Positive Change",1,IF(H288="Negative Change",-1,IF(H288="No Change",0,"")))</f>
        <v>1</v>
      </c>
      <c r="H288" s="81" t="s">
        <v>354</v>
      </c>
      <c r="I288" s="8"/>
    </row>
    <row r="289" spans="1:9" x14ac:dyDescent="0.3">
      <c r="A289" s="36" t="s">
        <v>4</v>
      </c>
      <c r="B289" s="1452">
        <v>566.7042563239379</v>
      </c>
      <c r="C289" s="587">
        <v>576.18489004636672</v>
      </c>
      <c r="D289" s="587">
        <v>564.5978110231639</v>
      </c>
      <c r="E289" s="1371">
        <v>567.51802561973523</v>
      </c>
      <c r="F289" s="1368">
        <v>567.58970736086849</v>
      </c>
      <c r="G289" s="85">
        <f>IF(H289="Positive Change",1,IF(H289="Negative Change",-1,IF(H289="No Change",0,"")))</f>
        <v>0</v>
      </c>
      <c r="H289" s="82" t="s">
        <v>247</v>
      </c>
      <c r="I289" s="8"/>
    </row>
    <row r="290" spans="1:9" x14ac:dyDescent="0.3">
      <c r="A290" s="18" t="s">
        <v>5</v>
      </c>
      <c r="B290" s="1468"/>
      <c r="C290" s="175"/>
      <c r="D290" s="175"/>
      <c r="E290" s="635"/>
      <c r="F290" s="14"/>
      <c r="G290" s="184"/>
      <c r="H290" s="185"/>
      <c r="I290" s="8"/>
    </row>
    <row r="291" spans="1:9" x14ac:dyDescent="0.3">
      <c r="A291" s="37" t="s">
        <v>6</v>
      </c>
      <c r="B291" s="1041">
        <v>0.21408230702778003</v>
      </c>
      <c r="C291" s="588">
        <v>0.19009823353712491</v>
      </c>
      <c r="D291" s="588">
        <v>0.20591089356727699</v>
      </c>
      <c r="E291" s="636">
        <v>0.19473372535756972</v>
      </c>
      <c r="F291" s="1377">
        <v>0.18424185616963965</v>
      </c>
      <c r="G291" s="180" t="str">
        <f>IF(H291="Narrowed","►◄",IF(H291="Widened","◄►",IF(H291="No Change","▬","")))</f>
        <v>▬</v>
      </c>
      <c r="H291" s="181" t="s">
        <v>247</v>
      </c>
      <c r="I291" s="8"/>
    </row>
    <row r="292" spans="1:9" x14ac:dyDescent="0.3">
      <c r="A292" s="38" t="s">
        <v>68</v>
      </c>
      <c r="B292" s="1041">
        <v>0.14188338297220868</v>
      </c>
      <c r="C292" s="87">
        <v>0.13707740103544033</v>
      </c>
      <c r="D292" s="87">
        <v>0.14323556767480602</v>
      </c>
      <c r="E292" s="131">
        <v>0.13779264031698249</v>
      </c>
      <c r="F292" s="974">
        <v>0.12069412989851636</v>
      </c>
      <c r="G292" s="180" t="str">
        <f>IF(H292="Narrowed","►◄",IF(H292="Widened","◄►",IF(H292="No Change","▬","")))</f>
        <v>▬</v>
      </c>
      <c r="H292" s="181" t="s">
        <v>247</v>
      </c>
      <c r="I292" s="8"/>
    </row>
    <row r="293" spans="1:9" ht="15" thickBot="1" x14ac:dyDescent="0.35">
      <c r="A293" s="39" t="s">
        <v>38</v>
      </c>
      <c r="B293" s="1445">
        <v>-0.22631666025476432</v>
      </c>
      <c r="C293" s="771">
        <v>-0.2142618419039817</v>
      </c>
      <c r="D293" s="771">
        <v>-0.2305059344062555</v>
      </c>
      <c r="E293" s="773">
        <v>-0.22087538070152476</v>
      </c>
      <c r="F293" s="1363">
        <v>-0.20708337332753382</v>
      </c>
      <c r="G293" s="162" t="str">
        <f>IF(H293="Narrowed","►◄",IF(H293="Widened","◄►",IF(H293="No Change","▬","")))</f>
        <v>▬</v>
      </c>
      <c r="H293" s="83" t="s">
        <v>247</v>
      </c>
      <c r="I293" s="8"/>
    </row>
    <row r="294" spans="1:9" s="8" customFormat="1" ht="15" thickBot="1" x14ac:dyDescent="0.35"/>
    <row r="295" spans="1:9" s="8" customFormat="1" ht="15" thickBot="1" x14ac:dyDescent="0.35">
      <c r="A295" s="29" t="s">
        <v>484</v>
      </c>
      <c r="B295" s="26"/>
      <c r="C295" s="26"/>
      <c r="D295" s="25"/>
      <c r="E295" s="25"/>
      <c r="F295" s="25"/>
      <c r="G295" s="12"/>
      <c r="H295" s="179"/>
    </row>
    <row r="296" spans="1:9" s="8" customFormat="1" ht="15" thickBot="1" x14ac:dyDescent="0.35">
      <c r="A296" s="334" t="s">
        <v>18</v>
      </c>
      <c r="B296" s="288">
        <v>2020</v>
      </c>
      <c r="C296" s="288">
        <v>2021</v>
      </c>
      <c r="D296" s="288">
        <v>2022</v>
      </c>
      <c r="E296" s="132">
        <v>2023</v>
      </c>
      <c r="F296" s="338">
        <v>2024</v>
      </c>
      <c r="G296" s="186" t="s">
        <v>233</v>
      </c>
      <c r="H296" s="11"/>
    </row>
    <row r="297" spans="1:9" s="8" customFormat="1" x14ac:dyDescent="0.3">
      <c r="A297" s="567" t="s">
        <v>0</v>
      </c>
      <c r="B297" s="1348">
        <v>100.57258082900594</v>
      </c>
      <c r="C297" s="612">
        <v>112.29202301124546</v>
      </c>
      <c r="D297" s="612">
        <v>39.274090344218877</v>
      </c>
      <c r="E297" s="1469">
        <v>19.389954699089618</v>
      </c>
      <c r="F297" s="1379">
        <v>13.772876492126754</v>
      </c>
      <c r="G297" s="182">
        <f>IF(H297="Positive Change",1,IF(H297="Negative Change",-1,IF(H297="No Change",0,"")))</f>
        <v>1</v>
      </c>
      <c r="H297" s="183" t="s">
        <v>354</v>
      </c>
    </row>
    <row r="298" spans="1:9" s="8" customFormat="1" x14ac:dyDescent="0.3">
      <c r="A298" s="5" t="s">
        <v>2</v>
      </c>
      <c r="B298" s="1349"/>
      <c r="C298" s="613"/>
      <c r="D298" s="613"/>
      <c r="E298" s="1384"/>
      <c r="F298" s="1380"/>
      <c r="G298" s="184"/>
      <c r="H298" s="185"/>
    </row>
    <row r="299" spans="1:9" s="8" customFormat="1" x14ac:dyDescent="0.3">
      <c r="A299" s="446" t="s">
        <v>3</v>
      </c>
      <c r="B299" s="1350">
        <v>123.72907896927435</v>
      </c>
      <c r="C299" s="614">
        <v>144.56738630534147</v>
      </c>
      <c r="D299" s="614">
        <v>49.490076132917245</v>
      </c>
      <c r="E299" s="1385">
        <v>25.156949528562574</v>
      </c>
      <c r="F299" s="1381">
        <v>17.100669241671142</v>
      </c>
      <c r="G299" s="84">
        <f>IF(H299="Positive Change",1,IF(H299="Negative Change",-1,IF(H299="No Change",0,"")))</f>
        <v>1</v>
      </c>
      <c r="H299" s="81" t="s">
        <v>354</v>
      </c>
    </row>
    <row r="300" spans="1:9" s="8" customFormat="1" x14ac:dyDescent="0.3">
      <c r="A300" s="568" t="s">
        <v>4</v>
      </c>
      <c r="B300" s="1351">
        <v>97.552839051509551</v>
      </c>
      <c r="C300" s="615">
        <v>76.074502691852601</v>
      </c>
      <c r="D300" s="615">
        <v>33.05381163911197</v>
      </c>
      <c r="E300" s="1386">
        <v>13.355686157185112</v>
      </c>
      <c r="F300" s="1382">
        <v>11.399094553319088</v>
      </c>
      <c r="G300" s="85">
        <f>IF(H300="Positive Change",1,IF(H300="Negative Change",-1,IF(H300="No Change",0,"")))</f>
        <v>1</v>
      </c>
      <c r="H300" s="82" t="s">
        <v>354</v>
      </c>
    </row>
    <row r="301" spans="1:9" s="8" customFormat="1" x14ac:dyDescent="0.3">
      <c r="A301" s="5" t="s">
        <v>5</v>
      </c>
      <c r="B301" s="184"/>
      <c r="C301" s="616"/>
      <c r="D301" s="616"/>
      <c r="E301" s="218"/>
      <c r="F301" s="1334"/>
      <c r="G301" s="184"/>
      <c r="H301" s="185"/>
    </row>
    <row r="302" spans="1:9" s="8" customFormat="1" x14ac:dyDescent="0.3">
      <c r="A302" s="446" t="s">
        <v>6</v>
      </c>
      <c r="B302" s="1352">
        <v>0.26832883770756588</v>
      </c>
      <c r="C302" s="363">
        <v>0.90033955122817122</v>
      </c>
      <c r="D302" s="363">
        <v>0.49725776480061212</v>
      </c>
      <c r="E302" s="364">
        <v>0.88361340873741645</v>
      </c>
      <c r="F302" s="951">
        <v>0.50017785725726072</v>
      </c>
      <c r="G302" s="180" t="str">
        <f>IF(H302="Narrowed","►◄",IF(H302="Widened","◄►",IF(H302="No Change","▬","")))</f>
        <v>▬</v>
      </c>
      <c r="H302" s="181" t="s">
        <v>247</v>
      </c>
    </row>
    <row r="303" spans="1:9" s="8" customFormat="1" x14ac:dyDescent="0.3">
      <c r="A303" s="447" t="s">
        <v>68</v>
      </c>
      <c r="B303" s="1352">
        <v>0.23024663332085726</v>
      </c>
      <c r="C303" s="363">
        <v>0.30468744985029367</v>
      </c>
      <c r="D303" s="363">
        <v>0.26012023955641167</v>
      </c>
      <c r="E303" s="364">
        <v>0.29742177941982112</v>
      </c>
      <c r="F303" s="951">
        <v>0.24161929800551948</v>
      </c>
      <c r="G303" s="180" t="str">
        <f>IF(H303="Narrowed","►◄",IF(H303="Widened","◄►",IF(H303="No Change","▬","")))</f>
        <v>▬</v>
      </c>
      <c r="H303" s="570" t="s">
        <v>247</v>
      </c>
    </row>
    <row r="304" spans="1:9" s="8" customFormat="1" ht="15" thickBot="1" x14ac:dyDescent="0.35">
      <c r="A304" s="448" t="s">
        <v>38</v>
      </c>
      <c r="B304" s="1470">
        <v>-0.247935865418487</v>
      </c>
      <c r="C304" s="617">
        <v>-0.63135052924182922</v>
      </c>
      <c r="D304" s="617">
        <v>-0.62295703785239043</v>
      </c>
      <c r="E304" s="1471">
        <v>-0.6487783794154437</v>
      </c>
      <c r="F304" s="1383">
        <v>-0.39637638702331979</v>
      </c>
      <c r="G304" s="162" t="str">
        <f>IF(H304="Narrowed","►◄",IF(H304="Widened","◄►",IF(H304="No Change","▬","")))</f>
        <v>▬</v>
      </c>
      <c r="H304" s="83" t="s">
        <v>247</v>
      </c>
    </row>
    <row r="305" spans="1:9" s="8" customFormat="1" ht="15" thickBot="1" x14ac:dyDescent="0.35">
      <c r="A305"/>
      <c r="B305" s="566"/>
      <c r="C305" s="566"/>
      <c r="D305" s="566"/>
      <c r="E305" s="566"/>
      <c r="F305" s="566"/>
      <c r="G305" s="283"/>
      <c r="H305" s="454"/>
    </row>
    <row r="306" spans="1:9" ht="15" thickBot="1" x14ac:dyDescent="0.35">
      <c r="A306" s="27" t="s">
        <v>33</v>
      </c>
      <c r="B306" s="25"/>
      <c r="C306" s="25"/>
      <c r="D306" s="25"/>
      <c r="E306" s="25"/>
      <c r="F306" s="25"/>
      <c r="G306" s="12"/>
      <c r="H306" s="179"/>
      <c r="I306" s="8"/>
    </row>
    <row r="307" spans="1:9" ht="15" thickBot="1" x14ac:dyDescent="0.35">
      <c r="A307" s="334" t="s">
        <v>24</v>
      </c>
      <c r="B307" s="288" t="s">
        <v>469</v>
      </c>
      <c r="C307" s="288" t="s">
        <v>527</v>
      </c>
      <c r="D307" s="288" t="s">
        <v>562</v>
      </c>
      <c r="E307" s="132" t="s">
        <v>625</v>
      </c>
      <c r="F307" s="338" t="s">
        <v>724</v>
      </c>
      <c r="G307" s="186" t="s">
        <v>233</v>
      </c>
      <c r="H307" s="11"/>
      <c r="I307" s="8"/>
    </row>
    <row r="308" spans="1:9" x14ac:dyDescent="0.3">
      <c r="A308" s="337" t="s">
        <v>0</v>
      </c>
      <c r="B308" s="1450">
        <v>14863.522148656168</v>
      </c>
      <c r="C308" s="584">
        <v>18305.670486526051</v>
      </c>
      <c r="D308" s="584">
        <v>20042.373707913102</v>
      </c>
      <c r="E308" s="1451">
        <v>20694.937230155603</v>
      </c>
      <c r="F308" s="1367">
        <v>20142.375872586308</v>
      </c>
      <c r="G308" s="182">
        <f>IF(H308="Increase",1,IF(H308="Decrease",-1,IF(H308="No Change",0,"")))</f>
        <v>1</v>
      </c>
      <c r="H308" s="1183" t="s">
        <v>572</v>
      </c>
      <c r="I308" s="8"/>
    </row>
    <row r="309" spans="1:9" x14ac:dyDescent="0.3">
      <c r="A309" s="18" t="s">
        <v>2</v>
      </c>
      <c r="B309" s="1472"/>
      <c r="C309" s="595"/>
      <c r="D309" s="595"/>
      <c r="E309" s="1388"/>
      <c r="F309" s="1387"/>
      <c r="G309" s="184"/>
      <c r="H309" s="185"/>
      <c r="I309" s="8"/>
    </row>
    <row r="310" spans="1:9" x14ac:dyDescent="0.3">
      <c r="A310" s="41" t="s">
        <v>3</v>
      </c>
      <c r="B310" s="1453">
        <v>17971.261914357168</v>
      </c>
      <c r="C310" s="585">
        <v>21852.005829025755</v>
      </c>
      <c r="D310" s="585">
        <v>23441.207371267152</v>
      </c>
      <c r="E310" s="1372">
        <v>24077.572332720902</v>
      </c>
      <c r="F310" s="1369">
        <v>23502.153977327966</v>
      </c>
      <c r="G310" s="808">
        <f>IF(H310="Increase",1,IF(H310="Decrease",-1,IF(H310="No Change",0,"")))</f>
        <v>1</v>
      </c>
      <c r="H310" s="81" t="s">
        <v>572</v>
      </c>
      <c r="I310" s="8"/>
    </row>
    <row r="311" spans="1:9" x14ac:dyDescent="0.3">
      <c r="A311" s="40" t="s">
        <v>4</v>
      </c>
      <c r="B311" s="1452">
        <v>12907.982660535297</v>
      </c>
      <c r="C311" s="587">
        <v>15738.133782361047</v>
      </c>
      <c r="D311" s="587">
        <v>17327.796848115056</v>
      </c>
      <c r="E311" s="1371">
        <v>17795.498297943544</v>
      </c>
      <c r="F311" s="1368">
        <v>17219.955397809321</v>
      </c>
      <c r="G311" s="85">
        <f>IF(H311="Increase",1,IF(H311="Decrease",-1,IF(H311="No Change",0,"")))</f>
        <v>1</v>
      </c>
      <c r="H311" s="81" t="s">
        <v>572</v>
      </c>
      <c r="I311" s="8"/>
    </row>
    <row r="312" spans="1:9" x14ac:dyDescent="0.3">
      <c r="A312" s="18" t="s">
        <v>5</v>
      </c>
      <c r="B312" s="50"/>
      <c r="C312" s="175"/>
      <c r="D312" s="1182"/>
      <c r="E312" s="765"/>
      <c r="F312" s="185"/>
      <c r="G312" s="184"/>
      <c r="H312" s="185"/>
      <c r="I312" s="8"/>
    </row>
    <row r="313" spans="1:9" x14ac:dyDescent="0.3">
      <c r="A313" s="41" t="s">
        <v>6</v>
      </c>
      <c r="B313" s="1180">
        <v>0.39225953326558743</v>
      </c>
      <c r="C313" s="588">
        <v>0.38847503339417544</v>
      </c>
      <c r="D313" s="166">
        <v>0.35280945273877223</v>
      </c>
      <c r="E313" s="86">
        <v>0.35301478663867009</v>
      </c>
      <c r="F313" s="941">
        <v>0.36482083921761205</v>
      </c>
      <c r="G313" s="180" t="str">
        <f>IF(H313="Narrowed","►◄",IF(H313="Widened","◄►",IF(H313="No Change","▬","")))</f>
        <v>▬</v>
      </c>
      <c r="H313" s="181" t="s">
        <v>247</v>
      </c>
      <c r="I313" s="8"/>
    </row>
    <row r="314" spans="1:9" x14ac:dyDescent="0.3">
      <c r="A314" s="42" t="s">
        <v>68</v>
      </c>
      <c r="B314" s="1041">
        <v>0.20908501596184426</v>
      </c>
      <c r="C314" s="87">
        <v>0.19907472560253184</v>
      </c>
      <c r="D314" s="87">
        <v>0.16958239143161602</v>
      </c>
      <c r="E314" s="131">
        <v>0.16345230067363026</v>
      </c>
      <c r="F314" s="974">
        <v>0.16680147992443642</v>
      </c>
      <c r="G314" s="180" t="str">
        <f>IF(H314="Narrowed","►◄",IF(H314="Widened","◄►",IF(H314="No Change","▬","")))</f>
        <v>►◄</v>
      </c>
      <c r="H314" s="181" t="s">
        <v>358</v>
      </c>
      <c r="I314" s="8"/>
    </row>
    <row r="315" spans="1:9" ht="15" thickBot="1" x14ac:dyDescent="0.35">
      <c r="A315" s="43" t="s">
        <v>38</v>
      </c>
      <c r="B315" s="1445">
        <v>-0.41412199177007458</v>
      </c>
      <c r="C315" s="771">
        <v>-0.40073907610146259</v>
      </c>
      <c r="D315" s="771">
        <v>-0.35561103689344542</v>
      </c>
      <c r="E315" s="773">
        <v>-0.36768016097909806</v>
      </c>
      <c r="F315" s="1363">
        <v>-0.39272970203502372</v>
      </c>
      <c r="G315" s="162" t="str">
        <f>IF(H315="Narrowed","►◄",IF(H315="Widened","◄►",IF(H315="No Change","▬","")))</f>
        <v>▬</v>
      </c>
      <c r="H315" s="83" t="s">
        <v>247</v>
      </c>
      <c r="I315" s="8"/>
    </row>
    <row r="316" spans="1:9" s="8" customFormat="1" ht="15" thickBot="1" x14ac:dyDescent="0.35"/>
    <row r="317" spans="1:9" ht="15" thickBot="1" x14ac:dyDescent="0.35">
      <c r="A317" s="29" t="s">
        <v>34</v>
      </c>
      <c r="B317" s="26"/>
      <c r="C317" s="26"/>
      <c r="D317" s="26"/>
      <c r="E317" s="25"/>
      <c r="F317" s="25"/>
      <c r="G317" s="12"/>
      <c r="H317" s="179"/>
      <c r="I317" s="8"/>
    </row>
    <row r="318" spans="1:9" ht="15" thickBot="1" x14ac:dyDescent="0.35">
      <c r="A318" s="334" t="s">
        <v>24</v>
      </c>
      <c r="B318" s="288" t="s">
        <v>469</v>
      </c>
      <c r="C318" s="288" t="s">
        <v>527</v>
      </c>
      <c r="D318" s="288" t="s">
        <v>562</v>
      </c>
      <c r="E318" s="132" t="s">
        <v>625</v>
      </c>
      <c r="F318" s="338" t="s">
        <v>724</v>
      </c>
      <c r="G318" s="186" t="s">
        <v>233</v>
      </c>
      <c r="H318" s="11"/>
      <c r="I318" s="8"/>
    </row>
    <row r="319" spans="1:9" x14ac:dyDescent="0.3">
      <c r="A319" s="337" t="s">
        <v>0</v>
      </c>
      <c r="B319" s="1450">
        <v>6892.2208746888273</v>
      </c>
      <c r="C319" s="584">
        <v>7754.1577421648153</v>
      </c>
      <c r="D319" s="584">
        <v>7650.5426483883584</v>
      </c>
      <c r="E319" s="1451">
        <v>7568.1162865423885</v>
      </c>
      <c r="F319" s="1367">
        <v>7493.7068390010218</v>
      </c>
      <c r="G319" s="85">
        <f>IF(H319="Increase",1,IF(H319="Decrease",-1,IF(H319="No Change",0,"")))</f>
        <v>1</v>
      </c>
      <c r="H319" s="81" t="s">
        <v>572</v>
      </c>
      <c r="I319" s="8"/>
    </row>
    <row r="320" spans="1:9" x14ac:dyDescent="0.3">
      <c r="A320" s="18" t="s">
        <v>2</v>
      </c>
      <c r="B320" s="1472"/>
      <c r="C320" s="595"/>
      <c r="D320" s="595"/>
      <c r="E320" s="1388"/>
      <c r="F320" s="1387"/>
      <c r="G320" s="184"/>
      <c r="H320" s="185"/>
      <c r="I320" s="8"/>
    </row>
    <row r="321" spans="1:9" x14ac:dyDescent="0.3">
      <c r="A321" s="41" t="s">
        <v>3</v>
      </c>
      <c r="B321" s="1453">
        <v>8798.5061312615107</v>
      </c>
      <c r="C321" s="585">
        <v>9754.7832057702963</v>
      </c>
      <c r="D321" s="585">
        <v>9455.0506536595713</v>
      </c>
      <c r="E321" s="1372">
        <v>9534.6236933942018</v>
      </c>
      <c r="F321" s="1369">
        <v>9383.9124593206652</v>
      </c>
      <c r="G321" s="808">
        <f>IF(H321="Increase",1,IF(H321="Decrease",-1,IF(H321="No Change",0,"")))</f>
        <v>1</v>
      </c>
      <c r="H321" s="81" t="s">
        <v>572</v>
      </c>
      <c r="I321" s="8"/>
    </row>
    <row r="322" spans="1:9" x14ac:dyDescent="0.3">
      <c r="A322" s="40" t="s">
        <v>4</v>
      </c>
      <c r="B322" s="1452">
        <v>5421.7975077330429</v>
      </c>
      <c r="C322" s="587">
        <v>6025.2127459003295</v>
      </c>
      <c r="D322" s="587">
        <v>6214.1282508238146</v>
      </c>
      <c r="E322" s="1371">
        <v>6235.7943052293758</v>
      </c>
      <c r="F322" s="1368">
        <v>6157.7124862322389</v>
      </c>
      <c r="G322" s="85">
        <f>IF(H322="Increase",1,IF(H322="Decrease",-1,IF(H322="No Change",0,"")))</f>
        <v>1</v>
      </c>
      <c r="H322" s="81" t="s">
        <v>572</v>
      </c>
      <c r="I322" s="8"/>
    </row>
    <row r="323" spans="1:9" x14ac:dyDescent="0.3">
      <c r="A323" s="18" t="s">
        <v>5</v>
      </c>
      <c r="B323" s="50"/>
      <c r="C323" s="175"/>
      <c r="D323" s="1182"/>
      <c r="E323" s="765"/>
      <c r="F323" s="185"/>
      <c r="G323" s="184"/>
      <c r="H323" s="185"/>
      <c r="I323" s="8"/>
    </row>
    <row r="324" spans="1:9" x14ac:dyDescent="0.3">
      <c r="A324" s="41" t="s">
        <v>6</v>
      </c>
      <c r="B324" s="1180">
        <v>0.6228024227596678</v>
      </c>
      <c r="C324" s="588">
        <v>0.61899398696048336</v>
      </c>
      <c r="D324" s="166">
        <v>0.52154095828422975</v>
      </c>
      <c r="E324" s="86">
        <v>0.52901510644737071</v>
      </c>
      <c r="F324" s="941">
        <v>0.52392832245768961</v>
      </c>
      <c r="G324" s="180" t="str">
        <f>IF(H324="Narrowed","►◄",IF(H324="Widened","◄►",IF(H324="No Change","▬","")))</f>
        <v>►◄</v>
      </c>
      <c r="H324" s="181" t="s">
        <v>358</v>
      </c>
      <c r="I324" s="8"/>
    </row>
    <row r="325" spans="1:9" x14ac:dyDescent="0.3">
      <c r="A325" s="42" t="s">
        <v>68</v>
      </c>
      <c r="B325" s="1041">
        <v>0.27658505019381713</v>
      </c>
      <c r="C325" s="87">
        <v>0.26435074491878197</v>
      </c>
      <c r="D325" s="87">
        <v>0.23586666831422021</v>
      </c>
      <c r="E325" s="131">
        <v>0.25984106644194321</v>
      </c>
      <c r="F325" s="974">
        <v>0.25223906685034198</v>
      </c>
      <c r="G325" s="180" t="str">
        <f>IF(H325="Narrowed","►◄",IF(H325="Widened","◄►",IF(H325="No Change","▬","")))</f>
        <v>▬</v>
      </c>
      <c r="H325" s="181" t="s">
        <v>247</v>
      </c>
      <c r="I325" s="8"/>
    </row>
    <row r="326" spans="1:9" ht="15" thickBot="1" x14ac:dyDescent="0.35">
      <c r="A326" s="43" t="s">
        <v>38</v>
      </c>
      <c r="B326" s="1454">
        <v>-0.58139734014104294</v>
      </c>
      <c r="C326" s="829">
        <v>-0.58314454533554283</v>
      </c>
      <c r="D326" s="829">
        <v>-0.50299497278522454</v>
      </c>
      <c r="E326" s="1455">
        <v>-0.52870485413478463</v>
      </c>
      <c r="F326" s="1370">
        <v>-0.52425691604586289</v>
      </c>
      <c r="G326" s="162" t="str">
        <f>IF(H326="Narrowed","►◄",IF(H326="Widened","◄►",IF(H326="No Change","▬","")))</f>
        <v>►◄</v>
      </c>
      <c r="H326" s="83" t="s">
        <v>358</v>
      </c>
      <c r="I326" s="8"/>
    </row>
    <row r="327" spans="1:9" s="8" customFormat="1" ht="15" thickBot="1" x14ac:dyDescent="0.35"/>
    <row r="328" spans="1:9" ht="15" thickBot="1" x14ac:dyDescent="0.35">
      <c r="A328" s="29" t="s">
        <v>436</v>
      </c>
      <c r="B328" s="26"/>
      <c r="C328" s="26"/>
      <c r="D328" s="26"/>
      <c r="E328" s="25"/>
      <c r="F328" s="25"/>
      <c r="G328" s="12"/>
      <c r="H328" s="179"/>
      <c r="I328" s="8"/>
    </row>
    <row r="329" spans="1:9" ht="15" thickBot="1" x14ac:dyDescent="0.35">
      <c r="A329" s="334" t="s">
        <v>437</v>
      </c>
      <c r="B329" s="288" t="s">
        <v>469</v>
      </c>
      <c r="C329" s="288" t="s">
        <v>527</v>
      </c>
      <c r="D329" s="288" t="s">
        <v>562</v>
      </c>
      <c r="E329" s="132" t="s">
        <v>625</v>
      </c>
      <c r="F329" s="338" t="s">
        <v>724</v>
      </c>
      <c r="G329" s="186" t="s">
        <v>233</v>
      </c>
      <c r="H329" s="11"/>
      <c r="I329" s="8"/>
    </row>
    <row r="330" spans="1:9" x14ac:dyDescent="0.3">
      <c r="A330" s="337" t="s">
        <v>0</v>
      </c>
      <c r="B330" s="1450">
        <v>31793.820906233563</v>
      </c>
      <c r="C330" s="584">
        <v>38119.605491042872</v>
      </c>
      <c r="D330" s="584">
        <v>39390.940537913426</v>
      </c>
      <c r="E330" s="1451">
        <v>39725.640360821635</v>
      </c>
      <c r="F330" s="1367">
        <v>40718.605651913225</v>
      </c>
      <c r="G330" s="85">
        <f>IF(H330="Increase",1,IF(H330="Decrease",-1,IF(H330="No Change",0,"")))</f>
        <v>1</v>
      </c>
      <c r="H330" s="81" t="s">
        <v>572</v>
      </c>
      <c r="I330" s="8"/>
    </row>
    <row r="331" spans="1:9" x14ac:dyDescent="0.3">
      <c r="A331" s="18" t="s">
        <v>2</v>
      </c>
      <c r="B331" s="1472"/>
      <c r="C331" s="595"/>
      <c r="D331" s="595"/>
      <c r="E331" s="1388"/>
      <c r="F331" s="1387"/>
      <c r="G331" s="184"/>
      <c r="H331" s="185"/>
      <c r="I331" s="8"/>
    </row>
    <row r="332" spans="1:9" x14ac:dyDescent="0.3">
      <c r="A332" s="41" t="s">
        <v>3</v>
      </c>
      <c r="B332" s="1453">
        <v>40109.819710284013</v>
      </c>
      <c r="C332" s="585">
        <v>47832.011643511752</v>
      </c>
      <c r="D332" s="585">
        <v>49116.385704001252</v>
      </c>
      <c r="E332" s="1372">
        <v>49432.410920484283</v>
      </c>
      <c r="F332" s="1369">
        <v>51165.035418192856</v>
      </c>
      <c r="G332" s="808">
        <f>IF(H332="Increase",1,IF(H332="Decrease",-1,IF(H332="No Change",0,"")))</f>
        <v>1</v>
      </c>
      <c r="H332" s="81" t="s">
        <v>572</v>
      </c>
      <c r="I332" s="8"/>
    </row>
    <row r="333" spans="1:9" x14ac:dyDescent="0.3">
      <c r="A333" s="40" t="s">
        <v>4</v>
      </c>
      <c r="B333" s="1452">
        <v>25175.626302957535</v>
      </c>
      <c r="C333" s="587">
        <v>30492.005138878485</v>
      </c>
      <c r="D333" s="587">
        <v>31818.822485893008</v>
      </c>
      <c r="E333" s="1371">
        <v>32351.56820124904</v>
      </c>
      <c r="F333" s="1368">
        <v>32769.80020695486</v>
      </c>
      <c r="G333" s="85">
        <f>IF(H333="Increase",1,IF(H333="Decrease",-1,IF(H333="No Change",0,"")))</f>
        <v>1</v>
      </c>
      <c r="H333" s="81" t="s">
        <v>572</v>
      </c>
      <c r="I333" s="8"/>
    </row>
    <row r="334" spans="1:9" x14ac:dyDescent="0.3">
      <c r="A334" s="18" t="s">
        <v>5</v>
      </c>
      <c r="B334" s="50"/>
      <c r="C334" s="175"/>
      <c r="D334" s="1182"/>
      <c r="E334" s="765"/>
      <c r="F334" s="185"/>
      <c r="G334" s="184"/>
      <c r="H334" s="185"/>
      <c r="I334" s="8"/>
    </row>
    <row r="335" spans="1:9" x14ac:dyDescent="0.3">
      <c r="A335" s="41" t="s">
        <v>6</v>
      </c>
      <c r="B335" s="1180">
        <v>0.59320047206023496</v>
      </c>
      <c r="C335" s="588">
        <v>0.56867386797479214</v>
      </c>
      <c r="D335" s="166">
        <v>0.5436267550685504</v>
      </c>
      <c r="E335" s="86">
        <v>0.52797572633822987</v>
      </c>
      <c r="F335" s="941">
        <v>0.56134718841935161</v>
      </c>
      <c r="G335" s="180" t="str">
        <f>IF(H335="Narrowed","►◄",IF(H335="Widened","◄►",IF(H335="No Change","▬","")))</f>
        <v>▬</v>
      </c>
      <c r="H335" s="181" t="s">
        <v>247</v>
      </c>
      <c r="I335" s="8"/>
    </row>
    <row r="336" spans="1:9" x14ac:dyDescent="0.3">
      <c r="A336" s="42" t="s">
        <v>68</v>
      </c>
      <c r="B336" s="1041">
        <v>0.2615602204144013</v>
      </c>
      <c r="C336" s="87">
        <v>0.25478768805073404</v>
      </c>
      <c r="D336" s="87">
        <v>0.2468954798560134</v>
      </c>
      <c r="E336" s="131">
        <v>0.24434522569045089</v>
      </c>
      <c r="F336" s="974">
        <v>0.25655175561712262</v>
      </c>
      <c r="G336" s="180" t="str">
        <f>IF(H336="Narrowed","►◄",IF(H336="Widened","◄►",IF(H336="No Change","▬","")))</f>
        <v>▬</v>
      </c>
      <c r="H336" s="181" t="s">
        <v>247</v>
      </c>
      <c r="I336" s="8"/>
    </row>
    <row r="337" spans="1:9" ht="15" thickBot="1" x14ac:dyDescent="0.35">
      <c r="A337" s="43" t="s">
        <v>38</v>
      </c>
      <c r="B337" s="1445">
        <v>-0.54015844143477876</v>
      </c>
      <c r="C337" s="771">
        <v>-0.52079638704314957</v>
      </c>
      <c r="D337" s="771">
        <v>-0.50527797661735085</v>
      </c>
      <c r="E337" s="773">
        <v>-0.49834930267945338</v>
      </c>
      <c r="F337" s="1363">
        <v>-0.5281998806040078</v>
      </c>
      <c r="G337" s="162" t="str">
        <f>IF(H337="Narrowed","►◄",IF(H337="Widened","◄►",IF(H337="No Change","▬","")))</f>
        <v>▬</v>
      </c>
      <c r="H337" s="83" t="s">
        <v>247</v>
      </c>
      <c r="I337" s="8"/>
    </row>
    <row r="338" spans="1:9" s="8" customFormat="1" ht="15" thickBot="1" x14ac:dyDescent="0.35"/>
    <row r="339" spans="1:9" ht="15" thickBot="1" x14ac:dyDescent="0.35">
      <c r="A339" s="29" t="s">
        <v>35</v>
      </c>
      <c r="B339" s="26"/>
      <c r="C339" s="26"/>
      <c r="D339" s="26"/>
      <c r="E339" s="25"/>
      <c r="F339" s="25"/>
      <c r="G339" s="12"/>
      <c r="H339" s="179"/>
      <c r="I339" s="8"/>
    </row>
    <row r="340" spans="1:9" ht="15" thickBot="1" x14ac:dyDescent="0.35">
      <c r="A340" s="334" t="s">
        <v>24</v>
      </c>
      <c r="B340" s="288" t="s">
        <v>469</v>
      </c>
      <c r="C340" s="288" t="s">
        <v>527</v>
      </c>
      <c r="D340" s="288" t="s">
        <v>562</v>
      </c>
      <c r="E340" s="132" t="s">
        <v>625</v>
      </c>
      <c r="F340" s="338" t="s">
        <v>724</v>
      </c>
      <c r="G340" s="186" t="s">
        <v>233</v>
      </c>
      <c r="H340" s="11"/>
      <c r="I340" s="8"/>
    </row>
    <row r="341" spans="1:9" x14ac:dyDescent="0.3">
      <c r="A341" s="337" t="s">
        <v>0</v>
      </c>
      <c r="B341" s="1450">
        <v>1190.2605360932221</v>
      </c>
      <c r="C341" s="584">
        <v>1475.9695231666751</v>
      </c>
      <c r="D341" s="584">
        <v>1758.9069025403926</v>
      </c>
      <c r="E341" s="1451">
        <v>1913.2982225696142</v>
      </c>
      <c r="F341" s="1367">
        <v>2074.0470828852331</v>
      </c>
      <c r="G341" s="85">
        <f>IF(H341="Increase",1,IF(H341="Decrease",-1,IF(H341="No Change",0,"")))</f>
        <v>1</v>
      </c>
      <c r="H341" s="81" t="s">
        <v>572</v>
      </c>
      <c r="I341" s="8"/>
    </row>
    <row r="342" spans="1:9" x14ac:dyDescent="0.3">
      <c r="A342" s="18" t="s">
        <v>2</v>
      </c>
      <c r="B342" s="1472"/>
      <c r="C342" s="595"/>
      <c r="D342" s="595"/>
      <c r="E342" s="1388"/>
      <c r="F342" s="1387"/>
      <c r="G342" s="184"/>
      <c r="H342" s="185"/>
      <c r="I342" s="8"/>
    </row>
    <row r="343" spans="1:9" x14ac:dyDescent="0.3">
      <c r="A343" s="41" t="s">
        <v>3</v>
      </c>
      <c r="B343" s="1453">
        <v>1351.6693216809249</v>
      </c>
      <c r="C343" s="585">
        <v>1636.9979857998742</v>
      </c>
      <c r="D343" s="585">
        <v>1966.7897230985316</v>
      </c>
      <c r="E343" s="1372">
        <v>2230.3936562891222</v>
      </c>
      <c r="F343" s="1369">
        <v>2341.7261734070448</v>
      </c>
      <c r="G343" s="808">
        <f>IF(H343="Increase",1,IF(H343="Decrease",-1,IF(H343="No Change",0,"")))</f>
        <v>1</v>
      </c>
      <c r="H343" s="81" t="s">
        <v>572</v>
      </c>
      <c r="I343" s="8"/>
    </row>
    <row r="344" spans="1:9" x14ac:dyDescent="0.3">
      <c r="A344" s="40" t="s">
        <v>4</v>
      </c>
      <c r="B344" s="1452">
        <v>1064.7335504378366</v>
      </c>
      <c r="C344" s="587">
        <v>1356.617315293912</v>
      </c>
      <c r="D344" s="587">
        <v>1539.9630798323983</v>
      </c>
      <c r="E344" s="1371">
        <v>1647.9435016504167</v>
      </c>
      <c r="F344" s="1368">
        <v>1821.1513319294284</v>
      </c>
      <c r="G344" s="85">
        <f>IF(H344="Increase",1,IF(H344="Decrease",-1,IF(H344="No Change",0,"")))</f>
        <v>1</v>
      </c>
      <c r="H344" s="81" t="s">
        <v>572</v>
      </c>
      <c r="I344" s="8"/>
    </row>
    <row r="345" spans="1:9" x14ac:dyDescent="0.3">
      <c r="A345" s="18" t="s">
        <v>5</v>
      </c>
      <c r="B345" s="50"/>
      <c r="C345" s="175"/>
      <c r="D345" s="1182"/>
      <c r="E345" s="765"/>
      <c r="F345" s="185"/>
      <c r="G345" s="184"/>
      <c r="H345" s="185"/>
      <c r="I345" s="8"/>
    </row>
    <row r="346" spans="1:9" x14ac:dyDescent="0.3">
      <c r="A346" s="41" t="s">
        <v>6</v>
      </c>
      <c r="B346" s="1180">
        <v>0.26949068255160685</v>
      </c>
      <c r="C346" s="588">
        <v>0.20667631714933365</v>
      </c>
      <c r="D346" s="166">
        <v>0.27716680279931571</v>
      </c>
      <c r="E346" s="86">
        <v>0.35344060888943174</v>
      </c>
      <c r="F346" s="941">
        <v>0.28584930442111622</v>
      </c>
      <c r="G346" s="180" t="str">
        <f>IF(H346="Narrowed","►◄",IF(H346="Widened","◄►",IF(H346="No Change","▬","")))</f>
        <v>▬</v>
      </c>
      <c r="H346" s="181" t="s">
        <v>247</v>
      </c>
      <c r="I346" s="8"/>
    </row>
    <row r="347" spans="1:9" x14ac:dyDescent="0.3">
      <c r="A347" s="42" t="s">
        <v>68</v>
      </c>
      <c r="B347" s="1041">
        <v>0.13560794522978384</v>
      </c>
      <c r="C347" s="87">
        <v>0.11315532347009569</v>
      </c>
      <c r="D347" s="87">
        <v>0.11818864333177237</v>
      </c>
      <c r="E347" s="131">
        <v>0.16573236204319461</v>
      </c>
      <c r="F347" s="974">
        <v>0.12906124105410374</v>
      </c>
      <c r="G347" s="180" t="str">
        <f>IF(H347="Narrowed","►◄",IF(H347="Widened","◄►",IF(H347="No Change","▬","")))</f>
        <v>▬</v>
      </c>
      <c r="H347" s="181" t="s">
        <v>247</v>
      </c>
      <c r="I347" s="8"/>
    </row>
    <row r="348" spans="1:9" ht="15" thickBot="1" x14ac:dyDescent="0.35">
      <c r="A348" s="43" t="s">
        <v>38</v>
      </c>
      <c r="B348" s="1445">
        <v>-0.30588463035809654</v>
      </c>
      <c r="C348" s="771">
        <v>-0.22083322774303921</v>
      </c>
      <c r="D348" s="771">
        <v>-0.30173490380779655</v>
      </c>
      <c r="E348" s="773">
        <v>-0.36649886049812508</v>
      </c>
      <c r="F348" s="1363">
        <v>-0.30686405839517822</v>
      </c>
      <c r="G348" s="162" t="str">
        <f>IF(H348="Narrowed","►◄",IF(H348="Widened","◄►",IF(H348="No Change","▬","")))</f>
        <v>▬</v>
      </c>
      <c r="H348" s="83" t="s">
        <v>247</v>
      </c>
      <c r="I348" s="8"/>
    </row>
    <row r="349" spans="1:9" s="8" customFormat="1" ht="15" thickBot="1" x14ac:dyDescent="0.35"/>
    <row r="350" spans="1:9" ht="15" thickBot="1" x14ac:dyDescent="0.35">
      <c r="A350" s="29" t="s">
        <v>36</v>
      </c>
      <c r="B350" s="26"/>
      <c r="C350" s="26"/>
      <c r="D350" s="26"/>
      <c r="E350" s="25"/>
      <c r="F350" s="25"/>
      <c r="G350" s="12"/>
      <c r="H350" s="179"/>
      <c r="I350" s="8"/>
    </row>
    <row r="351" spans="1:9" ht="15" thickBot="1" x14ac:dyDescent="0.35">
      <c r="A351" s="334" t="s">
        <v>24</v>
      </c>
      <c r="B351" s="288" t="s">
        <v>469</v>
      </c>
      <c r="C351" s="288" t="s">
        <v>527</v>
      </c>
      <c r="D351" s="288" t="s">
        <v>562</v>
      </c>
      <c r="E351" s="132" t="s">
        <v>625</v>
      </c>
      <c r="F351" s="338" t="s">
        <v>724</v>
      </c>
      <c r="G351" s="186" t="s">
        <v>233</v>
      </c>
      <c r="H351" s="11"/>
      <c r="I351" s="8"/>
    </row>
    <row r="352" spans="1:9" x14ac:dyDescent="0.3">
      <c r="A352" s="337" t="s">
        <v>0</v>
      </c>
      <c r="B352" s="1450">
        <v>5713.9721639909867</v>
      </c>
      <c r="C352" s="584">
        <v>8013.7413657739735</v>
      </c>
      <c r="D352" s="584">
        <v>9590.0245463039464</v>
      </c>
      <c r="E352" s="1451">
        <v>10160.604078674691</v>
      </c>
      <c r="F352" s="1367">
        <v>9980.8384837411086</v>
      </c>
      <c r="G352" s="85">
        <f>IF(H352="Increase",1,IF(H352="Decrease",-1,IF(H352="No Change",0,"")))</f>
        <v>1</v>
      </c>
      <c r="H352" s="81" t="s">
        <v>572</v>
      </c>
      <c r="I352" s="8"/>
    </row>
    <row r="353" spans="1:9" x14ac:dyDescent="0.3">
      <c r="A353" s="18" t="s">
        <v>2</v>
      </c>
      <c r="B353" s="1472"/>
      <c r="C353" s="595"/>
      <c r="D353" s="595"/>
      <c r="E353" s="1388"/>
      <c r="F353" s="1387"/>
      <c r="G353" s="184"/>
      <c r="H353" s="185"/>
      <c r="I353" s="8"/>
    </row>
    <row r="354" spans="1:9" x14ac:dyDescent="0.3">
      <c r="A354" s="41" t="s">
        <v>3</v>
      </c>
      <c r="B354" s="1453">
        <v>6662.5016662487424</v>
      </c>
      <c r="C354" s="585">
        <v>9356.8555417855096</v>
      </c>
      <c r="D354" s="585">
        <v>10885.09767371505</v>
      </c>
      <c r="E354" s="1372">
        <v>11224.433121226655</v>
      </c>
      <c r="F354" s="1369">
        <v>11180.926046058821</v>
      </c>
      <c r="G354" s="808">
        <f>IF(H354="Increase",1,IF(H354="Decrease",-1,IF(H354="No Change",0,"")))</f>
        <v>1</v>
      </c>
      <c r="H354" s="81" t="s">
        <v>572</v>
      </c>
      <c r="I354" s="8"/>
    </row>
    <row r="355" spans="1:9" x14ac:dyDescent="0.3">
      <c r="A355" s="40" t="s">
        <v>4</v>
      </c>
      <c r="B355" s="1452">
        <v>5474.998236717026</v>
      </c>
      <c r="C355" s="587">
        <v>7443.7952270125088</v>
      </c>
      <c r="D355" s="587">
        <v>8695.5944056880071</v>
      </c>
      <c r="E355" s="1371">
        <v>9063.3950845335348</v>
      </c>
      <c r="F355" s="1368">
        <v>8875.4981486074794</v>
      </c>
      <c r="G355" s="85">
        <f>IF(H355="Increase",1,IF(H355="Decrease",-1,IF(H355="No Change",0,"")))</f>
        <v>1</v>
      </c>
      <c r="H355" s="81" t="s">
        <v>572</v>
      </c>
      <c r="I355" s="8"/>
    </row>
    <row r="356" spans="1:9" x14ac:dyDescent="0.3">
      <c r="A356" s="18" t="s">
        <v>5</v>
      </c>
      <c r="B356" s="50"/>
      <c r="C356" s="175"/>
      <c r="D356" s="1182"/>
      <c r="E356" s="765"/>
      <c r="F356" s="185"/>
      <c r="G356" s="184"/>
      <c r="H356" s="185"/>
      <c r="I356" s="8"/>
    </row>
    <row r="357" spans="1:9" x14ac:dyDescent="0.3">
      <c r="A357" s="41" t="s">
        <v>6</v>
      </c>
      <c r="B357" s="1180">
        <v>0.21689567342103461</v>
      </c>
      <c r="C357" s="588">
        <v>0.25700066383217635</v>
      </c>
      <c r="D357" s="166">
        <v>0.25179454858138672</v>
      </c>
      <c r="E357" s="86">
        <v>0.2384358197493652</v>
      </c>
      <c r="F357" s="941">
        <v>0.25975194393038681</v>
      </c>
      <c r="G357" s="180" t="str">
        <f>IF(H357="Narrowed","►◄",IF(H357="Widened","◄►",IF(H357="No Change","▬","")))</f>
        <v>◄►</v>
      </c>
      <c r="H357" s="181" t="s">
        <v>356</v>
      </c>
      <c r="I357" s="8"/>
    </row>
    <row r="358" spans="1:9" x14ac:dyDescent="0.3">
      <c r="A358" s="42" t="s">
        <v>68</v>
      </c>
      <c r="B358" s="1041">
        <v>0.16600177162838065</v>
      </c>
      <c r="C358" s="87">
        <v>0.1720716823532886</v>
      </c>
      <c r="D358" s="87">
        <v>0.1350437760777404</v>
      </c>
      <c r="E358" s="131">
        <v>0.10470135774552551</v>
      </c>
      <c r="F358" s="974">
        <v>0.12023915267967394</v>
      </c>
      <c r="G358" s="180" t="str">
        <f>IF(H358="Narrowed","►◄",IF(H358="Widened","◄►",IF(H358="No Change","▬","")))</f>
        <v>►◄</v>
      </c>
      <c r="H358" s="181" t="s">
        <v>358</v>
      </c>
      <c r="I358" s="8"/>
    </row>
    <row r="359" spans="1:9" ht="15" thickBot="1" x14ac:dyDescent="0.35">
      <c r="A359" s="43" t="s">
        <v>38</v>
      </c>
      <c r="B359" s="1445">
        <v>-0.27751788910310049</v>
      </c>
      <c r="C359" s="771">
        <v>-0.28886377132610763</v>
      </c>
      <c r="D359" s="771">
        <v>-0.26265047170090106</v>
      </c>
      <c r="E359" s="773">
        <v>-0.2601049956429119</v>
      </c>
      <c r="F359" s="1363">
        <v>-0.30157113593831852</v>
      </c>
      <c r="G359" s="162" t="str">
        <f>IF(H359="Narrowed","►◄",IF(H359="Widened","◄►",IF(H359="No Change","▬","")))</f>
        <v>▬</v>
      </c>
      <c r="H359" s="83" t="s">
        <v>247</v>
      </c>
      <c r="I359" s="8"/>
    </row>
    <row r="360" spans="1:9" s="8" customFormat="1" ht="15" thickBot="1" x14ac:dyDescent="0.35"/>
    <row r="361" spans="1:9" ht="15" thickBot="1" x14ac:dyDescent="0.35">
      <c r="A361" s="29" t="s">
        <v>70</v>
      </c>
      <c r="B361" s="26"/>
      <c r="C361" s="26"/>
      <c r="D361" s="26"/>
      <c r="E361" s="26"/>
      <c r="F361" s="25"/>
      <c r="G361" s="12"/>
      <c r="H361" s="179"/>
      <c r="I361" s="8"/>
    </row>
    <row r="362" spans="1:9" ht="15" customHeight="1" thickBot="1" x14ac:dyDescent="0.35">
      <c r="A362" s="334" t="s">
        <v>24</v>
      </c>
      <c r="B362" s="288" t="s">
        <v>470</v>
      </c>
      <c r="C362" s="288" t="s">
        <v>528</v>
      </c>
      <c r="D362" s="288" t="s">
        <v>563</v>
      </c>
      <c r="E362" s="132" t="s">
        <v>626</v>
      </c>
      <c r="F362" s="338" t="s">
        <v>730</v>
      </c>
      <c r="G362" s="186" t="s">
        <v>233</v>
      </c>
      <c r="H362" s="11"/>
      <c r="I362" s="8"/>
    </row>
    <row r="363" spans="1:9" x14ac:dyDescent="0.3">
      <c r="A363" s="336" t="s">
        <v>0</v>
      </c>
      <c r="B363" s="1450">
        <v>111.1448479770486</v>
      </c>
      <c r="C363" s="584">
        <v>102.20547243691443</v>
      </c>
      <c r="D363" s="584">
        <v>90.921542876828056</v>
      </c>
      <c r="E363" s="1451">
        <v>78.195750301359666</v>
      </c>
      <c r="F363" s="1367">
        <v>61.404772085400282</v>
      </c>
      <c r="G363" s="85">
        <f>IF(H363="Increase",1,IF(H363="Decrease",-1,IF(H363="No Change",0,"")))</f>
        <v>-1</v>
      </c>
      <c r="H363" s="81" t="s">
        <v>571</v>
      </c>
      <c r="I363" s="8"/>
    </row>
    <row r="364" spans="1:9" x14ac:dyDescent="0.3">
      <c r="A364" s="18" t="s">
        <v>2</v>
      </c>
      <c r="B364" s="1472"/>
      <c r="C364" s="595"/>
      <c r="D364" s="595"/>
      <c r="E364" s="1388"/>
      <c r="F364" s="1387"/>
      <c r="G364" s="184"/>
      <c r="H364" s="185"/>
      <c r="I364" s="8"/>
    </row>
    <row r="365" spans="1:9" x14ac:dyDescent="0.3">
      <c r="A365" s="45" t="s">
        <v>3</v>
      </c>
      <c r="B365" s="1453">
        <v>189.89168222250683</v>
      </c>
      <c r="C365" s="585">
        <v>166.64686394446639</v>
      </c>
      <c r="D365" s="585">
        <v>147.11552043613978</v>
      </c>
      <c r="E365" s="1372">
        <v>128.65665488388285</v>
      </c>
      <c r="F365" s="1369">
        <v>105.36506983990743</v>
      </c>
      <c r="G365" s="808">
        <f>IF(H365="Increase",1,IF(H365="Decrease",-1,IF(H365="No Change",0,"")))</f>
        <v>-1</v>
      </c>
      <c r="H365" s="81" t="s">
        <v>571</v>
      </c>
      <c r="I365" s="8"/>
    </row>
    <row r="366" spans="1:9" x14ac:dyDescent="0.3">
      <c r="A366" s="44" t="s">
        <v>4</v>
      </c>
      <c r="B366" s="1452">
        <v>65.68172074803546</v>
      </c>
      <c r="C366" s="587">
        <v>61.733792960611254</v>
      </c>
      <c r="D366" s="587">
        <v>58.026594005486622</v>
      </c>
      <c r="E366" s="1371">
        <v>51.965003735532633</v>
      </c>
      <c r="F366" s="1368">
        <v>40.009362857832578</v>
      </c>
      <c r="G366" s="85">
        <f>IF(H366="Increase",1,IF(H366="Decrease",-1,IF(H366="No Change",0,"")))</f>
        <v>-1</v>
      </c>
      <c r="H366" s="81" t="s">
        <v>571</v>
      </c>
      <c r="I366" s="8"/>
    </row>
    <row r="367" spans="1:9" x14ac:dyDescent="0.3">
      <c r="A367" s="18" t="s">
        <v>5</v>
      </c>
      <c r="B367" s="50"/>
      <c r="C367" s="175"/>
      <c r="D367" s="1182"/>
      <c r="E367" s="765"/>
      <c r="F367" s="185"/>
      <c r="G367" s="184"/>
      <c r="H367" s="185"/>
      <c r="I367" s="8"/>
    </row>
    <row r="368" spans="1:9" x14ac:dyDescent="0.3">
      <c r="A368" s="45" t="s">
        <v>6</v>
      </c>
      <c r="B368" s="1180">
        <v>1.891088723923033</v>
      </c>
      <c r="C368" s="588">
        <v>1.6994431404983341</v>
      </c>
      <c r="D368" s="166">
        <v>1.5353120057715168</v>
      </c>
      <c r="E368" s="86">
        <v>1.4758326880656027</v>
      </c>
      <c r="F368" s="941">
        <v>1.6335103164303515</v>
      </c>
      <c r="G368" s="180" t="str">
        <f>IF(H368="Narrowed","►◄",IF(H368="Widened","◄►",IF(H368="No Change","▬","")))</f>
        <v>►◄</v>
      </c>
      <c r="H368" s="181" t="s">
        <v>358</v>
      </c>
      <c r="I368" s="8"/>
    </row>
    <row r="369" spans="1:9" x14ac:dyDescent="0.3">
      <c r="A369" s="46" t="s">
        <v>68</v>
      </c>
      <c r="B369" s="1041">
        <v>0.70850638314534786</v>
      </c>
      <c r="C369" s="87">
        <v>0.63050822985362087</v>
      </c>
      <c r="D369" s="87">
        <v>0.61804909795072471</v>
      </c>
      <c r="E369" s="131">
        <v>0.6453151787411876</v>
      </c>
      <c r="F369" s="974">
        <v>0.71591012003705878</v>
      </c>
      <c r="G369" s="180" t="str">
        <f>IF(H369="Narrowed","►◄",IF(H369="Widened","◄►",IF(H369="No Change","▬","")))</f>
        <v>▬</v>
      </c>
      <c r="H369" s="181" t="s">
        <v>247</v>
      </c>
      <c r="I369" s="8"/>
    </row>
    <row r="370" spans="1:9" ht="15" thickBot="1" x14ac:dyDescent="0.35">
      <c r="A370" s="47" t="s">
        <v>38</v>
      </c>
      <c r="B370" s="1445">
        <v>-1.3147655745798497</v>
      </c>
      <c r="C370" s="771">
        <v>-1.2155725237399009</v>
      </c>
      <c r="D370" s="771">
        <v>-1.1705184622206486</v>
      </c>
      <c r="E370" s="773">
        <v>-1.1670511767122786</v>
      </c>
      <c r="F370" s="1363">
        <v>-1.2394856441393758</v>
      </c>
      <c r="G370" s="162" t="str">
        <f>IF(H370="Narrowed","►◄",IF(H370="Widened","◄►",IF(H370="No Change","▬","")))</f>
        <v>►◄</v>
      </c>
      <c r="H370" s="83" t="s">
        <v>358</v>
      </c>
      <c r="I370" s="8"/>
    </row>
    <row r="371" spans="1:9" ht="15" thickBot="1" x14ac:dyDescent="0.35">
      <c r="B371" s="742"/>
      <c r="C371" s="742"/>
      <c r="D371" s="742"/>
      <c r="E371" s="742"/>
      <c r="F371" s="742"/>
      <c r="G371" s="187"/>
      <c r="H371" s="188"/>
      <c r="I371" s="8"/>
    </row>
    <row r="372" spans="1:9" s="8" customFormat="1" ht="15" customHeight="1" thickBot="1" x14ac:dyDescent="0.35">
      <c r="A372" s="49" t="s">
        <v>719</v>
      </c>
      <c r="B372" s="51"/>
      <c r="C372" s="51"/>
      <c r="D372" s="51"/>
      <c r="E372" s="51"/>
      <c r="F372" s="10"/>
      <c r="G372" s="12"/>
      <c r="H372" s="179"/>
    </row>
    <row r="373" spans="1:9" ht="15" thickBot="1" x14ac:dyDescent="0.35">
      <c r="A373" s="334" t="s">
        <v>18</v>
      </c>
      <c r="B373" s="288" t="s">
        <v>465</v>
      </c>
      <c r="C373" s="288" t="s">
        <v>523</v>
      </c>
      <c r="D373" s="288" t="s">
        <v>558</v>
      </c>
      <c r="E373" s="132" t="s">
        <v>620</v>
      </c>
      <c r="F373" s="338" t="s">
        <v>726</v>
      </c>
      <c r="G373" s="186" t="s">
        <v>233</v>
      </c>
      <c r="H373" s="11"/>
      <c r="I373" s="8"/>
    </row>
    <row r="374" spans="1:9" x14ac:dyDescent="0.3">
      <c r="A374" s="562" t="s">
        <v>0</v>
      </c>
      <c r="B374" s="1473">
        <v>13.282882787399629</v>
      </c>
      <c r="C374" s="644">
        <v>13.26140811326618</v>
      </c>
      <c r="D374" s="644">
        <v>13.25455919711453</v>
      </c>
      <c r="E374" s="1474">
        <v>13.312952838860051</v>
      </c>
      <c r="F374" s="1475">
        <v>14.347256420090442</v>
      </c>
      <c r="G374" s="182">
        <f>IF(H374="Positive Change",1,IF(H374="Negative Change",-1,IF(H374="No Change",0,"")))</f>
        <v>0</v>
      </c>
      <c r="H374" s="183" t="s">
        <v>247</v>
      </c>
      <c r="I374" s="8"/>
    </row>
    <row r="375" spans="1:9" x14ac:dyDescent="0.3">
      <c r="A375" s="5" t="s">
        <v>2</v>
      </c>
      <c r="B375" s="1476"/>
      <c r="C375" s="645"/>
      <c r="D375" s="645"/>
      <c r="E375" s="1389"/>
      <c r="F375" s="1477"/>
      <c r="G375" s="807"/>
      <c r="H375" s="805"/>
      <c r="I375" s="8"/>
    </row>
    <row r="376" spans="1:9" x14ac:dyDescent="0.3">
      <c r="A376" s="450" t="s">
        <v>3</v>
      </c>
      <c r="B376" s="1478">
        <v>20.227061130950887</v>
      </c>
      <c r="C376" s="646">
        <v>20.987621611419293</v>
      </c>
      <c r="D376" s="646">
        <v>21.662269666471605</v>
      </c>
      <c r="E376" s="1390">
        <v>21.427693382819644</v>
      </c>
      <c r="F376" s="1479">
        <v>21.729598210487925</v>
      </c>
      <c r="G376" s="808">
        <f>IF(H376="Positive Change",1,IF(H376="Negative Change",-1,IF(H376="No Change",0,"")))</f>
        <v>0</v>
      </c>
      <c r="H376" s="804" t="s">
        <v>247</v>
      </c>
      <c r="I376" s="8"/>
    </row>
    <row r="377" spans="1:9" x14ac:dyDescent="0.3">
      <c r="A377" s="563" t="s">
        <v>4</v>
      </c>
      <c r="B377" s="1480">
        <v>10.106660533967609</v>
      </c>
      <c r="C377" s="647">
        <v>9.696812700844589</v>
      </c>
      <c r="D377" s="647">
        <v>7.9237780078552236</v>
      </c>
      <c r="E377" s="1391">
        <v>7.3021326237941588</v>
      </c>
      <c r="F377" s="1481">
        <v>7.2237063386122049</v>
      </c>
      <c r="G377" s="85">
        <f>IF(H377="Positive Change",1,IF(H377="Negative Change",-1,IF(H377="No Change",0,"")))</f>
        <v>1</v>
      </c>
      <c r="H377" s="1181" t="s">
        <v>354</v>
      </c>
      <c r="I377" s="8"/>
    </row>
    <row r="378" spans="1:9" x14ac:dyDescent="0.3">
      <c r="A378" s="5" t="s">
        <v>5</v>
      </c>
      <c r="B378" s="50"/>
      <c r="C378" s="175"/>
      <c r="D378" s="1182"/>
      <c r="E378" s="765"/>
      <c r="F378" s="185"/>
      <c r="G378" s="809"/>
      <c r="H378" s="806"/>
      <c r="I378" s="8"/>
    </row>
    <row r="379" spans="1:9" x14ac:dyDescent="0.3">
      <c r="A379" s="450" t="s">
        <v>6</v>
      </c>
      <c r="B379" s="1180">
        <v>1.0013595057407427</v>
      </c>
      <c r="C379" s="588">
        <v>1.164383520534668</v>
      </c>
      <c r="D379" s="166">
        <v>1.7338309635879188</v>
      </c>
      <c r="E379" s="86">
        <v>1.9344431944439131</v>
      </c>
      <c r="F379" s="941">
        <v>2.0080954556996216</v>
      </c>
      <c r="G379" s="180" t="str">
        <f>IF(H379="Narrowed","►◄",IF(H379="Widened","◄►",IF(H379="No Change","▬","")))</f>
        <v>◄►</v>
      </c>
      <c r="H379" s="181" t="s">
        <v>356</v>
      </c>
      <c r="I379" s="8"/>
    </row>
    <row r="380" spans="1:9" x14ac:dyDescent="0.3">
      <c r="A380" s="392" t="s">
        <v>68</v>
      </c>
      <c r="B380" s="1041">
        <v>0.52279150954630305</v>
      </c>
      <c r="C380" s="87">
        <v>0.58260883249827133</v>
      </c>
      <c r="D380" s="87">
        <v>0.63432592093952123</v>
      </c>
      <c r="E380" s="131">
        <v>0.60953724107494356</v>
      </c>
      <c r="F380" s="974">
        <v>0.5145472816712191</v>
      </c>
      <c r="G380" s="180" t="str">
        <f>IF(H380="Narrowed","►◄",IF(H380="Widened","◄►",IF(H380="No Change","▬","")))</f>
        <v>◄►</v>
      </c>
      <c r="H380" s="181" t="s">
        <v>356</v>
      </c>
      <c r="I380" s="8"/>
    </row>
    <row r="381" spans="1:9" ht="15" thickBot="1" x14ac:dyDescent="0.35">
      <c r="A381" s="393" t="s">
        <v>38</v>
      </c>
      <c r="B381" s="1445">
        <v>-0.92752644021269803</v>
      </c>
      <c r="C381" s="771">
        <v>-0.99135526215566605</v>
      </c>
      <c r="D381" s="771">
        <v>-1.1679760878114842</v>
      </c>
      <c r="E381" s="773">
        <v>-1.2571658813039861</v>
      </c>
      <c r="F381" s="1363">
        <v>-1.1928102981095603</v>
      </c>
      <c r="G381" s="162" t="str">
        <f>IF(H381="Narrowed","►◄",IF(H381="Widened","◄►",IF(H381="No Change","▬","")))</f>
        <v>◄►</v>
      </c>
      <c r="H381" s="83" t="s">
        <v>356</v>
      </c>
      <c r="I381" s="8"/>
    </row>
    <row r="382" spans="1:9" s="8" customFormat="1" ht="15" thickBot="1" x14ac:dyDescent="0.35"/>
    <row r="383" spans="1:9" ht="15" thickBot="1" x14ac:dyDescent="0.35">
      <c r="A383" s="29" t="s">
        <v>37</v>
      </c>
      <c r="B383" s="26"/>
      <c r="C383" s="26"/>
      <c r="D383" s="26"/>
      <c r="E383" s="25"/>
      <c r="F383" s="26"/>
      <c r="G383" s="12"/>
      <c r="H383" s="179"/>
      <c r="I383" s="8"/>
    </row>
    <row r="384" spans="1:9" ht="15" thickBot="1" x14ac:dyDescent="0.35">
      <c r="A384" s="334" t="s">
        <v>28</v>
      </c>
      <c r="B384" s="288">
        <v>2020</v>
      </c>
      <c r="C384" s="288">
        <v>2021</v>
      </c>
      <c r="D384" s="288">
        <v>2022</v>
      </c>
      <c r="E384" s="132">
        <v>2023</v>
      </c>
      <c r="F384" s="338">
        <v>2024</v>
      </c>
      <c r="G384" s="186" t="s">
        <v>233</v>
      </c>
      <c r="H384" s="11"/>
      <c r="I384" s="8"/>
    </row>
    <row r="385" spans="1:9" x14ac:dyDescent="0.3">
      <c r="A385" s="336" t="s">
        <v>0</v>
      </c>
      <c r="B385" s="1450">
        <v>214.35025234851918</v>
      </c>
      <c r="C385" s="584">
        <v>221.0353427671952</v>
      </c>
      <c r="D385" s="584">
        <v>224.74219556627756</v>
      </c>
      <c r="E385" s="1451">
        <v>227.99627109147869</v>
      </c>
      <c r="F385" s="1367">
        <v>228.36205474436403</v>
      </c>
      <c r="G385" s="182">
        <f>IF(H385="Positive Change",1,IF(H385="Negative Change",-1,IF(H385="No Change",0,"")))</f>
        <v>-1</v>
      </c>
      <c r="H385" s="183" t="s">
        <v>357</v>
      </c>
      <c r="I385" s="8"/>
    </row>
    <row r="386" spans="1:9" x14ac:dyDescent="0.3">
      <c r="A386" s="18" t="s">
        <v>2</v>
      </c>
      <c r="B386" s="1472"/>
      <c r="C386" s="595"/>
      <c r="D386" s="595"/>
      <c r="E386" s="1388"/>
      <c r="F386" s="1387"/>
      <c r="G386" s="184"/>
      <c r="H386" s="185"/>
      <c r="I386" s="8"/>
    </row>
    <row r="387" spans="1:9" x14ac:dyDescent="0.3">
      <c r="A387" s="45" t="s">
        <v>3</v>
      </c>
      <c r="B387" s="1453">
        <v>288.84951219511362</v>
      </c>
      <c r="C387" s="585">
        <v>295.57769334653858</v>
      </c>
      <c r="D387" s="585">
        <v>301.03657671935395</v>
      </c>
      <c r="E387" s="1372">
        <v>306.48627354593083</v>
      </c>
      <c r="F387" s="1369">
        <v>307.78528002274345</v>
      </c>
      <c r="G387" s="84">
        <f>IF(H387="Positive Change",1,IF(H387="Negative Change",-1,IF(H387="No Change",0,"")))</f>
        <v>-1</v>
      </c>
      <c r="H387" s="81" t="s">
        <v>357</v>
      </c>
      <c r="I387" s="8"/>
    </row>
    <row r="388" spans="1:9" x14ac:dyDescent="0.3">
      <c r="A388" s="44" t="s">
        <v>4</v>
      </c>
      <c r="B388" s="1452">
        <v>172.54205528877168</v>
      </c>
      <c r="C388" s="587">
        <v>178.39175048736084</v>
      </c>
      <c r="D388" s="587">
        <v>181.65630613429155</v>
      </c>
      <c r="E388" s="1371">
        <v>183.50303723092517</v>
      </c>
      <c r="F388" s="1368">
        <v>183.537318228712</v>
      </c>
      <c r="G388" s="85">
        <f>IF(H388="Positive Change",1,IF(H388="Negative Change",-1,IF(H388="No Change",0,"")))</f>
        <v>-1</v>
      </c>
      <c r="H388" s="82" t="s">
        <v>357</v>
      </c>
      <c r="I388" s="8"/>
    </row>
    <row r="389" spans="1:9" x14ac:dyDescent="0.3">
      <c r="A389" s="18" t="s">
        <v>5</v>
      </c>
      <c r="B389" s="50"/>
      <c r="C389" s="175"/>
      <c r="D389" s="1182"/>
      <c r="E389" s="765"/>
      <c r="F389" s="185"/>
      <c r="G389" s="184"/>
      <c r="H389" s="185"/>
      <c r="I389" s="8"/>
    </row>
    <row r="390" spans="1:9" x14ac:dyDescent="0.3">
      <c r="A390" s="45" t="s">
        <v>6</v>
      </c>
      <c r="B390" s="1180">
        <v>0.67408178667911545</v>
      </c>
      <c r="C390" s="588">
        <v>0.65690225326580021</v>
      </c>
      <c r="D390" s="166">
        <v>0.65717658321648975</v>
      </c>
      <c r="E390" s="86">
        <v>0.67019727940655405</v>
      </c>
      <c r="F390" s="941">
        <v>0.67696293589297141</v>
      </c>
      <c r="G390" s="180" t="str">
        <f>IF(H390="Narrowed","►◄",IF(H390="Widened","◄►",IF(H390="No Change","▬","")))</f>
        <v>▬</v>
      </c>
      <c r="H390" s="181" t="s">
        <v>247</v>
      </c>
      <c r="I390" s="8"/>
    </row>
    <row r="391" spans="1:9" x14ac:dyDescent="0.3">
      <c r="A391" s="46" t="s">
        <v>68</v>
      </c>
      <c r="B391" s="1041">
        <v>0.34755853576259677</v>
      </c>
      <c r="C391" s="87">
        <v>0.34005976161735052</v>
      </c>
      <c r="D391" s="87">
        <v>0.33947510818268573</v>
      </c>
      <c r="E391" s="131">
        <v>0.34426002705526565</v>
      </c>
      <c r="F391" s="974">
        <v>0.34779519464075753</v>
      </c>
      <c r="G391" s="180" t="str">
        <f>IF(H391="Narrowed","►◄",IF(H391="Widened","◄►",IF(H391="No Change","▬","")))</f>
        <v>▬</v>
      </c>
      <c r="H391" s="181" t="s">
        <v>247</v>
      </c>
      <c r="I391" s="8"/>
    </row>
    <row r="392" spans="1:9" ht="15" thickBot="1" x14ac:dyDescent="0.35">
      <c r="A392" s="47" t="s">
        <v>38</v>
      </c>
      <c r="B392" s="1445">
        <v>-0.63020371829942057</v>
      </c>
      <c r="C392" s="771">
        <v>-0.61677188690406137</v>
      </c>
      <c r="D392" s="771">
        <v>-0.61561066778753459</v>
      </c>
      <c r="E392" s="773">
        <v>-0.62303834728008745</v>
      </c>
      <c r="F392" s="1363">
        <v>-0.62982805948325327</v>
      </c>
      <c r="G392" s="162" t="str">
        <f>IF(H392="Narrowed","►◄",IF(H392="Widened","◄►",IF(H392="No Change","▬","")))</f>
        <v>▬</v>
      </c>
      <c r="H392" s="83" t="s">
        <v>247</v>
      </c>
      <c r="I392" s="8"/>
    </row>
    <row r="393" spans="1:9" s="8" customFormat="1" ht="15" thickBot="1" x14ac:dyDescent="0.35"/>
    <row r="394" spans="1:9" s="8" customFormat="1" ht="15" thickBot="1" x14ac:dyDescent="0.35">
      <c r="A394" s="29" t="s">
        <v>635</v>
      </c>
      <c r="B394" s="26"/>
      <c r="C394" s="26"/>
      <c r="D394" s="26"/>
      <c r="E394" s="25"/>
      <c r="F394" s="26"/>
      <c r="G394" s="12"/>
      <c r="H394" s="179"/>
    </row>
    <row r="395" spans="1:9" s="8" customFormat="1" ht="15" thickBot="1" x14ac:dyDescent="0.35">
      <c r="A395" s="334" t="s">
        <v>636</v>
      </c>
      <c r="B395" s="288" t="s">
        <v>469</v>
      </c>
      <c r="C395" s="288" t="s">
        <v>527</v>
      </c>
      <c r="D395" s="288" t="s">
        <v>562</v>
      </c>
      <c r="E395" s="288" t="s">
        <v>625</v>
      </c>
      <c r="F395" s="288" t="s">
        <v>724</v>
      </c>
      <c r="G395" s="186" t="s">
        <v>233</v>
      </c>
      <c r="H395" s="11"/>
    </row>
    <row r="396" spans="1:9" s="8" customFormat="1" x14ac:dyDescent="0.3">
      <c r="A396" s="336" t="s">
        <v>0</v>
      </c>
      <c r="B396" s="1178">
        <v>0.2689744773074218</v>
      </c>
      <c r="C396" s="1038">
        <v>0.20683802227659323</v>
      </c>
      <c r="D396" s="1038">
        <v>0.20247865002895302</v>
      </c>
      <c r="E396" s="1446">
        <v>0.188254121097535</v>
      </c>
      <c r="F396" s="1447">
        <v>0.17689660194327053</v>
      </c>
      <c r="G396" s="182">
        <f>IF(H396="Positive Change",1,IF(H396="Negative Change",-1,IF(H396="No Change",0,"")))</f>
        <v>1</v>
      </c>
      <c r="H396" s="183" t="s">
        <v>354</v>
      </c>
    </row>
    <row r="397" spans="1:9" s="8" customFormat="1" x14ac:dyDescent="0.3">
      <c r="A397" s="18" t="s">
        <v>2</v>
      </c>
      <c r="B397" s="1179"/>
      <c r="C397" s="1039"/>
      <c r="D397" s="1039"/>
      <c r="E397" s="1392"/>
      <c r="F397" s="1393"/>
      <c r="G397" s="807"/>
      <c r="H397" s="805"/>
    </row>
    <row r="398" spans="1:9" s="8" customFormat="1" x14ac:dyDescent="0.3">
      <c r="A398" s="45" t="s">
        <v>3</v>
      </c>
      <c r="B398" s="1041">
        <v>0.33272679781582293</v>
      </c>
      <c r="C398" s="87">
        <v>0.30294780834444013</v>
      </c>
      <c r="D398" s="87">
        <v>0.27666632386239798</v>
      </c>
      <c r="E398" s="131">
        <v>0.26743083861233258</v>
      </c>
      <c r="F398" s="974">
        <v>0.24195654888613249</v>
      </c>
      <c r="G398" s="808">
        <f>IF(H398="Positive Change",1,IF(H398="Negative Change",-1,IF(H398="No Change",0,"")))</f>
        <v>1</v>
      </c>
      <c r="H398" s="998" t="s">
        <v>354</v>
      </c>
    </row>
    <row r="399" spans="1:9" s="8" customFormat="1" x14ac:dyDescent="0.3">
      <c r="A399" s="44" t="s">
        <v>4</v>
      </c>
      <c r="B399" s="1177">
        <v>0.23238145770210777</v>
      </c>
      <c r="C399" s="761">
        <v>0.20004551551632643</v>
      </c>
      <c r="D399" s="761">
        <v>0.16591263735389711</v>
      </c>
      <c r="E399" s="760">
        <v>0.14963527275125019</v>
      </c>
      <c r="F399" s="1364">
        <v>0.14094097906634562</v>
      </c>
      <c r="G399" s="85">
        <f>IF(H399="Positive Change",1,IF(H399="Negative Change",-1,IF(H399="No Change",0,"")))</f>
        <v>1</v>
      </c>
      <c r="H399" s="1181" t="s">
        <v>354</v>
      </c>
    </row>
    <row r="400" spans="1:9" s="8" customFormat="1" x14ac:dyDescent="0.3">
      <c r="A400" s="18" t="s">
        <v>5</v>
      </c>
      <c r="B400" s="50"/>
      <c r="C400" s="175"/>
      <c r="D400" s="175"/>
      <c r="E400" s="635"/>
      <c r="F400" s="14"/>
      <c r="G400" s="809"/>
      <c r="H400" s="806"/>
    </row>
    <row r="401" spans="1:8" s="8" customFormat="1" x14ac:dyDescent="0.3">
      <c r="A401" s="45" t="s">
        <v>6</v>
      </c>
      <c r="B401" s="1180">
        <v>0.4318130246103753</v>
      </c>
      <c r="C401" s="588">
        <v>0.51439439950712351</v>
      </c>
      <c r="D401" s="588">
        <v>0.66754219735691145</v>
      </c>
      <c r="E401" s="636">
        <v>0.78721790454382168</v>
      </c>
      <c r="F401" s="1377">
        <v>0.71672249255651532</v>
      </c>
      <c r="G401" s="180" t="str">
        <f>IF(H401="Narrowed","►◄",IF(H401="Widened","◄►",IF(H401="No Change","▬","")))</f>
        <v>◄►</v>
      </c>
      <c r="H401" s="181" t="s">
        <v>356</v>
      </c>
    </row>
    <row r="402" spans="1:8" s="8" customFormat="1" ht="15" thickBot="1" x14ac:dyDescent="0.35">
      <c r="A402" s="47" t="s">
        <v>68</v>
      </c>
      <c r="B402" s="575">
        <v>0.23701996243880055</v>
      </c>
      <c r="C402" s="89">
        <v>0.46466208200020648</v>
      </c>
      <c r="D402" s="89">
        <v>0.36639751313452873</v>
      </c>
      <c r="E402" s="88">
        <v>0.42058424566321118</v>
      </c>
      <c r="F402" s="938">
        <v>0.36778517070512312</v>
      </c>
      <c r="G402" s="162" t="str">
        <f>IF(H402="Narrowed","►◄",IF(H402="Widened","◄►",IF(H402="No Change","▬","")))</f>
        <v>◄►</v>
      </c>
      <c r="H402" s="83" t="s">
        <v>356</v>
      </c>
    </row>
    <row r="403" spans="1:8" s="8" customFormat="1" ht="15" thickBot="1" x14ac:dyDescent="0.35"/>
    <row r="404" spans="1:8" s="8" customFormat="1" ht="15" thickBot="1" x14ac:dyDescent="0.35">
      <c r="A404" s="29" t="s">
        <v>637</v>
      </c>
      <c r="B404" s="26"/>
      <c r="C404" s="26"/>
      <c r="D404" s="26"/>
      <c r="E404" s="25"/>
      <c r="F404" s="26"/>
      <c r="G404" s="12"/>
      <c r="H404" s="179"/>
    </row>
    <row r="405" spans="1:8" s="8" customFormat="1" ht="15" thickBot="1" x14ac:dyDescent="0.35">
      <c r="A405" s="334" t="s">
        <v>638</v>
      </c>
      <c r="B405" s="288" t="s">
        <v>738</v>
      </c>
      <c r="C405" s="288" t="s">
        <v>469</v>
      </c>
      <c r="D405" s="288" t="s">
        <v>527</v>
      </c>
      <c r="E405" s="288" t="s">
        <v>562</v>
      </c>
      <c r="F405" s="288" t="s">
        <v>625</v>
      </c>
      <c r="G405" s="186" t="s">
        <v>233</v>
      </c>
      <c r="H405" s="11"/>
    </row>
    <row r="406" spans="1:8" s="8" customFormat="1" x14ac:dyDescent="0.3">
      <c r="A406" s="336" t="s">
        <v>0</v>
      </c>
      <c r="B406" s="1178">
        <v>0.20287301617350545</v>
      </c>
      <c r="C406" s="1038">
        <v>0.21862290014537855</v>
      </c>
      <c r="D406" s="1038">
        <v>0.23568263829590716</v>
      </c>
      <c r="E406" s="1446">
        <v>0.2220594760753746</v>
      </c>
      <c r="F406" s="1447">
        <v>0.23211533271699403</v>
      </c>
      <c r="G406" s="182">
        <f>IF(H406="Positive Change",1,IF(H406="Negative Change",-1,IF(H406="No Change",0,"")))</f>
        <v>-1</v>
      </c>
      <c r="H406" s="183" t="s">
        <v>357</v>
      </c>
    </row>
    <row r="407" spans="1:8" s="8" customFormat="1" x14ac:dyDescent="0.3">
      <c r="A407" s="18" t="s">
        <v>2</v>
      </c>
      <c r="B407" s="1179"/>
      <c r="C407" s="1039"/>
      <c r="D407" s="1039"/>
      <c r="E407" s="1392"/>
      <c r="F407" s="1393"/>
      <c r="G407" s="184"/>
      <c r="H407" s="185"/>
    </row>
    <row r="408" spans="1:8" s="8" customFormat="1" x14ac:dyDescent="0.3">
      <c r="A408" s="45" t="s">
        <v>3</v>
      </c>
      <c r="B408" s="1041">
        <v>0.24416277444023049</v>
      </c>
      <c r="C408" s="87">
        <v>0.25500053634789682</v>
      </c>
      <c r="D408" s="87">
        <v>0.32523870555095136</v>
      </c>
      <c r="E408" s="131">
        <v>0.26539820151200699</v>
      </c>
      <c r="F408" s="974">
        <v>0.25450999672633429</v>
      </c>
      <c r="G408" s="84">
        <f>IF(H408="Positive Change",1,IF(H408="Negative Change",-1,IF(H408="No Change",0,"")))</f>
        <v>0</v>
      </c>
      <c r="H408" s="81" t="s">
        <v>247</v>
      </c>
    </row>
    <row r="409" spans="1:8" s="8" customFormat="1" x14ac:dyDescent="0.3">
      <c r="A409" s="44" t="s">
        <v>4</v>
      </c>
      <c r="B409" s="1177">
        <v>0.20736124116530277</v>
      </c>
      <c r="C409" s="761">
        <v>0.17787683420759973</v>
      </c>
      <c r="D409" s="761">
        <v>0.23966784230221855</v>
      </c>
      <c r="E409" s="760">
        <v>0.20438889373661573</v>
      </c>
      <c r="F409" s="1364">
        <v>0.22432874345752235</v>
      </c>
      <c r="G409" s="85">
        <f>IF(H409="Positive Change",1,IF(H409="Negative Change",-1,IF(H409="No Change",0,"")))</f>
        <v>0</v>
      </c>
      <c r="H409" s="82" t="s">
        <v>247</v>
      </c>
    </row>
    <row r="410" spans="1:8" s="8" customFormat="1" x14ac:dyDescent="0.3">
      <c r="A410" s="18" t="s">
        <v>5</v>
      </c>
      <c r="B410" s="50"/>
      <c r="C410" s="175"/>
      <c r="D410" s="175"/>
      <c r="E410" s="635"/>
      <c r="F410" s="14"/>
      <c r="G410" s="184"/>
      <c r="H410" s="185"/>
    </row>
    <row r="411" spans="1:8" s="8" customFormat="1" x14ac:dyDescent="0.3">
      <c r="A411" s="45" t="s">
        <v>6</v>
      </c>
      <c r="B411" s="1180">
        <v>0.1774754677784289</v>
      </c>
      <c r="C411" s="588">
        <v>0.4335792374755566</v>
      </c>
      <c r="D411" s="588">
        <v>0.35703940264471895</v>
      </c>
      <c r="E411" s="636">
        <v>0.29849619839916774</v>
      </c>
      <c r="F411" s="1377">
        <v>0.13454028584850916</v>
      </c>
      <c r="G411" s="180" t="str">
        <f>IF(H411="Narrowed","►◄",IF(H411="Widened","◄►",IF(H411="No Change","▬","")))</f>
        <v>▬</v>
      </c>
      <c r="H411" s="181" t="s">
        <v>247</v>
      </c>
    </row>
    <row r="412" spans="1:8" s="8" customFormat="1" ht="15" thickBot="1" x14ac:dyDescent="0.35">
      <c r="A412" s="47" t="s">
        <v>68</v>
      </c>
      <c r="B412" s="575">
        <v>0.20352513629221305</v>
      </c>
      <c r="C412" s="89">
        <v>0.16639444531349684</v>
      </c>
      <c r="D412" s="89">
        <v>0.37998584835342714</v>
      </c>
      <c r="E412" s="88">
        <v>0.19516719665645677</v>
      </c>
      <c r="F412" s="938">
        <v>9.6480761297423168E-2</v>
      </c>
      <c r="G412" s="162" t="str">
        <f>IF(H412="Narrowed","►◄",IF(H412="Widened","◄►",IF(H412="No Change","▬","")))</f>
        <v>►◄</v>
      </c>
      <c r="H412" s="83" t="s">
        <v>358</v>
      </c>
    </row>
    <row r="413" spans="1:8" s="8" customFormat="1" ht="15" thickBot="1" x14ac:dyDescent="0.35"/>
    <row r="414" spans="1:8" s="8" customFormat="1" ht="15" thickBot="1" x14ac:dyDescent="0.35">
      <c r="A414" s="29" t="s">
        <v>639</v>
      </c>
      <c r="B414" s="26"/>
      <c r="C414" s="26"/>
      <c r="D414" s="26"/>
      <c r="E414" s="25"/>
      <c r="F414" s="26"/>
      <c r="G414" s="12"/>
      <c r="H414" s="179"/>
    </row>
    <row r="415" spans="1:8" s="8" customFormat="1" ht="15" thickBot="1" x14ac:dyDescent="0.35">
      <c r="A415" s="334" t="s">
        <v>640</v>
      </c>
      <c r="B415" s="288" t="s">
        <v>469</v>
      </c>
      <c r="C415" s="288" t="s">
        <v>527</v>
      </c>
      <c r="D415" s="288" t="s">
        <v>562</v>
      </c>
      <c r="E415" s="288" t="s">
        <v>625</v>
      </c>
      <c r="F415" s="288" t="s">
        <v>724</v>
      </c>
      <c r="G415" s="186" t="s">
        <v>233</v>
      </c>
      <c r="H415" s="11"/>
    </row>
    <row r="416" spans="1:8" s="8" customFormat="1" x14ac:dyDescent="0.3">
      <c r="A416" s="336" t="s">
        <v>0</v>
      </c>
      <c r="B416" s="1178">
        <v>0.26735860756912422</v>
      </c>
      <c r="C416" s="1038">
        <v>0.18481656929175105</v>
      </c>
      <c r="D416" s="1038">
        <v>0.18856024381576814</v>
      </c>
      <c r="E416" s="1446">
        <v>0.24616135456095711</v>
      </c>
      <c r="F416" s="1482">
        <v>0.24788248132705332</v>
      </c>
      <c r="G416" s="182">
        <f>IF(H416="Positive Change",1,IF(H416="Negative Change",-1,IF(H416="No Change",0,"")))</f>
        <v>0</v>
      </c>
      <c r="H416" s="183" t="s">
        <v>247</v>
      </c>
    </row>
    <row r="417" spans="1:9" s="8" customFormat="1" x14ac:dyDescent="0.3">
      <c r="A417" s="18" t="s">
        <v>2</v>
      </c>
      <c r="B417" s="1179"/>
      <c r="C417" s="1039"/>
      <c r="D417" s="1039"/>
      <c r="E417" s="485"/>
      <c r="F417" s="1393"/>
      <c r="G417" s="807"/>
      <c r="H417" s="805"/>
    </row>
    <row r="418" spans="1:9" s="8" customFormat="1" x14ac:dyDescent="0.3">
      <c r="A418" s="45" t="s">
        <v>3</v>
      </c>
      <c r="B418" s="1041">
        <v>0.37677156132464679</v>
      </c>
      <c r="C418" s="87">
        <v>0.24067803688074763</v>
      </c>
      <c r="D418" s="87">
        <v>0.25394057294028283</v>
      </c>
      <c r="E418" s="131">
        <v>0.34537388063012059</v>
      </c>
      <c r="F418" s="518">
        <v>0.34511014697197845</v>
      </c>
      <c r="G418" s="808">
        <f>IF(H418="Positive Change",1,IF(H418="Negative Change",-1,IF(H418="No Change",0,"")))</f>
        <v>0</v>
      </c>
      <c r="H418" s="804" t="s">
        <v>247</v>
      </c>
    </row>
    <row r="419" spans="1:9" s="8" customFormat="1" x14ac:dyDescent="0.3">
      <c r="A419" s="44" t="s">
        <v>4</v>
      </c>
      <c r="B419" s="1177">
        <v>0.25261429605467595</v>
      </c>
      <c r="C419" s="761">
        <v>0.15404458778109423</v>
      </c>
      <c r="D419" s="761">
        <v>0.15551445092239496</v>
      </c>
      <c r="E419" s="760">
        <v>0.20221137272480494</v>
      </c>
      <c r="F419" s="1084">
        <v>0.17174047259752284</v>
      </c>
      <c r="G419" s="85">
        <f>IF(H419="Positive Change",1,IF(H419="Negative Change",-1,IF(H419="No Change",0,"")))</f>
        <v>1</v>
      </c>
      <c r="H419" s="1181" t="s">
        <v>354</v>
      </c>
    </row>
    <row r="420" spans="1:9" s="8" customFormat="1" x14ac:dyDescent="0.3">
      <c r="A420" s="18" t="s">
        <v>5</v>
      </c>
      <c r="B420" s="50"/>
      <c r="C420" s="175"/>
      <c r="D420" s="175"/>
      <c r="E420" s="765"/>
      <c r="F420" s="14"/>
      <c r="G420" s="809"/>
      <c r="H420" s="806"/>
    </row>
    <row r="421" spans="1:9" s="8" customFormat="1" x14ac:dyDescent="0.3">
      <c r="A421" s="45" t="s">
        <v>6</v>
      </c>
      <c r="B421" s="1180">
        <v>0.49148946520072717</v>
      </c>
      <c r="C421" s="588">
        <v>0.56239203432946483</v>
      </c>
      <c r="D421" s="588">
        <v>0.63290659764477197</v>
      </c>
      <c r="E421" s="131">
        <v>0.70798445199296223</v>
      </c>
      <c r="F421" s="590">
        <v>1.0094864172218208</v>
      </c>
      <c r="G421" s="180" t="str">
        <f>IF(H421="Narrowed","►◄",IF(H421="Widened","◄►",IF(H421="No Change","▬","")))</f>
        <v>◄►</v>
      </c>
      <c r="H421" s="181" t="s">
        <v>356</v>
      </c>
    </row>
    <row r="422" spans="1:9" s="8" customFormat="1" ht="15" thickBot="1" x14ac:dyDescent="0.35">
      <c r="A422" s="47" t="s">
        <v>68</v>
      </c>
      <c r="B422" s="575">
        <v>0.40923669804509438</v>
      </c>
      <c r="C422" s="89">
        <v>0.30225356851426982</v>
      </c>
      <c r="D422" s="89">
        <v>0.3467344324628378</v>
      </c>
      <c r="E422" s="88">
        <v>0.40303859330850167</v>
      </c>
      <c r="F422" s="1233">
        <v>0.3922329045780531</v>
      </c>
      <c r="G422" s="162" t="str">
        <f>IF(H422="Narrowed","►◄",IF(H422="Widened","◄►",IF(H422="No Change","▬","")))</f>
        <v>▬</v>
      </c>
      <c r="H422" s="83" t="s">
        <v>247</v>
      </c>
    </row>
    <row r="423" spans="1:9" s="8" customFormat="1" ht="15" thickBot="1" x14ac:dyDescent="0.35"/>
    <row r="424" spans="1:9" ht="15" thickBot="1" x14ac:dyDescent="0.35">
      <c r="A424" s="29" t="s">
        <v>39</v>
      </c>
      <c r="B424" s="26"/>
      <c r="C424" s="26"/>
      <c r="D424" s="26"/>
      <c r="E424" s="25"/>
      <c r="F424" s="25"/>
      <c r="G424" s="12"/>
      <c r="H424" s="179"/>
      <c r="I424" s="8"/>
    </row>
    <row r="425" spans="1:9" ht="15.75" customHeight="1" thickBot="1" x14ac:dyDescent="0.35">
      <c r="A425" s="334" t="s">
        <v>24</v>
      </c>
      <c r="B425" s="288" t="s">
        <v>467</v>
      </c>
      <c r="C425" s="288" t="s">
        <v>525</v>
      </c>
      <c r="D425" s="288" t="s">
        <v>560</v>
      </c>
      <c r="E425" s="132" t="s">
        <v>623</v>
      </c>
      <c r="F425" s="338" t="s">
        <v>728</v>
      </c>
      <c r="G425" s="186" t="s">
        <v>233</v>
      </c>
      <c r="H425" s="11"/>
      <c r="I425" s="8"/>
    </row>
    <row r="426" spans="1:9" x14ac:dyDescent="0.3">
      <c r="A426" s="28" t="s">
        <v>0</v>
      </c>
      <c r="B426" s="1441">
        <v>609.36239162773552</v>
      </c>
      <c r="C426" s="653">
        <v>566.69437619513974</v>
      </c>
      <c r="D426" s="653">
        <v>517.28716534049624</v>
      </c>
      <c r="E426" s="1442">
        <v>525.24311918772503</v>
      </c>
      <c r="F426" s="1394">
        <v>504.80834790960614</v>
      </c>
      <c r="G426" s="808">
        <f>IF(H426="Increase",1,IF(H426="Decrease",-1,IF(H426="No Change",0,"")))</f>
        <v>-1</v>
      </c>
      <c r="H426" s="81" t="s">
        <v>571</v>
      </c>
      <c r="I426" s="8"/>
    </row>
    <row r="427" spans="1:9" x14ac:dyDescent="0.3">
      <c r="A427" s="18" t="s">
        <v>2</v>
      </c>
      <c r="B427" s="1483"/>
      <c r="C427" s="654"/>
      <c r="D427" s="654"/>
      <c r="E427" s="1396"/>
      <c r="F427" s="1395"/>
      <c r="G427" s="184"/>
      <c r="H427" s="185"/>
      <c r="I427" s="8"/>
    </row>
    <row r="428" spans="1:9" x14ac:dyDescent="0.3">
      <c r="A428" s="19" t="s">
        <v>3</v>
      </c>
      <c r="B428" s="1143">
        <v>1242.5853295827353</v>
      </c>
      <c r="C428" s="117">
        <v>1145.2378278134927</v>
      </c>
      <c r="D428" s="117">
        <v>1026.2456054504537</v>
      </c>
      <c r="E428" s="116">
        <v>1024.9453030033455</v>
      </c>
      <c r="F428" s="931">
        <v>986.12097669295326</v>
      </c>
      <c r="G428" s="808">
        <f>IF(H428="Increase",1,IF(H428="Decrease",-1,IF(H428="No Change",0,"")))</f>
        <v>-1</v>
      </c>
      <c r="H428" s="81" t="s">
        <v>571</v>
      </c>
      <c r="I428" s="8"/>
    </row>
    <row r="429" spans="1:9" x14ac:dyDescent="0.3">
      <c r="A429" s="20" t="s">
        <v>4</v>
      </c>
      <c r="B429" s="1144">
        <v>330.5255062082847</v>
      </c>
      <c r="C429" s="119">
        <v>307.58089696576883</v>
      </c>
      <c r="D429" s="119">
        <v>293.54695075218513</v>
      </c>
      <c r="E429" s="118">
        <v>315.37117324940027</v>
      </c>
      <c r="F429" s="1362">
        <v>312.68007160167065</v>
      </c>
      <c r="G429" s="85">
        <f>IF(H429="Increase",1,IF(H429="Decrease",-1,IF(H429="No Change",0,"")))</f>
        <v>-1</v>
      </c>
      <c r="H429" s="81" t="s">
        <v>571</v>
      </c>
      <c r="I429" s="8"/>
    </row>
    <row r="430" spans="1:9" x14ac:dyDescent="0.3">
      <c r="A430" s="18" t="s">
        <v>5</v>
      </c>
      <c r="B430" s="50"/>
      <c r="C430" s="175"/>
      <c r="D430" s="1182"/>
      <c r="E430" s="765"/>
      <c r="F430" s="185"/>
      <c r="G430" s="184"/>
      <c r="H430" s="185"/>
      <c r="I430" s="8"/>
    </row>
    <row r="431" spans="1:9" x14ac:dyDescent="0.3">
      <c r="A431" s="19" t="s">
        <v>6</v>
      </c>
      <c r="B431" s="1180">
        <v>2.7594234219240708</v>
      </c>
      <c r="C431" s="588">
        <v>2.7233711167080314</v>
      </c>
      <c r="D431" s="166">
        <v>2.4960186192389342</v>
      </c>
      <c r="E431" s="86">
        <v>2.2499650885745455</v>
      </c>
      <c r="F431" s="941">
        <v>2.1537698313859681</v>
      </c>
      <c r="G431" s="180" t="str">
        <f>IF(H431="Narrowed","►◄",IF(H431="Widened","◄►",IF(H431="No Change","▬","")))</f>
        <v>►◄</v>
      </c>
      <c r="H431" s="181" t="s">
        <v>358</v>
      </c>
      <c r="I431" s="8"/>
    </row>
    <row r="432" spans="1:9" x14ac:dyDescent="0.3">
      <c r="A432" s="21" t="s">
        <v>68</v>
      </c>
      <c r="B432" s="1041">
        <v>1.0391565785074588</v>
      </c>
      <c r="C432" s="87">
        <v>1.0334745680180288</v>
      </c>
      <c r="D432" s="87">
        <v>0.98389922312289246</v>
      </c>
      <c r="E432" s="131">
        <v>0.95137311763054999</v>
      </c>
      <c r="F432" s="974">
        <v>0.95345615970188691</v>
      </c>
      <c r="G432" s="180" t="str">
        <f>IF(H432="Narrowed","►◄",IF(H432="Widened","◄►",IF(H432="No Change","▬","")))</f>
        <v>►◄</v>
      </c>
      <c r="H432" s="181" t="s">
        <v>358</v>
      </c>
      <c r="I432" s="8"/>
    </row>
    <row r="433" spans="1:9" ht="15" thickBot="1" x14ac:dyDescent="0.35">
      <c r="A433" s="22" t="s">
        <v>38</v>
      </c>
      <c r="B433" s="1454">
        <v>-1.7145922240179452</v>
      </c>
      <c r="C433" s="829">
        <v>-1.6831644471857503</v>
      </c>
      <c r="D433" s="829">
        <v>-1.604686385729666</v>
      </c>
      <c r="E433" s="1455">
        <v>-1.5374869882932893</v>
      </c>
      <c r="F433" s="1370">
        <v>-1.5196933213509589</v>
      </c>
      <c r="G433" s="162" t="str">
        <f>IF(H433="Narrowed","►◄",IF(H433="Widened","◄►",IF(H433="No Change","▬","")))</f>
        <v>►◄</v>
      </c>
      <c r="H433" s="83" t="s">
        <v>358</v>
      </c>
      <c r="I433" s="8"/>
    </row>
    <row r="434" spans="1:9" s="8" customFormat="1" ht="15" thickBot="1" x14ac:dyDescent="0.35"/>
    <row r="435" spans="1:9" ht="15" thickBot="1" x14ac:dyDescent="0.35">
      <c r="A435" s="29" t="s">
        <v>40</v>
      </c>
      <c r="B435" s="26"/>
      <c r="C435" s="26"/>
      <c r="D435" s="26"/>
      <c r="E435" s="26"/>
      <c r="F435" s="26"/>
      <c r="G435" s="12"/>
      <c r="H435" s="179"/>
      <c r="I435" s="8"/>
    </row>
    <row r="436" spans="1:9" ht="15" thickBot="1" x14ac:dyDescent="0.35">
      <c r="A436" s="334" t="s">
        <v>18</v>
      </c>
      <c r="B436" s="288" t="s">
        <v>466</v>
      </c>
      <c r="C436" s="288" t="s">
        <v>524</v>
      </c>
      <c r="D436" s="288" t="s">
        <v>559</v>
      </c>
      <c r="E436" s="132" t="s">
        <v>622</v>
      </c>
      <c r="F436" s="338" t="s">
        <v>727</v>
      </c>
      <c r="G436" s="186" t="s">
        <v>233</v>
      </c>
      <c r="H436" s="11"/>
      <c r="I436" s="8"/>
    </row>
    <row r="437" spans="1:9" x14ac:dyDescent="0.3">
      <c r="A437" s="28" t="s">
        <v>0</v>
      </c>
      <c r="B437" s="1484">
        <v>17.584585652714715</v>
      </c>
      <c r="C437" s="596">
        <v>18.210953357475208</v>
      </c>
      <c r="D437" s="596">
        <v>18.545015623582604</v>
      </c>
      <c r="E437" s="1485">
        <v>19.042900167935169</v>
      </c>
      <c r="F437" s="1397">
        <v>19.587676692576874</v>
      </c>
      <c r="G437" s="182">
        <f>IF(H437="Positive Change",1,IF(H437="Negative Change",-1,IF(H437="No Change",0,"")))</f>
        <v>-1</v>
      </c>
      <c r="H437" s="183" t="s">
        <v>357</v>
      </c>
      <c r="I437" s="8"/>
    </row>
    <row r="438" spans="1:9" x14ac:dyDescent="0.3">
      <c r="A438" s="18" t="s">
        <v>2</v>
      </c>
      <c r="B438" s="50"/>
      <c r="C438" s="589"/>
      <c r="D438" s="589"/>
      <c r="E438" s="1400"/>
      <c r="F438" s="1398"/>
      <c r="G438" s="184"/>
      <c r="H438" s="185"/>
      <c r="I438" s="8"/>
    </row>
    <row r="439" spans="1:9" x14ac:dyDescent="0.3">
      <c r="A439" s="19" t="s">
        <v>3</v>
      </c>
      <c r="B439" s="1486">
        <v>36.565136770366827</v>
      </c>
      <c r="C439" s="111">
        <v>38.033317870892397</v>
      </c>
      <c r="D439" s="111">
        <v>39.292463219845388</v>
      </c>
      <c r="E439" s="110">
        <v>41.5902913502958</v>
      </c>
      <c r="F439" s="977">
        <v>41.724685186849307</v>
      </c>
      <c r="G439" s="84">
        <f>IF(H439="Positive Change",1,IF(H439="Negative Change",-1,IF(H439="No Change",0,"")))</f>
        <v>-1</v>
      </c>
      <c r="H439" s="81" t="s">
        <v>357</v>
      </c>
      <c r="I439" s="8"/>
    </row>
    <row r="440" spans="1:9" x14ac:dyDescent="0.3">
      <c r="A440" s="20" t="s">
        <v>4</v>
      </c>
      <c r="B440" s="1487">
        <v>9.0162753506177591</v>
      </c>
      <c r="C440" s="113">
        <v>8.6110941803192489</v>
      </c>
      <c r="D440" s="113">
        <v>9.0557209781453434</v>
      </c>
      <c r="E440" s="112">
        <v>9.1180600307323889</v>
      </c>
      <c r="F440" s="1399">
        <v>9.3447061098877704</v>
      </c>
      <c r="G440" s="85">
        <f>IF(H440="Positive Change",1,IF(H440="Negative Change",-1,IF(H440="No Change",0,"")))</f>
        <v>0</v>
      </c>
      <c r="H440" s="82" t="s">
        <v>247</v>
      </c>
      <c r="I440" s="8"/>
    </row>
    <row r="441" spans="1:9" x14ac:dyDescent="0.3">
      <c r="A441" s="18" t="s">
        <v>5</v>
      </c>
      <c r="B441" s="50"/>
      <c r="C441" s="589"/>
      <c r="D441" s="589"/>
      <c r="E441" s="1400"/>
      <c r="F441" s="1398"/>
      <c r="G441" s="184"/>
      <c r="H441" s="185"/>
      <c r="I441" s="8"/>
    </row>
    <row r="442" spans="1:9" x14ac:dyDescent="0.3">
      <c r="A442" s="19" t="s">
        <v>6</v>
      </c>
      <c r="B442" s="1180">
        <v>3.055459194451235</v>
      </c>
      <c r="C442" s="87">
        <v>3.4167810819928048</v>
      </c>
      <c r="D442" s="87">
        <v>3.3389657559759178</v>
      </c>
      <c r="E442" s="131">
        <v>3.5613092269754612</v>
      </c>
      <c r="F442" s="974">
        <v>3.4650612545963111</v>
      </c>
      <c r="G442" s="180" t="str">
        <f>IF(H442="Narrowed","►◄",IF(H442="Widened","◄►",IF(H442="No Change","▬","")))</f>
        <v>◄►</v>
      </c>
      <c r="H442" s="181" t="s">
        <v>356</v>
      </c>
      <c r="I442" s="8"/>
    </row>
    <row r="443" spans="1:9" x14ac:dyDescent="0.3">
      <c r="A443" s="21" t="s">
        <v>68</v>
      </c>
      <c r="B443" s="1041">
        <v>1.0793857468414041</v>
      </c>
      <c r="C443" s="87">
        <v>1.1034021307952888</v>
      </c>
      <c r="D443" s="87">
        <v>1.118761397530422</v>
      </c>
      <c r="E443" s="131">
        <v>1.1840313704068246</v>
      </c>
      <c r="F443" s="974">
        <v>1.1301497794611688</v>
      </c>
      <c r="G443" s="180" t="str">
        <f>IF(H443="Narrowed","►◄",IF(H443="Widened","◄►",IF(H443="No Change","▬","")))</f>
        <v>◄►</v>
      </c>
      <c r="H443" s="181" t="s">
        <v>356</v>
      </c>
      <c r="I443" s="8"/>
    </row>
    <row r="444" spans="1:9" ht="15" thickBot="1" x14ac:dyDescent="0.35">
      <c r="A444" s="22" t="s">
        <v>38</v>
      </c>
      <c r="B444" s="1445">
        <v>-1.8620251695514654</v>
      </c>
      <c r="C444" s="771">
        <v>-1.8916872377190266</v>
      </c>
      <c r="D444" s="771">
        <v>-1.8754182678621372</v>
      </c>
      <c r="E444" s="773">
        <v>-1.8870672145930483</v>
      </c>
      <c r="F444" s="1363">
        <v>-1.8543411747432414</v>
      </c>
      <c r="G444" s="162" t="str">
        <f>IF(H444="Narrowed","►◄",IF(H444="Widened","◄►",IF(H444="No Change","▬","")))</f>
        <v>▬</v>
      </c>
      <c r="H444" s="83" t="s">
        <v>247</v>
      </c>
      <c r="I444" s="8"/>
    </row>
    <row r="445" spans="1:9" s="8" customFormat="1" ht="15" thickBot="1" x14ac:dyDescent="0.35"/>
    <row r="446" spans="1:9" s="8" customFormat="1" ht="15" thickBot="1" x14ac:dyDescent="0.35">
      <c r="A446" s="29" t="s">
        <v>682</v>
      </c>
      <c r="B446" s="26"/>
      <c r="C446" s="26"/>
      <c r="D446" s="26"/>
      <c r="E446" s="25"/>
      <c r="F446" s="25"/>
      <c r="G446" s="12"/>
      <c r="H446" s="179"/>
    </row>
    <row r="447" spans="1:9" s="8" customFormat="1" ht="15" thickBot="1" x14ac:dyDescent="0.35">
      <c r="A447" s="334" t="s">
        <v>683</v>
      </c>
      <c r="B447" s="288" t="s">
        <v>469</v>
      </c>
      <c r="C447" s="288" t="s">
        <v>527</v>
      </c>
      <c r="D447" s="288" t="s">
        <v>562</v>
      </c>
      <c r="E447" s="288" t="s">
        <v>625</v>
      </c>
      <c r="F447" s="288" t="s">
        <v>724</v>
      </c>
      <c r="G447" s="186" t="s">
        <v>233</v>
      </c>
      <c r="H447" s="11"/>
    </row>
    <row r="448" spans="1:9" s="8" customFormat="1" x14ac:dyDescent="0.3">
      <c r="A448" s="28" t="s">
        <v>0</v>
      </c>
      <c r="B448" s="1178">
        <v>0.81470728962716554</v>
      </c>
      <c r="C448" s="1038">
        <v>0.78853287202835376</v>
      </c>
      <c r="D448" s="1038">
        <v>0.77461018471354393</v>
      </c>
      <c r="E448" s="1446">
        <v>0.78215852085354887</v>
      </c>
      <c r="F448" s="1482">
        <v>0.75893204128331893</v>
      </c>
      <c r="G448" s="182">
        <f>IF(H448="Positive Change",1,IF(H448="Negative Change",-1,IF(H448="No Change",0,"")))</f>
        <v>1</v>
      </c>
      <c r="H448" s="183" t="s">
        <v>354</v>
      </c>
    </row>
    <row r="449" spans="1:8" s="8" customFormat="1" x14ac:dyDescent="0.3">
      <c r="A449" s="18" t="s">
        <v>2</v>
      </c>
      <c r="B449" s="1179"/>
      <c r="C449" s="1039"/>
      <c r="D449" s="1039"/>
      <c r="E449" s="1392"/>
      <c r="F449" s="1488"/>
      <c r="G449" s="184"/>
      <c r="H449" s="185"/>
    </row>
    <row r="450" spans="1:8" s="8" customFormat="1" x14ac:dyDescent="0.3">
      <c r="A450" s="19" t="s">
        <v>3</v>
      </c>
      <c r="B450" s="1041">
        <v>0.75762011338611446</v>
      </c>
      <c r="C450" s="87">
        <v>0.7398987798301353</v>
      </c>
      <c r="D450" s="87">
        <v>0.74951001716771271</v>
      </c>
      <c r="E450" s="131">
        <v>0.75933338345976298</v>
      </c>
      <c r="F450" s="518">
        <v>0.75238274535090577</v>
      </c>
      <c r="G450" s="84">
        <f>IF(H450="Positive Change",1,IF(H450="Negative Change",-1,IF(H450="No Change",0,"")))</f>
        <v>0</v>
      </c>
      <c r="H450" s="81" t="s">
        <v>247</v>
      </c>
    </row>
    <row r="451" spans="1:8" s="8" customFormat="1" x14ac:dyDescent="0.3">
      <c r="A451" s="20" t="s">
        <v>4</v>
      </c>
      <c r="B451" s="1177">
        <v>0.84271569304998062</v>
      </c>
      <c r="C451" s="761">
        <v>0.86613070114386081</v>
      </c>
      <c r="D451" s="761">
        <v>0.81604007250013511</v>
      </c>
      <c r="E451" s="760">
        <v>0.83285586922099641</v>
      </c>
      <c r="F451" s="1084">
        <v>0.80748040044680958</v>
      </c>
      <c r="G451" s="85">
        <f>IF(H451="Positive Change",1,IF(H451="Negative Change",-1,IF(H451="No Change",0,"")))</f>
        <v>0</v>
      </c>
      <c r="H451" s="82" t="s">
        <v>247</v>
      </c>
    </row>
    <row r="452" spans="1:8" s="8" customFormat="1" x14ac:dyDescent="0.3">
      <c r="A452" s="18" t="s">
        <v>5</v>
      </c>
      <c r="B452" s="50"/>
      <c r="C452" s="175"/>
      <c r="D452" s="175"/>
      <c r="E452" s="635"/>
      <c r="F452" s="177"/>
      <c r="G452" s="184"/>
      <c r="H452" s="185"/>
    </row>
    <row r="453" spans="1:8" s="8" customFormat="1" x14ac:dyDescent="0.3">
      <c r="A453" s="19" t="s">
        <v>6</v>
      </c>
      <c r="B453" s="1180">
        <v>-0.10097780350557591</v>
      </c>
      <c r="C453" s="588">
        <v>-0.14574234713885162</v>
      </c>
      <c r="D453" s="588">
        <v>-8.1527926843827134E-2</v>
      </c>
      <c r="E453" s="636">
        <v>-8.8277562154904399E-2</v>
      </c>
      <c r="F453" s="590">
        <v>-6.8234046381083907E-2</v>
      </c>
      <c r="G453" s="180" t="str">
        <f>IF(H453="Narrowed","►◄",IF(H453="Widened","◄►",IF(H453="No Change","▬","")))</f>
        <v>▬</v>
      </c>
      <c r="H453" s="181" t="s">
        <v>247</v>
      </c>
    </row>
    <row r="454" spans="1:8" s="8" customFormat="1" ht="15" thickBot="1" x14ac:dyDescent="0.35">
      <c r="A454" s="22" t="s">
        <v>68</v>
      </c>
      <c r="B454" s="575">
        <v>-7.0070781209256014E-2</v>
      </c>
      <c r="C454" s="89">
        <v>-6.1676683272716741E-2</v>
      </c>
      <c r="D454" s="89">
        <v>-3.240361157284994E-2</v>
      </c>
      <c r="E454" s="88">
        <v>-2.9182239642262568E-2</v>
      </c>
      <c r="F454" s="1233">
        <v>-8.6296210677027172E-3</v>
      </c>
      <c r="G454" s="162" t="str">
        <f>IF(H454="Narrowed","►◄",IF(H454="Widened","◄►",IF(H454="No Change","▬","")))</f>
        <v>►◄</v>
      </c>
      <c r="H454" s="83" t="s">
        <v>358</v>
      </c>
    </row>
    <row r="455" spans="1:8" s="8" customFormat="1" ht="15" thickBot="1" x14ac:dyDescent="0.35"/>
    <row r="456" spans="1:8" s="8" customFormat="1" ht="15" thickBot="1" x14ac:dyDescent="0.35">
      <c r="A456" s="29" t="s">
        <v>684</v>
      </c>
      <c r="B456" s="26"/>
      <c r="C456" s="26"/>
      <c r="D456" s="26"/>
      <c r="E456" s="25"/>
      <c r="F456" s="25"/>
      <c r="G456" s="12"/>
      <c r="H456" s="179"/>
    </row>
    <row r="457" spans="1:8" s="8" customFormat="1" ht="15" thickBot="1" x14ac:dyDescent="0.35">
      <c r="A457" s="334" t="s">
        <v>685</v>
      </c>
      <c r="B457" s="132" t="s">
        <v>469</v>
      </c>
      <c r="C457" s="132" t="s">
        <v>527</v>
      </c>
      <c r="D457" s="132" t="s">
        <v>562</v>
      </c>
      <c r="E457" s="132" t="s">
        <v>625</v>
      </c>
      <c r="F457" s="132" t="s">
        <v>724</v>
      </c>
      <c r="G457" s="186" t="s">
        <v>233</v>
      </c>
      <c r="H457" s="11"/>
    </row>
    <row r="458" spans="1:8" s="8" customFormat="1" x14ac:dyDescent="0.3">
      <c r="A458" s="28" t="s">
        <v>0</v>
      </c>
      <c r="B458" s="1178">
        <v>0.58424273088800271</v>
      </c>
      <c r="C458" s="1038">
        <v>0.55133410035181274</v>
      </c>
      <c r="D458" s="1038">
        <v>0.50008962629822329</v>
      </c>
      <c r="E458" s="1038">
        <v>0.44845167862820012</v>
      </c>
      <c r="F458" s="1482">
        <v>0.4542187353867575</v>
      </c>
      <c r="G458" s="182">
        <f>IF(H458="Positive Change",1,IF(H458="Negative Change",-1,IF(H458="No Change",0,"")))</f>
        <v>1</v>
      </c>
      <c r="H458" s="183" t="s">
        <v>354</v>
      </c>
    </row>
    <row r="459" spans="1:8" s="8" customFormat="1" x14ac:dyDescent="0.3">
      <c r="A459" s="18" t="s">
        <v>2</v>
      </c>
      <c r="B459" s="1179"/>
      <c r="C459" s="1039"/>
      <c r="D459" s="1039"/>
      <c r="E459" s="1039"/>
      <c r="F459" s="1488"/>
      <c r="G459" s="184"/>
      <c r="H459" s="185"/>
    </row>
    <row r="460" spans="1:8" s="8" customFormat="1" x14ac:dyDescent="0.3">
      <c r="A460" s="19" t="s">
        <v>3</v>
      </c>
      <c r="B460" s="1041">
        <v>0.49781042551658239</v>
      </c>
      <c r="C460" s="87">
        <v>0.47878953149982761</v>
      </c>
      <c r="D460" s="87">
        <v>0.47624488506279111</v>
      </c>
      <c r="E460" s="87">
        <v>0.3889153893039915</v>
      </c>
      <c r="F460" s="518">
        <v>0.38224123364263091</v>
      </c>
      <c r="G460" s="84">
        <f>IF(H460="Positive Change",1,IF(H460="Negative Change",-1,IF(H460="No Change",0,"")))</f>
        <v>1</v>
      </c>
      <c r="H460" s="81" t="s">
        <v>354</v>
      </c>
    </row>
    <row r="461" spans="1:8" s="8" customFormat="1" x14ac:dyDescent="0.3">
      <c r="A461" s="20" t="s">
        <v>4</v>
      </c>
      <c r="B461" s="1177">
        <v>0.58993964727385151</v>
      </c>
      <c r="C461" s="761">
        <v>0.67405123354403207</v>
      </c>
      <c r="D461" s="761">
        <v>0.54564414383329718</v>
      </c>
      <c r="E461" s="761">
        <v>0.50914171604529324</v>
      </c>
      <c r="F461" s="1084">
        <v>0.56273750713769344</v>
      </c>
      <c r="G461" s="85">
        <f>IF(H461="Positive Change",1,IF(H461="Negative Change",-1,IF(H461="No Change",0,"")))</f>
        <v>0</v>
      </c>
      <c r="H461" s="82" t="s">
        <v>247</v>
      </c>
    </row>
    <row r="462" spans="1:8" s="8" customFormat="1" x14ac:dyDescent="0.3">
      <c r="A462" s="18" t="s">
        <v>5</v>
      </c>
      <c r="B462" s="50"/>
      <c r="C462" s="175"/>
      <c r="D462" s="175"/>
      <c r="E462" s="175"/>
      <c r="F462" s="177"/>
      <c r="G462" s="184"/>
      <c r="H462" s="185"/>
    </row>
    <row r="463" spans="1:8" s="8" customFormat="1" x14ac:dyDescent="0.3">
      <c r="A463" s="19" t="s">
        <v>6</v>
      </c>
      <c r="B463" s="1180">
        <v>-0.15616719809052348</v>
      </c>
      <c r="C463" s="588">
        <v>-0.28968376931462003</v>
      </c>
      <c r="D463" s="588">
        <v>-0.12718776432375425</v>
      </c>
      <c r="E463" s="588">
        <v>-0.23613528994470845</v>
      </c>
      <c r="F463" s="590">
        <v>-0.32074683348038824</v>
      </c>
      <c r="G463" s="180" t="str">
        <f>IF(H463="Narrowed","►◄",IF(H463="Widened","◄►",IF(H463="No Change","▬","")))</f>
        <v>◄►</v>
      </c>
      <c r="H463" s="181" t="s">
        <v>356</v>
      </c>
    </row>
    <row r="464" spans="1:8" s="8" customFormat="1" ht="15" thickBot="1" x14ac:dyDescent="0.35">
      <c r="A464" s="22" t="s">
        <v>68</v>
      </c>
      <c r="B464" s="575">
        <v>-0.14793903424360977</v>
      </c>
      <c r="C464" s="89">
        <v>-0.1315800506547547</v>
      </c>
      <c r="D464" s="89">
        <v>-4.7680935539367919E-2</v>
      </c>
      <c r="E464" s="89">
        <v>-0.13275965318343394</v>
      </c>
      <c r="F464" s="1233">
        <v>-0.15846440522282573</v>
      </c>
      <c r="G464" s="162" t="str">
        <f>IF(H464="Narrowed","►◄",IF(H464="Widened","◄►",IF(H464="No Change","▬","")))</f>
        <v>▬</v>
      </c>
      <c r="H464" s="83" t="s">
        <v>247</v>
      </c>
    </row>
    <row r="465" spans="1:9" s="8" customFormat="1" ht="15" thickBot="1" x14ac:dyDescent="0.35"/>
    <row r="466" spans="1:9" s="8" customFormat="1" ht="15" thickBot="1" x14ac:dyDescent="0.35">
      <c r="A466" s="29" t="s">
        <v>686</v>
      </c>
      <c r="B466" s="26"/>
      <c r="C466" s="26"/>
      <c r="D466" s="26"/>
      <c r="E466" s="25"/>
      <c r="F466" s="25"/>
      <c r="G466" s="12"/>
      <c r="H466" s="179"/>
    </row>
    <row r="467" spans="1:9" s="8" customFormat="1" ht="15" thickBot="1" x14ac:dyDescent="0.35">
      <c r="A467" s="334" t="s">
        <v>687</v>
      </c>
      <c r="B467" s="132" t="s">
        <v>469</v>
      </c>
      <c r="C467" s="132" t="s">
        <v>527</v>
      </c>
      <c r="D467" s="132" t="s">
        <v>562</v>
      </c>
      <c r="E467" s="132" t="s">
        <v>625</v>
      </c>
      <c r="F467" s="132" t="s">
        <v>724</v>
      </c>
      <c r="G467" s="186" t="s">
        <v>233</v>
      </c>
      <c r="H467" s="11"/>
    </row>
    <row r="468" spans="1:9" s="8" customFormat="1" x14ac:dyDescent="0.3">
      <c r="A468" s="28" t="s">
        <v>0</v>
      </c>
      <c r="B468" s="1178">
        <v>0.20298792374237434</v>
      </c>
      <c r="C468" s="1038">
        <v>0.16493436469108105</v>
      </c>
      <c r="D468" s="1038">
        <v>0.12733035736007611</v>
      </c>
      <c r="E468" s="1038">
        <v>0.11865413915973452</v>
      </c>
      <c r="F468" s="1482">
        <v>0.12175171038367336</v>
      </c>
      <c r="G468" s="182">
        <f>IF(H468="Positive Change",1,IF(H468="Negative Change",-1,IF(H468="No Change",0,"")))</f>
        <v>1</v>
      </c>
      <c r="H468" s="183" t="s">
        <v>354</v>
      </c>
    </row>
    <row r="469" spans="1:9" s="8" customFormat="1" x14ac:dyDescent="0.3">
      <c r="A469" s="18" t="s">
        <v>2</v>
      </c>
      <c r="B469" s="1179"/>
      <c r="C469" s="1039"/>
      <c r="D469" s="1039"/>
      <c r="E469" s="1039"/>
      <c r="F469" s="1488"/>
      <c r="G469" s="807"/>
      <c r="H469" s="805"/>
    </row>
    <row r="470" spans="1:9" s="8" customFormat="1" x14ac:dyDescent="0.3">
      <c r="A470" s="19" t="s">
        <v>3</v>
      </c>
      <c r="B470" s="1041">
        <v>0.18763805029307404</v>
      </c>
      <c r="C470" s="87">
        <v>0.15405709032913292</v>
      </c>
      <c r="D470" s="87">
        <v>0.10993757442154084</v>
      </c>
      <c r="E470" s="87">
        <v>0.10400767360319088</v>
      </c>
      <c r="F470" s="518">
        <v>0.10094407861221096</v>
      </c>
      <c r="G470" s="808">
        <f>IF(H470="Positive Change",1,IF(H470="Negative Change",-1,IF(H470="No Change",0,"")))</f>
        <v>1</v>
      </c>
      <c r="H470" s="998" t="s">
        <v>354</v>
      </c>
    </row>
    <row r="471" spans="1:9" s="8" customFormat="1" x14ac:dyDescent="0.3">
      <c r="A471" s="20" t="s">
        <v>4</v>
      </c>
      <c r="B471" s="1177">
        <v>0.24586604810394086</v>
      </c>
      <c r="C471" s="761">
        <v>0.25239598931214019</v>
      </c>
      <c r="D471" s="761">
        <v>0.14988580675570315</v>
      </c>
      <c r="E471" s="761">
        <v>0.17688696035553533</v>
      </c>
      <c r="F471" s="1084">
        <v>0.18752228734309825</v>
      </c>
      <c r="G471" s="85">
        <f>IF(H471="Positive Change",1,IF(H471="Negative Change",-1,IF(H471="No Change",0,"")))</f>
        <v>1</v>
      </c>
      <c r="H471" s="1181" t="s">
        <v>354</v>
      </c>
    </row>
    <row r="472" spans="1:9" s="8" customFormat="1" x14ac:dyDescent="0.3">
      <c r="A472" s="18" t="s">
        <v>5</v>
      </c>
      <c r="B472" s="50"/>
      <c r="C472" s="175"/>
      <c r="D472" s="175"/>
      <c r="E472" s="175"/>
      <c r="F472" s="177"/>
      <c r="G472" s="809"/>
      <c r="H472" s="806"/>
    </row>
    <row r="473" spans="1:9" s="8" customFormat="1" x14ac:dyDescent="0.3">
      <c r="A473" s="19" t="s">
        <v>6</v>
      </c>
      <c r="B473" s="1180">
        <v>-0.23682813572637204</v>
      </c>
      <c r="C473" s="588">
        <v>-0.38962148032150679</v>
      </c>
      <c r="D473" s="588">
        <v>-0.26652445083925386</v>
      </c>
      <c r="E473" s="588">
        <v>-0.41201051002210765</v>
      </c>
      <c r="F473" s="590">
        <v>-0.46169556673805046</v>
      </c>
      <c r="G473" s="180" t="str">
        <f>IF(H473="Narrowed","►◄",IF(H473="Widened","◄►",IF(H473="No Change","▬","")))</f>
        <v>◄►</v>
      </c>
      <c r="H473" s="181" t="s">
        <v>356</v>
      </c>
    </row>
    <row r="474" spans="1:9" s="8" customFormat="1" ht="15" thickBot="1" x14ac:dyDescent="0.35">
      <c r="A474" s="22" t="s">
        <v>68</v>
      </c>
      <c r="B474" s="575">
        <v>-7.561963867752973E-2</v>
      </c>
      <c r="C474" s="89">
        <v>-6.5949108800467754E-2</v>
      </c>
      <c r="D474" s="89">
        <v>-0.13659572861600014</v>
      </c>
      <c r="E474" s="89">
        <v>-0.12343830278711376</v>
      </c>
      <c r="F474" s="1233">
        <v>-0.17090217218215489</v>
      </c>
      <c r="G474" s="162" t="str">
        <f>IF(H474="Narrowed","►◄",IF(H474="Widened","◄►",IF(H474="No Change","▬","")))</f>
        <v>◄►</v>
      </c>
      <c r="H474" s="83" t="s">
        <v>356</v>
      </c>
    </row>
    <row r="475" spans="1:9" s="8" customFormat="1" ht="15" thickBot="1" x14ac:dyDescent="0.35"/>
    <row r="476" spans="1:9" ht="15" thickBot="1" x14ac:dyDescent="0.35">
      <c r="A476" s="29" t="s">
        <v>540</v>
      </c>
      <c r="B476" s="26"/>
      <c r="C476" s="26"/>
      <c r="D476" s="26"/>
      <c r="E476" s="25"/>
      <c r="F476" s="25"/>
      <c r="G476" s="12"/>
      <c r="H476" s="179"/>
      <c r="I476" s="8"/>
    </row>
    <row r="477" spans="1:9" ht="15" thickBot="1" x14ac:dyDescent="0.35">
      <c r="A477" s="334" t="s">
        <v>18</v>
      </c>
      <c r="B477" s="288" t="s">
        <v>466</v>
      </c>
      <c r="C477" s="288" t="s">
        <v>524</v>
      </c>
      <c r="D477" s="288" t="s">
        <v>559</v>
      </c>
      <c r="E477" s="132" t="s">
        <v>622</v>
      </c>
      <c r="F477" s="338" t="s">
        <v>727</v>
      </c>
      <c r="G477" s="186" t="s">
        <v>233</v>
      </c>
      <c r="H477" s="11"/>
      <c r="I477" s="8"/>
    </row>
    <row r="478" spans="1:9" x14ac:dyDescent="0.3">
      <c r="A478" s="28" t="s">
        <v>0</v>
      </c>
      <c r="B478" s="1450">
        <v>234.0501167017465</v>
      </c>
      <c r="C478" s="584">
        <v>223.55018067540325</v>
      </c>
      <c r="D478" s="584">
        <v>212.00014905398515</v>
      </c>
      <c r="E478" s="1451">
        <v>204.07214488558336</v>
      </c>
      <c r="F478" s="1367">
        <v>197.76732523400315</v>
      </c>
      <c r="G478" s="182">
        <f>IF(H478="Positive Change",1,IF(H478="Negative Change",-1,IF(H478="No Change",0,"")))</f>
        <v>1</v>
      </c>
      <c r="H478" s="183" t="s">
        <v>354</v>
      </c>
      <c r="I478" s="8"/>
    </row>
    <row r="479" spans="1:9" x14ac:dyDescent="0.3">
      <c r="A479" s="18" t="s">
        <v>2</v>
      </c>
      <c r="B479" s="1472"/>
      <c r="C479" s="595"/>
      <c r="D479" s="595"/>
      <c r="E479" s="1388"/>
      <c r="F479" s="1387"/>
      <c r="G479" s="184"/>
      <c r="H479" s="185"/>
      <c r="I479" s="8"/>
    </row>
    <row r="480" spans="1:9" x14ac:dyDescent="0.3">
      <c r="A480" s="19" t="s">
        <v>3</v>
      </c>
      <c r="B480" s="1453">
        <v>342.30465657298464</v>
      </c>
      <c r="C480" s="585">
        <v>327.98519218235924</v>
      </c>
      <c r="D480" s="585">
        <v>314.69180157248309</v>
      </c>
      <c r="E480" s="1372">
        <v>302.83642212059715</v>
      </c>
      <c r="F480" s="1369">
        <v>293.01889540283071</v>
      </c>
      <c r="G480" s="84">
        <f>IF(H480="Positive Change",1,IF(H480="Negative Change",-1,IF(H480="No Change",0,"")))</f>
        <v>1</v>
      </c>
      <c r="H480" s="81" t="s">
        <v>354</v>
      </c>
      <c r="I480" s="8"/>
    </row>
    <row r="481" spans="1:9" x14ac:dyDescent="0.3">
      <c r="A481" s="20" t="s">
        <v>4</v>
      </c>
      <c r="B481" s="1452">
        <v>173.35727466707272</v>
      </c>
      <c r="C481" s="587">
        <v>164.84443465804947</v>
      </c>
      <c r="D481" s="587">
        <v>156.67051136075168</v>
      </c>
      <c r="E481" s="1371">
        <v>151.08150152304594</v>
      </c>
      <c r="F481" s="1368">
        <v>145.50746204160015</v>
      </c>
      <c r="G481" s="85">
        <f>IF(H481="Positive Change",1,IF(H481="Negative Change",-1,IF(H481="No Change",0,"")))</f>
        <v>1</v>
      </c>
      <c r="H481" s="82" t="s">
        <v>354</v>
      </c>
      <c r="I481" s="8"/>
    </row>
    <row r="482" spans="1:9" x14ac:dyDescent="0.3">
      <c r="A482" s="18" t="s">
        <v>5</v>
      </c>
      <c r="B482" s="50"/>
      <c r="C482" s="175"/>
      <c r="D482" s="1182"/>
      <c r="E482" s="765"/>
      <c r="F482" s="185"/>
      <c r="G482" s="184"/>
      <c r="H482" s="185"/>
      <c r="I482" s="8"/>
    </row>
    <row r="483" spans="1:9" x14ac:dyDescent="0.3">
      <c r="A483" s="19" t="s">
        <v>6</v>
      </c>
      <c r="B483" s="1180">
        <v>0.97456182459242136</v>
      </c>
      <c r="C483" s="588">
        <v>0.98966493993398219</v>
      </c>
      <c r="D483" s="166">
        <v>1.0086217810821425</v>
      </c>
      <c r="E483" s="86">
        <v>1.0044573231515213</v>
      </c>
      <c r="F483" s="941">
        <v>1.0137722924413146</v>
      </c>
      <c r="G483" s="180" t="str">
        <f>IF(H483="Narrowed","►◄",IF(H483="Widened","◄►",IF(H483="No Change","▬","")))</f>
        <v>▬</v>
      </c>
      <c r="H483" s="181" t="s">
        <v>247</v>
      </c>
      <c r="I483" s="8"/>
    </row>
    <row r="484" spans="1:9" x14ac:dyDescent="0.3">
      <c r="A484" s="21" t="s">
        <v>68</v>
      </c>
      <c r="B484" s="1041">
        <v>0.46252717749843503</v>
      </c>
      <c r="C484" s="87">
        <v>0.46716585596768767</v>
      </c>
      <c r="D484" s="87">
        <v>0.48439424678115595</v>
      </c>
      <c r="E484" s="131">
        <v>0.48396745812804448</v>
      </c>
      <c r="F484" s="974">
        <v>0.48163451700690979</v>
      </c>
      <c r="G484" s="180" t="str">
        <f>IF(H484="Narrowed","►◄",IF(H484="Widened","◄►",IF(H484="No Change","▬","")))</f>
        <v>▬</v>
      </c>
      <c r="H484" s="181" t="s">
        <v>247</v>
      </c>
      <c r="I484" s="8"/>
    </row>
    <row r="485" spans="1:9" ht="15" thickBot="1" x14ac:dyDescent="0.35">
      <c r="A485" s="22" t="s">
        <v>38</v>
      </c>
      <c r="B485" s="1445">
        <v>-0.79101785299828919</v>
      </c>
      <c r="C485" s="771">
        <v>-0.80376255583286516</v>
      </c>
      <c r="D485" s="771">
        <v>-0.82210534018628489</v>
      </c>
      <c r="E485" s="773">
        <v>-0.81845833437499182</v>
      </c>
      <c r="F485" s="1363">
        <v>-0.82007037040654329</v>
      </c>
      <c r="G485" s="162" t="str">
        <f>IF(H485="Narrowed","►◄",IF(H485="Widened","◄►",IF(H485="No Change","▬","")))</f>
        <v>▬</v>
      </c>
      <c r="H485" s="83" t="s">
        <v>247</v>
      </c>
      <c r="I485" s="8"/>
    </row>
    <row r="486" spans="1:9" s="8" customFormat="1" ht="15" thickBot="1" x14ac:dyDescent="0.35"/>
    <row r="487" spans="1:9" s="8" customFormat="1" ht="15" thickBot="1" x14ac:dyDescent="0.35">
      <c r="A487" s="29" t="s">
        <v>643</v>
      </c>
      <c r="B487" s="26"/>
      <c r="C487" s="26"/>
      <c r="D487" s="26"/>
      <c r="E487" s="25"/>
      <c r="F487" s="25"/>
      <c r="G487" s="12"/>
      <c r="H487" s="179"/>
    </row>
    <row r="488" spans="1:9" s="8" customFormat="1" ht="15" thickBot="1" x14ac:dyDescent="0.35">
      <c r="A488" s="334" t="s">
        <v>644</v>
      </c>
      <c r="B488" s="288" t="s">
        <v>469</v>
      </c>
      <c r="C488" s="288" t="s">
        <v>527</v>
      </c>
      <c r="D488" s="288" t="s">
        <v>562</v>
      </c>
      <c r="E488" s="288" t="s">
        <v>625</v>
      </c>
      <c r="F488" s="288" t="s">
        <v>724</v>
      </c>
      <c r="G488" s="186" t="s">
        <v>233</v>
      </c>
      <c r="H488" s="11"/>
    </row>
    <row r="489" spans="1:9" s="8" customFormat="1" x14ac:dyDescent="0.3">
      <c r="A489" s="28" t="s">
        <v>0</v>
      </c>
      <c r="B489" s="1178">
        <v>0.12315299615838841</v>
      </c>
      <c r="C489" s="1038">
        <v>0.17320583051522465</v>
      </c>
      <c r="D489" s="1038">
        <v>0.13883541678402642</v>
      </c>
      <c r="E489" s="1446">
        <v>0.13477521926855676</v>
      </c>
      <c r="F489" s="1447">
        <v>0.12331552181947644</v>
      </c>
      <c r="G489" s="182">
        <f>IF(H489="Positive Change",1,IF(H489="Negative Change",-1,IF(H489="No Change",0,"")))</f>
        <v>0</v>
      </c>
      <c r="H489" s="183" t="s">
        <v>247</v>
      </c>
    </row>
    <row r="490" spans="1:9" s="8" customFormat="1" x14ac:dyDescent="0.3">
      <c r="A490" s="18" t="s">
        <v>2</v>
      </c>
      <c r="B490" s="1179"/>
      <c r="C490" s="1039"/>
      <c r="D490" s="1039"/>
      <c r="E490" s="1392"/>
      <c r="F490" s="1393"/>
      <c r="G490" s="184"/>
      <c r="H490" s="185"/>
    </row>
    <row r="491" spans="1:9" s="8" customFormat="1" x14ac:dyDescent="0.3">
      <c r="A491" s="19" t="s">
        <v>3</v>
      </c>
      <c r="B491" s="1041">
        <v>0.21606037034765763</v>
      </c>
      <c r="C491" s="87">
        <v>0.28755903589542159</v>
      </c>
      <c r="D491" s="87">
        <v>0.24497814870589785</v>
      </c>
      <c r="E491" s="131">
        <v>0.23334328441247618</v>
      </c>
      <c r="F491" s="974">
        <v>0.23375295784021841</v>
      </c>
      <c r="G491" s="84">
        <f>IF(H491="Positive Change",1,IF(H491="Negative Change",-1,IF(H491="No Change",0,"")))</f>
        <v>0</v>
      </c>
      <c r="H491" s="81" t="s">
        <v>247</v>
      </c>
    </row>
    <row r="492" spans="1:9" s="8" customFormat="1" x14ac:dyDescent="0.3">
      <c r="A492" s="20" t="s">
        <v>4</v>
      </c>
      <c r="B492" s="1177">
        <v>6.7696132276608881E-2</v>
      </c>
      <c r="C492" s="761">
        <v>9.9017683447112551E-2</v>
      </c>
      <c r="D492" s="761">
        <v>7.2842292230927377E-2</v>
      </c>
      <c r="E492" s="760">
        <v>7.1329416591809455E-2</v>
      </c>
      <c r="F492" s="1364">
        <v>5.6345094468414188E-2</v>
      </c>
      <c r="G492" s="85">
        <f>IF(H492="Positive Change",1,IF(H492="Negative Change",-1,IF(H492="No Change",0,"")))</f>
        <v>0</v>
      </c>
      <c r="H492" s="82" t="s">
        <v>247</v>
      </c>
    </row>
    <row r="493" spans="1:9" s="8" customFormat="1" x14ac:dyDescent="0.3">
      <c r="A493" s="18" t="s">
        <v>5</v>
      </c>
      <c r="B493" s="50"/>
      <c r="C493" s="175"/>
      <c r="D493" s="175"/>
      <c r="E493" s="635"/>
      <c r="F493" s="14"/>
      <c r="G493" s="184"/>
      <c r="H493" s="185"/>
    </row>
    <row r="494" spans="1:9" s="8" customFormat="1" x14ac:dyDescent="0.3">
      <c r="A494" s="19" t="s">
        <v>6</v>
      </c>
      <c r="B494" s="1180">
        <v>2.19162060049202</v>
      </c>
      <c r="C494" s="588">
        <v>1.9041179906921677</v>
      </c>
      <c r="D494" s="588">
        <v>2.3631306923903344</v>
      </c>
      <c r="E494" s="636">
        <v>2.2713471602860453</v>
      </c>
      <c r="F494" s="1377">
        <v>3.148594656652056</v>
      </c>
      <c r="G494" s="180" t="str">
        <f>IF(H494="Narrowed","►◄",IF(H494="Widened","◄►",IF(H494="No Change","▬","")))</f>
        <v>◄►</v>
      </c>
      <c r="H494" s="181" t="s">
        <v>356</v>
      </c>
    </row>
    <row r="495" spans="1:9" s="8" customFormat="1" ht="15" thickBot="1" x14ac:dyDescent="0.35">
      <c r="A495" s="22" t="s">
        <v>68</v>
      </c>
      <c r="B495" s="575">
        <v>0.75440612155127773</v>
      </c>
      <c r="C495" s="89">
        <v>0.66021568119293417</v>
      </c>
      <c r="D495" s="89">
        <v>0.76452201016537435</v>
      </c>
      <c r="E495" s="88">
        <v>0.73135154725669571</v>
      </c>
      <c r="F495" s="938">
        <v>0.89556800629212829</v>
      </c>
      <c r="G495" s="162" t="str">
        <f>IF(H495="Narrowed","►◄",IF(H495="Widened","◄►",IF(H495="No Change","▬","")))</f>
        <v>◄►</v>
      </c>
      <c r="H495" s="83" t="s">
        <v>356</v>
      </c>
    </row>
    <row r="496" spans="1:9" s="8" customFormat="1" ht="15" thickBot="1" x14ac:dyDescent="0.35"/>
    <row r="497" spans="1:9" s="8" customFormat="1" ht="15" thickBot="1" x14ac:dyDescent="0.35">
      <c r="A497" s="29" t="s">
        <v>718</v>
      </c>
      <c r="B497" s="26"/>
      <c r="C497" s="26"/>
      <c r="D497" s="26"/>
      <c r="E497" s="25"/>
      <c r="F497" s="25"/>
      <c r="G497" s="12"/>
      <c r="H497" s="179"/>
    </row>
    <row r="498" spans="1:9" s="8" customFormat="1" ht="15" thickBot="1" x14ac:dyDescent="0.35">
      <c r="A498" s="334" t="s">
        <v>646</v>
      </c>
      <c r="B498" s="288" t="s">
        <v>469</v>
      </c>
      <c r="C498" s="288" t="s">
        <v>527</v>
      </c>
      <c r="D498" s="288" t="s">
        <v>562</v>
      </c>
      <c r="E498" s="288" t="s">
        <v>625</v>
      </c>
      <c r="F498" s="288" t="s">
        <v>724</v>
      </c>
      <c r="G498" s="186" t="s">
        <v>233</v>
      </c>
      <c r="H498" s="11"/>
    </row>
    <row r="499" spans="1:9" s="8" customFormat="1" x14ac:dyDescent="0.3">
      <c r="A499" s="28" t="s">
        <v>0</v>
      </c>
      <c r="B499" s="1178">
        <v>4.9791265860923396E-2</v>
      </c>
      <c r="C499" s="1038">
        <v>7.0235419549396258E-2</v>
      </c>
      <c r="D499" s="1038">
        <v>8.6824049164166153E-2</v>
      </c>
      <c r="E499" s="1446">
        <v>0.10211124388990601</v>
      </c>
      <c r="F499" s="1447">
        <v>9.308539103258355E-2</v>
      </c>
      <c r="G499" s="182">
        <f>IF(H499="Positive Change",1,IF(H499="Negative Change",-1,IF(H499="No Change",0,"")))</f>
        <v>-1</v>
      </c>
      <c r="H499" s="183" t="s">
        <v>357</v>
      </c>
    </row>
    <row r="500" spans="1:9" s="8" customFormat="1" x14ac:dyDescent="0.3">
      <c r="A500" s="18" t="s">
        <v>2</v>
      </c>
      <c r="B500" s="1179"/>
      <c r="C500" s="1039"/>
      <c r="D500" s="1039"/>
      <c r="E500" s="1392"/>
      <c r="F500" s="1393"/>
      <c r="G500" s="184"/>
      <c r="H500" s="185"/>
    </row>
    <row r="501" spans="1:9" s="8" customFormat="1" x14ac:dyDescent="0.3">
      <c r="A501" s="19" t="s">
        <v>3</v>
      </c>
      <c r="B501" s="1041">
        <v>6.6329475846213029E-2</v>
      </c>
      <c r="C501" s="87">
        <v>0.10473449674716327</v>
      </c>
      <c r="D501" s="87">
        <v>0.12610339824462355</v>
      </c>
      <c r="E501" s="131">
        <v>0.14144641946338218</v>
      </c>
      <c r="F501" s="974">
        <v>0.14769568557015741</v>
      </c>
      <c r="G501" s="84">
        <f>IF(H501="Positive Change",1,IF(H501="Negative Change",-1,IF(H501="No Change",0,"")))</f>
        <v>-1</v>
      </c>
      <c r="H501" s="81" t="s">
        <v>357</v>
      </c>
    </row>
    <row r="502" spans="1:9" s="8" customFormat="1" x14ac:dyDescent="0.3">
      <c r="A502" s="20" t="s">
        <v>4</v>
      </c>
      <c r="B502" s="1177">
        <v>3.4825026614385336E-2</v>
      </c>
      <c r="C502" s="761">
        <v>8.1414454550142595E-2</v>
      </c>
      <c r="D502" s="761">
        <v>7.1748045313226677E-2</v>
      </c>
      <c r="E502" s="760">
        <v>8.418578044673744E-2</v>
      </c>
      <c r="F502" s="1364">
        <v>7.6708804287841728E-2</v>
      </c>
      <c r="G502" s="85">
        <f>IF(H502="Positive Change",1,IF(H502="Negative Change",-1,IF(H502="No Change",0,"")))</f>
        <v>-1</v>
      </c>
      <c r="H502" s="82" t="s">
        <v>357</v>
      </c>
    </row>
    <row r="503" spans="1:9" s="8" customFormat="1" x14ac:dyDescent="0.3">
      <c r="A503" s="18" t="s">
        <v>5</v>
      </c>
      <c r="B503" s="50"/>
      <c r="C503" s="175"/>
      <c r="D503" s="175"/>
      <c r="E503" s="635"/>
      <c r="F503" s="14"/>
      <c r="G503" s="184"/>
      <c r="H503" s="185"/>
    </row>
    <row r="504" spans="1:9" s="8" customFormat="1" x14ac:dyDescent="0.3">
      <c r="A504" s="19" t="s">
        <v>6</v>
      </c>
      <c r="B504" s="1180">
        <v>0.90464968141083923</v>
      </c>
      <c r="C504" s="588">
        <v>0.2864361411726713</v>
      </c>
      <c r="D504" s="588">
        <v>0.75758653346025751</v>
      </c>
      <c r="E504" s="636">
        <v>0.68016996115956108</v>
      </c>
      <c r="F504" s="1377">
        <v>0.92540721943657045</v>
      </c>
      <c r="G504" s="180" t="str">
        <f>IF(H504="Narrowed","►◄",IF(H504="Widened","◄►",IF(H504="No Change","▬","")))</f>
        <v>▬</v>
      </c>
      <c r="H504" s="181" t="s">
        <v>247</v>
      </c>
    </row>
    <row r="505" spans="1:9" s="8" customFormat="1" ht="15" thickBot="1" x14ac:dyDescent="0.35">
      <c r="A505" s="22" t="s">
        <v>68</v>
      </c>
      <c r="B505" s="575">
        <v>0.33215082403174967</v>
      </c>
      <c r="C505" s="89">
        <v>0.4911920142159038</v>
      </c>
      <c r="D505" s="89">
        <v>0.45240171886234359</v>
      </c>
      <c r="E505" s="88">
        <v>0.38521884637784304</v>
      </c>
      <c r="F505" s="938">
        <v>0.586668798742631</v>
      </c>
      <c r="G505" s="162" t="str">
        <f>IF(H505="Narrowed","►◄",IF(H505="Widened","◄►",IF(H505="No Change","▬","")))</f>
        <v>◄►</v>
      </c>
      <c r="H505" s="83" t="s">
        <v>356</v>
      </c>
    </row>
    <row r="506" spans="1:9" s="8" customFormat="1" ht="15" thickBot="1" x14ac:dyDescent="0.35"/>
    <row r="507" spans="1:9" ht="15" customHeight="1" thickBot="1" x14ac:dyDescent="0.35">
      <c r="A507" s="29" t="s">
        <v>41</v>
      </c>
      <c r="B507" s="26"/>
      <c r="C507" s="26"/>
      <c r="D507" s="26"/>
      <c r="E507" s="25"/>
      <c r="F507" s="25"/>
      <c r="G507" s="12"/>
      <c r="H507" s="179"/>
      <c r="I507" s="8"/>
    </row>
    <row r="508" spans="1:9" ht="15" thickBot="1" x14ac:dyDescent="0.35">
      <c r="A508" s="334" t="s">
        <v>42</v>
      </c>
      <c r="B508" s="288" t="s">
        <v>444</v>
      </c>
      <c r="C508" s="288" t="s">
        <v>468</v>
      </c>
      <c r="D508" s="288" t="s">
        <v>526</v>
      </c>
      <c r="E508" s="132" t="s">
        <v>561</v>
      </c>
      <c r="F508" s="338" t="s">
        <v>729</v>
      </c>
      <c r="G508" s="186" t="s">
        <v>233</v>
      </c>
      <c r="H508" s="11"/>
      <c r="I508" s="8"/>
    </row>
    <row r="509" spans="1:9" x14ac:dyDescent="0.3">
      <c r="A509" s="28" t="s">
        <v>0</v>
      </c>
      <c r="B509" s="1450">
        <v>84.238363805482791</v>
      </c>
      <c r="C509" s="584">
        <v>84.382797501750758</v>
      </c>
      <c r="D509" s="584">
        <v>83.608543376455756</v>
      </c>
      <c r="E509" s="1451">
        <v>82.906969791551091</v>
      </c>
      <c r="F509" s="1367">
        <v>81.963568515928685</v>
      </c>
      <c r="G509" s="182">
        <f>IF(H509="Positive Change",1,IF(H509="Negative Change",-1,IF(H509="No Change",0,"")))</f>
        <v>0</v>
      </c>
      <c r="H509" s="183" t="s">
        <v>247</v>
      </c>
      <c r="I509" s="8"/>
    </row>
    <row r="510" spans="1:9" x14ac:dyDescent="0.3">
      <c r="A510" s="18" t="s">
        <v>2</v>
      </c>
      <c r="B510" s="1472"/>
      <c r="C510" s="595"/>
      <c r="D510" s="595"/>
      <c r="E510" s="1388"/>
      <c r="F510" s="1387"/>
      <c r="G510" s="184"/>
      <c r="H510" s="185"/>
      <c r="I510" s="8"/>
    </row>
    <row r="511" spans="1:9" x14ac:dyDescent="0.3">
      <c r="A511" s="19" t="s">
        <v>3</v>
      </c>
      <c r="B511" s="1453">
        <v>141.96026672651848</v>
      </c>
      <c r="C511" s="585">
        <v>141.16388851582624</v>
      </c>
      <c r="D511" s="585">
        <v>140.17754027197955</v>
      </c>
      <c r="E511" s="1372">
        <v>136.54784803993334</v>
      </c>
      <c r="F511" s="1369">
        <v>134.70718555860242</v>
      </c>
      <c r="G511" s="84">
        <f>IF(H511="Positive Change",1,IF(H511="Negative Change",-1,IF(H511="No Change",0,"")))</f>
        <v>1</v>
      </c>
      <c r="H511" s="81" t="s">
        <v>354</v>
      </c>
      <c r="I511" s="8"/>
    </row>
    <row r="512" spans="1:9" x14ac:dyDescent="0.3">
      <c r="A512" s="20" t="s">
        <v>4</v>
      </c>
      <c r="B512" s="1452">
        <v>54.27482489308855</v>
      </c>
      <c r="C512" s="587">
        <v>56.639038699183757</v>
      </c>
      <c r="D512" s="587">
        <v>55.330503594711118</v>
      </c>
      <c r="E512" s="1371">
        <v>55.206892489693139</v>
      </c>
      <c r="F512" s="1368">
        <v>54.866026680436896</v>
      </c>
      <c r="G512" s="85">
        <f>IF(H512="Positive Change",1,IF(H512="Negative Change",-1,IF(H512="No Change",0,"")))</f>
        <v>0</v>
      </c>
      <c r="H512" s="82" t="s">
        <v>247</v>
      </c>
      <c r="I512" s="8"/>
    </row>
    <row r="513" spans="1:9" x14ac:dyDescent="0.3">
      <c r="A513" s="18" t="s">
        <v>5</v>
      </c>
      <c r="B513" s="50"/>
      <c r="C513" s="175"/>
      <c r="D513" s="1182"/>
      <c r="E513" s="765"/>
      <c r="F513" s="185"/>
      <c r="G513" s="184"/>
      <c r="H513" s="185"/>
      <c r="I513" s="8"/>
    </row>
    <row r="514" spans="1:9" x14ac:dyDescent="0.3">
      <c r="A514" s="19" t="s">
        <v>6</v>
      </c>
      <c r="B514" s="1180">
        <v>1.6155822152564134</v>
      </c>
      <c r="C514" s="588">
        <v>1.4923425919278641</v>
      </c>
      <c r="D514" s="166">
        <v>1.5334586017644474</v>
      </c>
      <c r="E514" s="86">
        <v>1.4733840627857504</v>
      </c>
      <c r="F514" s="941">
        <v>1.4552021297841453</v>
      </c>
      <c r="G514" s="180" t="str">
        <f>IF(H514="Narrowed","►◄",IF(H514="Widened","◄►",IF(H514="No Change","▬","")))</f>
        <v>►◄</v>
      </c>
      <c r="H514" s="181" t="s">
        <v>358</v>
      </c>
      <c r="I514" s="8"/>
    </row>
    <row r="515" spans="1:9" x14ac:dyDescent="0.3">
      <c r="A515" s="21" t="s">
        <v>68</v>
      </c>
      <c r="B515" s="1041">
        <v>0.68522108352345235</v>
      </c>
      <c r="C515" s="87">
        <v>0.67289889284480531</v>
      </c>
      <c r="D515" s="87">
        <v>0.67659349883439879</v>
      </c>
      <c r="E515" s="131">
        <v>0.65575081493304999</v>
      </c>
      <c r="F515" s="974">
        <v>0.64350074060554863</v>
      </c>
      <c r="G515" s="180" t="str">
        <f>IF(H515="Narrowed","►◄",IF(H515="Widened","◄►",IF(H515="No Change","▬","")))</f>
        <v>▬</v>
      </c>
      <c r="H515" s="181" t="s">
        <v>247</v>
      </c>
      <c r="I515" s="8"/>
    </row>
    <row r="516" spans="1:9" ht="15" thickBot="1" x14ac:dyDescent="0.35">
      <c r="A516" s="22" t="s">
        <v>38</v>
      </c>
      <c r="B516" s="1445">
        <v>-1.1750488486119002</v>
      </c>
      <c r="C516" s="771">
        <v>-1.1594082951584916</v>
      </c>
      <c r="D516" s="771">
        <v>-1.1724946869202235</v>
      </c>
      <c r="E516" s="773">
        <v>-1.1538281395060752</v>
      </c>
      <c r="F516" s="1363">
        <v>-1.1287612862199186</v>
      </c>
      <c r="G516" s="162" t="str">
        <f>IF(H516="Narrowed","►◄",IF(H516="Widened","◄►",IF(H516="No Change","▬","")))</f>
        <v>▬</v>
      </c>
      <c r="H516" s="83" t="s">
        <v>247</v>
      </c>
      <c r="I516" s="8"/>
    </row>
    <row r="517" spans="1:9" s="8" customFormat="1" ht="15" thickBot="1" x14ac:dyDescent="0.35"/>
    <row r="518" spans="1:9" ht="15" thickBot="1" x14ac:dyDescent="0.35">
      <c r="A518" s="29" t="s">
        <v>43</v>
      </c>
      <c r="B518" s="26"/>
      <c r="C518" s="26"/>
      <c r="D518" s="26"/>
      <c r="E518" s="25"/>
      <c r="F518" s="25"/>
      <c r="G518" s="12"/>
      <c r="H518" s="179"/>
      <c r="I518" s="8"/>
    </row>
    <row r="519" spans="1:9" ht="15" thickBot="1" x14ac:dyDescent="0.35">
      <c r="A519" s="334" t="s">
        <v>18</v>
      </c>
      <c r="B519" s="288" t="s">
        <v>466</v>
      </c>
      <c r="C519" s="288" t="s">
        <v>524</v>
      </c>
      <c r="D519" s="288" t="s">
        <v>559</v>
      </c>
      <c r="E519" s="132" t="s">
        <v>622</v>
      </c>
      <c r="F519" s="338" t="s">
        <v>727</v>
      </c>
      <c r="G519" s="186" t="s">
        <v>233</v>
      </c>
      <c r="H519" s="11"/>
      <c r="I519" s="8"/>
    </row>
    <row r="520" spans="1:9" x14ac:dyDescent="0.3">
      <c r="A520" s="28" t="s">
        <v>0</v>
      </c>
      <c r="B520" s="1450">
        <v>64.444032023837053</v>
      </c>
      <c r="C520" s="584">
        <v>62.312133905546226</v>
      </c>
      <c r="D520" s="584">
        <v>60.981927277920427</v>
      </c>
      <c r="E520" s="1451">
        <v>59.225287063902492</v>
      </c>
      <c r="F520" s="1367">
        <v>57.145472536982801</v>
      </c>
      <c r="G520" s="182">
        <f>IF(H520="Positive Change",1,IF(H520="Negative Change",-1,IF(H520="No Change",0,"")))</f>
        <v>1</v>
      </c>
      <c r="H520" s="183" t="s">
        <v>354</v>
      </c>
      <c r="I520" s="8"/>
    </row>
    <row r="521" spans="1:9" x14ac:dyDescent="0.3">
      <c r="A521" s="18" t="s">
        <v>2</v>
      </c>
      <c r="B521" s="1472"/>
      <c r="C521" s="595"/>
      <c r="D521" s="595"/>
      <c r="E521" s="1388"/>
      <c r="F521" s="1387"/>
      <c r="G521" s="184"/>
      <c r="H521" s="185"/>
      <c r="I521" s="8"/>
    </row>
    <row r="522" spans="1:9" x14ac:dyDescent="0.3">
      <c r="A522" s="19" t="s">
        <v>3</v>
      </c>
      <c r="B522" s="1453">
        <v>108.01737017726403</v>
      </c>
      <c r="C522" s="585">
        <v>104.55899875357063</v>
      </c>
      <c r="D522" s="585">
        <v>102.65938845397076</v>
      </c>
      <c r="E522" s="1372">
        <v>98.802102961299838</v>
      </c>
      <c r="F522" s="1369">
        <v>94.645132046775885</v>
      </c>
      <c r="G522" s="84">
        <f>IF(H522="Positive Change",1,IF(H522="Negative Change",-1,IF(H522="No Change",0,"")))</f>
        <v>1</v>
      </c>
      <c r="H522" s="81" t="s">
        <v>354</v>
      </c>
      <c r="I522" s="8"/>
    </row>
    <row r="523" spans="1:9" x14ac:dyDescent="0.3">
      <c r="A523" s="20" t="s">
        <v>4</v>
      </c>
      <c r="B523" s="1452">
        <v>42.960740458221132</v>
      </c>
      <c r="C523" s="587">
        <v>41.540306897193176</v>
      </c>
      <c r="D523" s="587">
        <v>40.622189871869196</v>
      </c>
      <c r="E523" s="1371">
        <v>39.326311129286708</v>
      </c>
      <c r="F523" s="1368">
        <v>37.714028460214735</v>
      </c>
      <c r="G523" s="85">
        <f>IF(H523="Positive Change",1,IF(H523="Negative Change",-1,IF(H523="No Change",0,"")))</f>
        <v>1</v>
      </c>
      <c r="H523" s="82" t="s">
        <v>354</v>
      </c>
      <c r="I523" s="8"/>
    </row>
    <row r="524" spans="1:9" x14ac:dyDescent="0.3">
      <c r="A524" s="18" t="s">
        <v>5</v>
      </c>
      <c r="B524" s="50"/>
      <c r="C524" s="175"/>
      <c r="D524" s="1182"/>
      <c r="E524" s="765"/>
      <c r="F524" s="185"/>
      <c r="G524" s="184"/>
      <c r="H524" s="185"/>
      <c r="I524" s="8"/>
    </row>
    <row r="525" spans="1:9" x14ac:dyDescent="0.3">
      <c r="A525" s="19" t="s">
        <v>6</v>
      </c>
      <c r="B525" s="1180">
        <v>1.5143274772535584</v>
      </c>
      <c r="C525" s="588">
        <v>1.5170492604289245</v>
      </c>
      <c r="D525" s="166">
        <v>1.5271751419059323</v>
      </c>
      <c r="E525" s="86">
        <v>1.5123664062079012</v>
      </c>
      <c r="F525" s="941">
        <v>1.5095471343407105</v>
      </c>
      <c r="G525" s="180" t="str">
        <f>IF(H525="Narrowed","►◄",IF(H525="Widened","◄►",IF(H525="No Change","▬","")))</f>
        <v>▬</v>
      </c>
      <c r="H525" s="181" t="s">
        <v>247</v>
      </c>
      <c r="I525" s="8"/>
    </row>
    <row r="526" spans="1:9" x14ac:dyDescent="0.3">
      <c r="A526" s="21" t="s">
        <v>68</v>
      </c>
      <c r="B526" s="1041">
        <v>0.67614233288987458</v>
      </c>
      <c r="C526" s="87">
        <v>0.67798777220601869</v>
      </c>
      <c r="D526" s="87">
        <v>0.68343955392076283</v>
      </c>
      <c r="E526" s="131">
        <v>0.66824185849356921</v>
      </c>
      <c r="F526" s="974">
        <v>0.6562140069018495</v>
      </c>
      <c r="G526" s="180" t="str">
        <f>IF(H526="Narrowed","►◄",IF(H526="Widened","◄►",IF(H526="No Change","▬","")))</f>
        <v>▬</v>
      </c>
      <c r="H526" s="181" t="s">
        <v>247</v>
      </c>
      <c r="I526" s="8"/>
    </row>
    <row r="527" spans="1:9" ht="15" thickBot="1" x14ac:dyDescent="0.35">
      <c r="A527" s="22" t="s">
        <v>38</v>
      </c>
      <c r="B527" s="1445">
        <v>-1.167891993200058</v>
      </c>
      <c r="C527" s="771">
        <v>-1.1628227675675626</v>
      </c>
      <c r="D527" s="771">
        <v>-1.1679800794158903</v>
      </c>
      <c r="E527" s="773">
        <v>-1.1536003455125226</v>
      </c>
      <c r="F527" s="1363">
        <v>-1.1517004223303391</v>
      </c>
      <c r="G527" s="162" t="str">
        <f>IF(H527="Narrowed","►◄",IF(H527="Widened","◄►",IF(H527="No Change","▬","")))</f>
        <v>▬</v>
      </c>
      <c r="H527" s="83" t="s">
        <v>247</v>
      </c>
      <c r="I527" s="8"/>
    </row>
    <row r="528" spans="1:9" s="8" customFormat="1" ht="15" thickBot="1" x14ac:dyDescent="0.35"/>
    <row r="529" spans="1:9" ht="15" thickBot="1" x14ac:dyDescent="0.35">
      <c r="A529" s="29" t="s">
        <v>44</v>
      </c>
      <c r="B529" s="26"/>
      <c r="C529" s="26"/>
      <c r="D529" s="26"/>
      <c r="E529" s="25"/>
      <c r="F529" s="25"/>
      <c r="G529" s="12"/>
      <c r="H529" s="179"/>
      <c r="I529" s="8"/>
    </row>
    <row r="530" spans="1:9" ht="15.75" customHeight="1" thickBot="1" x14ac:dyDescent="0.35">
      <c r="A530" s="334" t="s">
        <v>24</v>
      </c>
      <c r="B530" s="288" t="s">
        <v>467</v>
      </c>
      <c r="C530" s="288" t="s">
        <v>525</v>
      </c>
      <c r="D530" s="288" t="s">
        <v>560</v>
      </c>
      <c r="E530" s="132" t="s">
        <v>623</v>
      </c>
      <c r="F530" s="338" t="s">
        <v>728</v>
      </c>
      <c r="G530" s="186" t="s">
        <v>233</v>
      </c>
      <c r="H530" s="11"/>
      <c r="I530" s="8"/>
    </row>
    <row r="531" spans="1:9" x14ac:dyDescent="0.3">
      <c r="A531" s="28" t="s">
        <v>0</v>
      </c>
      <c r="B531" s="1450">
        <v>178.08012969468459</v>
      </c>
      <c r="C531" s="584">
        <v>161.15880628768662</v>
      </c>
      <c r="D531" s="584">
        <v>135.94473377637792</v>
      </c>
      <c r="E531" s="1451">
        <v>126.32496841421224</v>
      </c>
      <c r="F531" s="1367">
        <v>117.01583511103939</v>
      </c>
      <c r="G531" s="182">
        <f>IF(H531="Increase",1,IF(H531="Decrease",-1,IF(H531="No Change",0,"")))</f>
        <v>-1</v>
      </c>
      <c r="H531" s="1183" t="s">
        <v>571</v>
      </c>
      <c r="I531" s="8"/>
    </row>
    <row r="532" spans="1:9" x14ac:dyDescent="0.3">
      <c r="A532" s="18" t="s">
        <v>2</v>
      </c>
      <c r="B532" s="1472"/>
      <c r="C532" s="595"/>
      <c r="D532" s="595"/>
      <c r="E532" s="1388"/>
      <c r="F532" s="1387"/>
      <c r="G532" s="184"/>
      <c r="H532" s="185"/>
      <c r="I532" s="8"/>
    </row>
    <row r="533" spans="1:9" x14ac:dyDescent="0.3">
      <c r="A533" s="19" t="s">
        <v>3</v>
      </c>
      <c r="B533" s="1453">
        <v>321.99319046866879</v>
      </c>
      <c r="C533" s="585">
        <v>291.19428113853405</v>
      </c>
      <c r="D533" s="585">
        <v>251.83208795014565</v>
      </c>
      <c r="E533" s="1372">
        <v>254.03155169036</v>
      </c>
      <c r="F533" s="1369">
        <v>255.27190355486735</v>
      </c>
      <c r="G533" s="808">
        <f>IF(H533="Increase",1,IF(H533="Decrease",-1,IF(H533="No Change",0,"")))</f>
        <v>-1</v>
      </c>
      <c r="H533" s="81" t="s">
        <v>571</v>
      </c>
      <c r="I533" s="8"/>
    </row>
    <row r="534" spans="1:9" x14ac:dyDescent="0.3">
      <c r="A534" s="20" t="s">
        <v>4</v>
      </c>
      <c r="B534" s="1452">
        <v>98.367061579227112</v>
      </c>
      <c r="C534" s="587">
        <v>92.185954423649761</v>
      </c>
      <c r="D534" s="587">
        <v>80.461359930436785</v>
      </c>
      <c r="E534" s="1371">
        <v>75.601933398753729</v>
      </c>
      <c r="F534" s="1368">
        <v>63.80620622750763</v>
      </c>
      <c r="G534" s="85">
        <f>IF(H534="Increase",1,IF(H534="Decrease",-1,IF(H534="No Change",0,"")))</f>
        <v>-1</v>
      </c>
      <c r="H534" s="81" t="s">
        <v>571</v>
      </c>
      <c r="I534" s="8"/>
    </row>
    <row r="535" spans="1:9" x14ac:dyDescent="0.3">
      <c r="A535" s="18" t="s">
        <v>5</v>
      </c>
      <c r="B535" s="50"/>
      <c r="C535" s="175"/>
      <c r="D535" s="1182"/>
      <c r="E535" s="765"/>
      <c r="F535" s="185"/>
      <c r="G535" s="184"/>
      <c r="H535" s="185"/>
      <c r="I535" s="8"/>
    </row>
    <row r="536" spans="1:9" x14ac:dyDescent="0.3">
      <c r="A536" s="19" t="s">
        <v>6</v>
      </c>
      <c r="B536" s="1180">
        <v>2.2733842538269582</v>
      </c>
      <c r="C536" s="588">
        <v>2.1587705845114065</v>
      </c>
      <c r="D536" s="166">
        <v>2.1298512499399482</v>
      </c>
      <c r="E536" s="86">
        <v>2.3601197782932313</v>
      </c>
      <c r="F536" s="941">
        <v>3.0007378380195333</v>
      </c>
      <c r="G536" s="180" t="str">
        <f>IF(H536="Narrowed","►◄",IF(H536="Widened","◄►",IF(H536="No Change","▬","")))</f>
        <v>◄►</v>
      </c>
      <c r="H536" s="181" t="s">
        <v>356</v>
      </c>
      <c r="I536" s="8"/>
    </row>
    <row r="537" spans="1:9" x14ac:dyDescent="0.3">
      <c r="A537" s="21" t="s">
        <v>68</v>
      </c>
      <c r="B537" s="1041">
        <v>0.80813654516492517</v>
      </c>
      <c r="C537" s="87">
        <v>0.81098701374118465</v>
      </c>
      <c r="D537" s="87">
        <v>0.8524593116228868</v>
      </c>
      <c r="E537" s="131">
        <v>1.0109369895696732</v>
      </c>
      <c r="F537" s="974">
        <v>1.1815158889618071</v>
      </c>
      <c r="G537" s="180" t="str">
        <f>IF(H537="Narrowed","►◄",IF(H537="Widened","◄►",IF(H537="No Change","▬","")))</f>
        <v>◄►</v>
      </c>
      <c r="H537" s="181" t="s">
        <v>356</v>
      </c>
      <c r="I537" s="8"/>
    </row>
    <row r="538" spans="1:9" ht="15" thickBot="1" x14ac:dyDescent="0.35">
      <c r="A538" s="22" t="s">
        <v>38</v>
      </c>
      <c r="B538" s="1445">
        <v>-1.4551122625794526</v>
      </c>
      <c r="C538" s="771">
        <v>-1.4275425284984913</v>
      </c>
      <c r="D538" s="771">
        <v>-1.4666641478939826</v>
      </c>
      <c r="E538" s="773">
        <v>-1.6365455203266051</v>
      </c>
      <c r="F538" s="1363">
        <v>-1.8249079061744511</v>
      </c>
      <c r="G538" s="162" t="str">
        <f>IF(H538="Narrowed","►◄",IF(H538="Widened","◄►",IF(H538="No Change","▬","")))</f>
        <v>◄►</v>
      </c>
      <c r="H538" s="83" t="s">
        <v>356</v>
      </c>
      <c r="I538" s="8"/>
    </row>
    <row r="539" spans="1:9" s="8" customFormat="1" ht="15" thickBot="1" x14ac:dyDescent="0.35"/>
    <row r="540" spans="1:9" ht="15" thickBot="1" x14ac:dyDescent="0.35">
      <c r="A540" s="29" t="s">
        <v>45</v>
      </c>
      <c r="B540" s="26"/>
      <c r="C540" s="26"/>
      <c r="D540" s="26"/>
      <c r="E540" s="26"/>
      <c r="F540" s="26"/>
      <c r="G540" s="12"/>
      <c r="H540" s="179"/>
      <c r="I540" s="8"/>
    </row>
    <row r="541" spans="1:9" ht="15" thickBot="1" x14ac:dyDescent="0.35">
      <c r="A541" s="334" t="s">
        <v>18</v>
      </c>
      <c r="B541" s="288" t="s">
        <v>466</v>
      </c>
      <c r="C541" s="1162" t="s">
        <v>524</v>
      </c>
      <c r="D541" s="1162" t="s">
        <v>559</v>
      </c>
      <c r="E541" s="630" t="s">
        <v>622</v>
      </c>
      <c r="F541" s="637" t="s">
        <v>727</v>
      </c>
      <c r="G541" s="186" t="s">
        <v>233</v>
      </c>
      <c r="H541" s="11"/>
      <c r="I541" s="8"/>
    </row>
    <row r="542" spans="1:9" x14ac:dyDescent="0.3">
      <c r="A542" s="28" t="s">
        <v>0</v>
      </c>
      <c r="B542" s="1489">
        <v>9.3004362042194373</v>
      </c>
      <c r="C542" s="598">
        <v>10.269036280648391</v>
      </c>
      <c r="D542" s="598">
        <v>10.429250689334904</v>
      </c>
      <c r="E542" s="1490">
        <v>10.191773747991558</v>
      </c>
      <c r="F542" s="1401">
        <v>10.862551379229267</v>
      </c>
      <c r="G542" s="182">
        <f>IF(H542="Positive Change",1,IF(H542="Negative Change",-1,IF(H542="No Change",0,"")))</f>
        <v>-1</v>
      </c>
      <c r="H542" s="183" t="s">
        <v>357</v>
      </c>
      <c r="I542" s="8"/>
    </row>
    <row r="543" spans="1:9" x14ac:dyDescent="0.3">
      <c r="A543" s="18" t="s">
        <v>2</v>
      </c>
      <c r="B543" s="1468"/>
      <c r="C543" s="589"/>
      <c r="D543" s="589"/>
      <c r="E543" s="1400"/>
      <c r="F543" s="1398"/>
      <c r="G543" s="184"/>
      <c r="H543" s="185"/>
      <c r="I543" s="8"/>
    </row>
    <row r="544" spans="1:9" x14ac:dyDescent="0.3">
      <c r="A544" s="19" t="s">
        <v>3</v>
      </c>
      <c r="B544" s="1491">
        <v>21.449286915748452</v>
      </c>
      <c r="C544" s="601">
        <v>22.613030482747757</v>
      </c>
      <c r="D544" s="601">
        <v>23.352694932462168</v>
      </c>
      <c r="E544" s="1404">
        <v>22.287469022184606</v>
      </c>
      <c r="F544" s="1402">
        <v>23.490253462188928</v>
      </c>
      <c r="G544" s="84">
        <f>IF(H544="Positive Change",1,IF(H544="Negative Change",-1,IF(H544="No Change",0,"")))</f>
        <v>-1</v>
      </c>
      <c r="H544" s="81" t="s">
        <v>357</v>
      </c>
      <c r="I544" s="8"/>
    </row>
    <row r="545" spans="1:9" x14ac:dyDescent="0.3">
      <c r="A545" s="20" t="s">
        <v>4</v>
      </c>
      <c r="B545" s="1492">
        <v>4.6286897665485123</v>
      </c>
      <c r="C545" s="600">
        <v>5.5539981121540096</v>
      </c>
      <c r="D545" s="600">
        <v>4.7473986191183641</v>
      </c>
      <c r="E545" s="1405">
        <v>4.5756282396225858</v>
      </c>
      <c r="F545" s="1403">
        <v>4.7599957785312279</v>
      </c>
      <c r="G545" s="85">
        <f>IF(H545="Positive Change",1,IF(H545="Negative Change",-1,IF(H545="No Change",0,"")))</f>
        <v>0</v>
      </c>
      <c r="H545" s="82" t="s">
        <v>247</v>
      </c>
      <c r="I545" s="8"/>
    </row>
    <row r="546" spans="1:9" x14ac:dyDescent="0.3">
      <c r="A546" s="18" t="s">
        <v>5</v>
      </c>
      <c r="B546" s="50"/>
      <c r="C546" s="175"/>
      <c r="D546" s="175"/>
      <c r="E546" s="635"/>
      <c r="F546" s="14"/>
      <c r="G546" s="184"/>
      <c r="H546" s="185"/>
      <c r="I546" s="8"/>
    </row>
    <row r="547" spans="1:9" x14ac:dyDescent="0.3">
      <c r="A547" s="19" t="s">
        <v>6</v>
      </c>
      <c r="B547" s="1180">
        <v>3.6339867214178412</v>
      </c>
      <c r="C547" s="588">
        <v>3.0714868867641254</v>
      </c>
      <c r="D547" s="588">
        <v>3.9190507909780239</v>
      </c>
      <c r="E547" s="636">
        <v>3.8709090544521505</v>
      </c>
      <c r="F547" s="1377">
        <v>3.9349315745479965</v>
      </c>
      <c r="G547" s="180" t="str">
        <f>IF(H547="Narrowed","►◄",IF(H547="Widened","◄►",IF(H547="No Change","▬","")))</f>
        <v>▬</v>
      </c>
      <c r="H547" s="181" t="s">
        <v>247</v>
      </c>
      <c r="I547" s="8"/>
    </row>
    <row r="548" spans="1:9" x14ac:dyDescent="0.3">
      <c r="A548" s="21" t="s">
        <v>68</v>
      </c>
      <c r="B548" s="1041">
        <v>1.3062667647800545</v>
      </c>
      <c r="C548" s="87">
        <v>1.2099125799310035</v>
      </c>
      <c r="D548" s="87">
        <v>1.239153667707207</v>
      </c>
      <c r="E548" s="131">
        <v>1.1868096342480803</v>
      </c>
      <c r="F548" s="974">
        <v>1.1624987207982844</v>
      </c>
      <c r="G548" s="180" t="str">
        <f>IF(H548="Narrowed","►◄",IF(H548="Widened","◄►",IF(H548="No Change","▬","")))</f>
        <v>►◄</v>
      </c>
      <c r="H548" s="181" t="s">
        <v>358</v>
      </c>
      <c r="I548" s="8"/>
    </row>
    <row r="549" spans="1:9" ht="15" thickBot="1" x14ac:dyDescent="0.35">
      <c r="A549" s="22" t="s">
        <v>38</v>
      </c>
      <c r="B549" s="1445">
        <v>-2.023018840859002</v>
      </c>
      <c r="C549" s="771">
        <v>-1.8687029085971953</v>
      </c>
      <c r="D549" s="771">
        <v>-1.9783422260995074</v>
      </c>
      <c r="E549" s="773">
        <v>-1.9205165265302131</v>
      </c>
      <c r="F549" s="1363">
        <v>-1.9605712227641245</v>
      </c>
      <c r="G549" s="162" t="str">
        <f>IF(H549="Narrowed","►◄",IF(H549="Widened","◄►",IF(H549="No Change","▬","")))</f>
        <v>►◄</v>
      </c>
      <c r="H549" s="83" t="s">
        <v>358</v>
      </c>
      <c r="I549" s="8"/>
    </row>
    <row r="550" spans="1:9" ht="15" thickBot="1" x14ac:dyDescent="0.35">
      <c r="H550"/>
    </row>
    <row r="551" spans="1:9" ht="15" thickBot="1" x14ac:dyDescent="0.35">
      <c r="A551" s="29" t="s">
        <v>46</v>
      </c>
      <c r="B551" s="26"/>
      <c r="C551" s="26"/>
      <c r="D551" s="26"/>
      <c r="E551" s="26"/>
      <c r="F551" s="25"/>
      <c r="G551" s="12"/>
      <c r="H551" s="179"/>
    </row>
    <row r="552" spans="1:9" ht="15" thickBot="1" x14ac:dyDescent="0.35">
      <c r="A552" s="334" t="s">
        <v>18</v>
      </c>
      <c r="B552" s="1162" t="s">
        <v>443</v>
      </c>
      <c r="C552" s="1162" t="s">
        <v>466</v>
      </c>
      <c r="D552" s="1162" t="s">
        <v>524</v>
      </c>
      <c r="E552" s="1162" t="s">
        <v>559</v>
      </c>
      <c r="F552" s="637" t="s">
        <v>622</v>
      </c>
      <c r="G552" s="1329" t="s">
        <v>233</v>
      </c>
      <c r="H552" s="12"/>
    </row>
    <row r="553" spans="1:9" x14ac:dyDescent="0.3">
      <c r="A553" s="28" t="s">
        <v>0</v>
      </c>
      <c r="B553" s="1493">
        <v>7.1041137868308875</v>
      </c>
      <c r="C553" s="1330">
        <v>7.8558513961584842</v>
      </c>
      <c r="D553" s="1330">
        <v>8.5137498679447781</v>
      </c>
      <c r="E553" s="1494">
        <v>8.7885617623165668</v>
      </c>
      <c r="F553" s="1406">
        <v>8.6446110133251075</v>
      </c>
      <c r="G553" s="1331">
        <f>IF(H553="Positive Change",1,IF(H553="Negative Change",-1,IF(H553="No Change",0,"")))</f>
        <v>-1</v>
      </c>
      <c r="H553" s="1332" t="s">
        <v>357</v>
      </c>
    </row>
    <row r="554" spans="1:9" x14ac:dyDescent="0.3">
      <c r="A554" s="18" t="s">
        <v>2</v>
      </c>
      <c r="B554" s="5"/>
      <c r="C554" s="176"/>
      <c r="D554" s="1333"/>
      <c r="E554" s="1413"/>
      <c r="F554" s="1407"/>
      <c r="G554" s="184"/>
      <c r="H554" s="1334"/>
    </row>
    <row r="555" spans="1:9" x14ac:dyDescent="0.3">
      <c r="A555" s="19" t="s">
        <v>3</v>
      </c>
      <c r="B555" s="1495">
        <v>17.017426197667159</v>
      </c>
      <c r="C555" s="1335">
        <v>18.194173896960386</v>
      </c>
      <c r="D555" s="1336">
        <v>19.920430586585955</v>
      </c>
      <c r="E555" s="1414">
        <v>20.324781232601286</v>
      </c>
      <c r="F555" s="1408">
        <v>19.803407466726267</v>
      </c>
      <c r="G555" s="1337">
        <f>IF(H555="Positive Change",1,IF(H555="Negative Change",-1,IF(H555="No Change",0,"")))</f>
        <v>-1</v>
      </c>
      <c r="H555" s="1338" t="s">
        <v>357</v>
      </c>
    </row>
    <row r="556" spans="1:9" x14ac:dyDescent="0.3">
      <c r="A556" s="20" t="s">
        <v>4</v>
      </c>
      <c r="B556" s="1496">
        <v>3.0346943722812778</v>
      </c>
      <c r="C556" s="1339">
        <v>3.5384148518475755</v>
      </c>
      <c r="D556" s="1339">
        <v>3.654230048939811</v>
      </c>
      <c r="E556" s="1415">
        <v>3.3725837616167498</v>
      </c>
      <c r="F556" s="1409">
        <v>3.3255782949328099</v>
      </c>
      <c r="G556" s="1340">
        <f>IF(H556="Positive Change",1,IF(H556="Negative Change",-1,IF(H556="No Change",0,"")))</f>
        <v>0</v>
      </c>
      <c r="H556" s="1341" t="s">
        <v>247</v>
      </c>
    </row>
    <row r="557" spans="1:9" x14ac:dyDescent="0.3">
      <c r="A557" s="18" t="s">
        <v>5</v>
      </c>
      <c r="B557" s="1497"/>
      <c r="C557" s="1333"/>
      <c r="D557" s="176"/>
      <c r="E557" s="178"/>
      <c r="F557" s="6"/>
      <c r="G557" s="184"/>
      <c r="H557" s="1334"/>
    </row>
    <row r="558" spans="1:9" x14ac:dyDescent="0.3">
      <c r="A558" s="19" t="s">
        <v>6</v>
      </c>
      <c r="B558" s="1498">
        <v>4.6076243964147894</v>
      </c>
      <c r="C558" s="1342">
        <v>4.1418995959335687</v>
      </c>
      <c r="D558" s="1343">
        <v>4.4513345683765584</v>
      </c>
      <c r="E558" s="1416">
        <v>5.0264718889762987</v>
      </c>
      <c r="F558" s="1410">
        <v>4.9548763283970061</v>
      </c>
      <c r="G558" s="1214" t="str">
        <f>IF(H558="Narrowed","►◄",IF(H558="Widened","◄►",IF(H558="No Change","▬","")))</f>
        <v>◄►</v>
      </c>
      <c r="H558" s="1215" t="s">
        <v>356</v>
      </c>
    </row>
    <row r="559" spans="1:9" x14ac:dyDescent="0.3">
      <c r="A559" s="21" t="s">
        <v>68</v>
      </c>
      <c r="B559" s="1498">
        <v>1.3954326617364832</v>
      </c>
      <c r="C559" s="1342">
        <v>1.3160028085380213</v>
      </c>
      <c r="D559" s="1342">
        <v>1.3236143275115222</v>
      </c>
      <c r="E559" s="1417">
        <v>1.3126402001007158</v>
      </c>
      <c r="F559" s="1411">
        <v>1.2908384699092414</v>
      </c>
      <c r="G559" s="1214" t="str">
        <f>IF(H559="Narrowed","►◄",IF(H559="Widened","◄►",IF(H559="No Change","▬","")))</f>
        <v>►◄</v>
      </c>
      <c r="H559" s="1215" t="s">
        <v>358</v>
      </c>
    </row>
    <row r="560" spans="1:9" ht="15" thickBot="1" x14ac:dyDescent="0.35">
      <c r="A560" s="22" t="s">
        <v>38</v>
      </c>
      <c r="B560" s="1499">
        <v>-2.1424175965767347</v>
      </c>
      <c r="C560" s="774">
        <v>-2.0924676455539579</v>
      </c>
      <c r="D560" s="774">
        <v>-2.1586405512064819</v>
      </c>
      <c r="E560" s="1500">
        <v>-2.1765296869536503</v>
      </c>
      <c r="F560" s="1412">
        <v>-2.1314222179459938</v>
      </c>
      <c r="G560" s="1213" t="str">
        <f>IF(H560="Narrowed","►◄",IF(H560="Widened","◄►",IF(H560="No Change","▬","")))</f>
        <v>▬</v>
      </c>
      <c r="H560" s="1216" t="s">
        <v>247</v>
      </c>
    </row>
    <row r="561" spans="1:9" ht="15" thickBot="1" x14ac:dyDescent="0.35">
      <c r="H561"/>
    </row>
    <row r="562" spans="1:9" ht="15" thickBot="1" x14ac:dyDescent="0.35">
      <c r="A562" s="29" t="s">
        <v>47</v>
      </c>
      <c r="B562" s="26"/>
      <c r="C562" s="26"/>
      <c r="D562" s="26"/>
      <c r="E562" s="25"/>
      <c r="F562" s="25"/>
      <c r="G562" s="12"/>
      <c r="H562" s="179"/>
      <c r="I562" s="8"/>
    </row>
    <row r="563" spans="1:9" ht="15" thickBot="1" x14ac:dyDescent="0.35">
      <c r="A563" s="334" t="s">
        <v>48</v>
      </c>
      <c r="B563" s="288" t="s">
        <v>466</v>
      </c>
      <c r="C563" s="288" t="s">
        <v>524</v>
      </c>
      <c r="D563" s="288" t="s">
        <v>559</v>
      </c>
      <c r="E563" s="132" t="s">
        <v>622</v>
      </c>
      <c r="F563" s="338" t="s">
        <v>727</v>
      </c>
      <c r="G563" s="186" t="s">
        <v>233</v>
      </c>
      <c r="H563" s="11"/>
      <c r="I563" s="8"/>
    </row>
    <row r="564" spans="1:9" x14ac:dyDescent="0.3">
      <c r="A564" s="332" t="s">
        <v>0</v>
      </c>
      <c r="B564" s="1489">
        <v>4.4329842284664789</v>
      </c>
      <c r="C564" s="598">
        <v>4.3316065840420119</v>
      </c>
      <c r="D564" s="598">
        <v>4.4278912055407131</v>
      </c>
      <c r="E564" s="1490">
        <v>4.3881981539942947</v>
      </c>
      <c r="F564" s="1401">
        <v>4.2862041376157229</v>
      </c>
      <c r="G564" s="182">
        <f>IF(H564="Positive Change",1,IF(H564="Negative Change",-1,IF(H564="No Change",0,"")))</f>
        <v>0</v>
      </c>
      <c r="H564" s="183" t="s">
        <v>247</v>
      </c>
      <c r="I564" s="8"/>
    </row>
    <row r="565" spans="1:9" x14ac:dyDescent="0.3">
      <c r="A565" s="18" t="s">
        <v>2</v>
      </c>
      <c r="B565" s="50"/>
      <c r="C565" s="589"/>
      <c r="D565" s="589"/>
      <c r="E565" s="1400"/>
      <c r="F565" s="1398"/>
      <c r="G565" s="184"/>
      <c r="H565" s="185"/>
      <c r="I565" s="8"/>
    </row>
    <row r="566" spans="1:9" x14ac:dyDescent="0.3">
      <c r="A566" s="32" t="s">
        <v>3</v>
      </c>
      <c r="B566" s="1501">
        <v>5.1915716347485281</v>
      </c>
      <c r="C566" s="601">
        <v>5.1117903455221789</v>
      </c>
      <c r="D566" s="601">
        <v>5.3363847516761096</v>
      </c>
      <c r="E566" s="1404">
        <v>5.6240407883689798</v>
      </c>
      <c r="F566" s="1402">
        <v>5.1824247624479298</v>
      </c>
      <c r="G566" s="84">
        <f>IF(H566="Positive Change",1,IF(H566="Negative Change",-1,IF(H566="No Change",0,"")))</f>
        <v>0</v>
      </c>
      <c r="H566" s="81" t="s">
        <v>247</v>
      </c>
      <c r="I566" s="8"/>
    </row>
    <row r="567" spans="1:9" x14ac:dyDescent="0.3">
      <c r="A567" s="31" t="s">
        <v>4</v>
      </c>
      <c r="B567" s="1492">
        <v>3.696029035133781</v>
      </c>
      <c r="C567" s="600">
        <v>4.0046390461469095</v>
      </c>
      <c r="D567" s="600">
        <v>4.2368113564074186</v>
      </c>
      <c r="E567" s="1405">
        <v>3.7109096354491724</v>
      </c>
      <c r="F567" s="1403">
        <v>3.3787149635894878</v>
      </c>
      <c r="G567" s="85">
        <f>IF(H567="Positive Change",1,IF(H567="Negative Change",-1,IF(H567="No Change",0,"")))</f>
        <v>0</v>
      </c>
      <c r="H567" s="82" t="s">
        <v>247</v>
      </c>
      <c r="I567" s="8"/>
    </row>
    <row r="568" spans="1:9" x14ac:dyDescent="0.3">
      <c r="A568" s="18" t="s">
        <v>5</v>
      </c>
      <c r="B568" s="1468"/>
      <c r="C568" s="175"/>
      <c r="D568" s="175"/>
      <c r="E568" s="635"/>
      <c r="F568" s="14"/>
      <c r="G568" s="184"/>
      <c r="H568" s="185"/>
      <c r="I568" s="8"/>
    </row>
    <row r="569" spans="1:9" x14ac:dyDescent="0.3">
      <c r="A569" s="32" t="s">
        <v>6</v>
      </c>
      <c r="B569" s="1041">
        <v>0.40463497050439556</v>
      </c>
      <c r="C569" s="588">
        <v>0.2764671888320428</v>
      </c>
      <c r="D569" s="588">
        <v>0.25952852340375815</v>
      </c>
      <c r="E569" s="636">
        <v>0.51554237124080227</v>
      </c>
      <c r="F569" s="1377">
        <v>0.53384491390839683</v>
      </c>
      <c r="G569" s="180" t="str">
        <f>IF(H569="Narrowed","►◄",IF(H569="Widened","◄►",IF(H569="No Change","▬","")))</f>
        <v>▬</v>
      </c>
      <c r="H569" s="181" t="s">
        <v>247</v>
      </c>
      <c r="I569" s="8"/>
    </row>
    <row r="570" spans="1:9" x14ac:dyDescent="0.3">
      <c r="A570" s="33" t="s">
        <v>68</v>
      </c>
      <c r="B570" s="1041">
        <v>0.17112341645854909</v>
      </c>
      <c r="C570" s="87">
        <v>0.18011417850236605</v>
      </c>
      <c r="D570" s="87">
        <v>0.20517521862293714</v>
      </c>
      <c r="E570" s="131">
        <v>0.28162872117563265</v>
      </c>
      <c r="F570" s="974">
        <v>0.20909424657751963</v>
      </c>
      <c r="G570" s="180" t="str">
        <f>IF(H570="Narrowed","►◄",IF(H570="Widened","◄►",IF(H570="No Change","▬","")))</f>
        <v>▬</v>
      </c>
      <c r="H570" s="181" t="s">
        <v>247</v>
      </c>
      <c r="I570" s="8"/>
    </row>
    <row r="571" spans="1:9" ht="15" thickBot="1" x14ac:dyDescent="0.35">
      <c r="A571" s="34" t="s">
        <v>38</v>
      </c>
      <c r="B571" s="1454">
        <v>-0.33036191079295113</v>
      </c>
      <c r="C571" s="829">
        <v>-0.31713307363479859</v>
      </c>
      <c r="D571" s="829">
        <v>-0.31879133859725106</v>
      </c>
      <c r="E571" s="1455">
        <v>-0.55212368111555099</v>
      </c>
      <c r="F571" s="1370">
        <v>-0.50868482379505142</v>
      </c>
      <c r="G571" s="162" t="str">
        <f>IF(H571="Narrowed","►◄",IF(H571="Widened","◄►",IF(H571="No Change","▬","")))</f>
        <v>▬</v>
      </c>
      <c r="H571" s="83" t="s">
        <v>247</v>
      </c>
      <c r="I571" s="8"/>
    </row>
    <row r="572" spans="1:9" s="8" customFormat="1" ht="15" thickBot="1" x14ac:dyDescent="0.35"/>
    <row r="573" spans="1:9" ht="15" thickBot="1" x14ac:dyDescent="0.35">
      <c r="A573" s="29" t="s">
        <v>49</v>
      </c>
      <c r="B573" s="26"/>
      <c r="C573" s="26"/>
      <c r="D573" s="26"/>
      <c r="E573" s="25"/>
      <c r="F573" s="25"/>
      <c r="G573" s="12"/>
      <c r="H573" s="179"/>
      <c r="I573" s="8"/>
    </row>
    <row r="574" spans="1:9" ht="15" thickBot="1" x14ac:dyDescent="0.35">
      <c r="A574" s="334" t="s">
        <v>54</v>
      </c>
      <c r="B574" s="288" t="s">
        <v>445</v>
      </c>
      <c r="C574" s="288" t="s">
        <v>471</v>
      </c>
      <c r="D574" s="288">
        <v>2021</v>
      </c>
      <c r="E574" s="288">
        <v>2022</v>
      </c>
      <c r="F574" s="338">
        <v>2023</v>
      </c>
      <c r="G574" s="186" t="s">
        <v>233</v>
      </c>
      <c r="H574" s="11"/>
      <c r="I574" s="8"/>
    </row>
    <row r="575" spans="1:9" x14ac:dyDescent="0.3">
      <c r="A575" s="332" t="s">
        <v>0</v>
      </c>
      <c r="B575" s="1502">
        <v>0.12966243938828884</v>
      </c>
      <c r="C575" s="602">
        <v>0.12971528420187098</v>
      </c>
      <c r="D575" s="602">
        <v>0.11081231924501436</v>
      </c>
      <c r="E575" s="1503">
        <v>0.10793185379909973</v>
      </c>
      <c r="F575" s="1418">
        <v>9.8348467951782675E-2</v>
      </c>
      <c r="G575" s="182">
        <f>IF(H575="Positive Change",1,IF(H575="Negative Change",-1,IF(H575="No Change",0,"")))</f>
        <v>1</v>
      </c>
      <c r="H575" s="183" t="s">
        <v>354</v>
      </c>
      <c r="I575" s="8"/>
    </row>
    <row r="576" spans="1:9" x14ac:dyDescent="0.3">
      <c r="A576" s="18" t="s">
        <v>2</v>
      </c>
      <c r="B576" s="1504"/>
      <c r="C576" s="211"/>
      <c r="D576" s="211"/>
      <c r="E576" s="210"/>
      <c r="F576" s="973"/>
      <c r="G576" s="184"/>
      <c r="H576" s="185"/>
      <c r="I576" s="8"/>
    </row>
    <row r="577" spans="1:9" x14ac:dyDescent="0.3">
      <c r="A577" s="32" t="s">
        <v>3</v>
      </c>
      <c r="B577" s="1159">
        <v>0.23372660991819891</v>
      </c>
      <c r="C577" s="603">
        <v>0.23735517149284188</v>
      </c>
      <c r="D577" s="603">
        <v>0.21258896782158637</v>
      </c>
      <c r="E577" s="1421">
        <v>0.21142467864629255</v>
      </c>
      <c r="F577" s="1419">
        <v>0.18572553105778158</v>
      </c>
      <c r="G577" s="84">
        <f>IF(H577="Positive Change",1,IF(H577="Negative Change",-1,IF(H577="No Change",0,"")))</f>
        <v>1</v>
      </c>
      <c r="H577" s="81" t="s">
        <v>354</v>
      </c>
      <c r="I577" s="8"/>
    </row>
    <row r="578" spans="1:9" x14ac:dyDescent="0.3">
      <c r="A578" s="31" t="s">
        <v>4</v>
      </c>
      <c r="B578" s="1201">
        <v>5.3077781745344187E-2</v>
      </c>
      <c r="C578" s="213">
        <v>5.0067142065227423E-2</v>
      </c>
      <c r="D578" s="213">
        <v>3.9345356543564206E-2</v>
      </c>
      <c r="E578" s="212">
        <v>4.1482627976342272E-2</v>
      </c>
      <c r="F578" s="1420">
        <v>2.8565717697549054E-2</v>
      </c>
      <c r="G578" s="85">
        <f>IF(H578="Positive Change",1,IF(H578="Negative Change",-1,IF(H578="No Change",0,"")))</f>
        <v>1</v>
      </c>
      <c r="H578" s="82" t="s">
        <v>354</v>
      </c>
      <c r="I578" s="8"/>
    </row>
    <row r="579" spans="1:9" x14ac:dyDescent="0.3">
      <c r="A579" s="18" t="s">
        <v>5</v>
      </c>
      <c r="B579" s="1468"/>
      <c r="C579" s="589"/>
      <c r="D579" s="175"/>
      <c r="E579" s="635"/>
      <c r="F579" s="14"/>
      <c r="G579" s="184"/>
      <c r="H579" s="185"/>
      <c r="I579" s="8"/>
    </row>
    <row r="580" spans="1:9" x14ac:dyDescent="0.3">
      <c r="A580" s="32" t="s">
        <v>6</v>
      </c>
      <c r="B580" s="1041">
        <v>3.4034735859830962</v>
      </c>
      <c r="C580" s="87">
        <v>3.7407373718998342</v>
      </c>
      <c r="D580" s="588">
        <v>4.4031526588455829</v>
      </c>
      <c r="E580" s="636">
        <v>4.0967040652985869</v>
      </c>
      <c r="F580" s="1377">
        <v>5.5016931492576111</v>
      </c>
      <c r="G580" s="180" t="str">
        <f>IF(H580="Narrowed","►◄",IF(H580="Widened","◄►",IF(H580="No Change","▬","")))</f>
        <v>◄►</v>
      </c>
      <c r="H580" s="181" t="s">
        <v>356</v>
      </c>
      <c r="I580" s="8"/>
    </row>
    <row r="581" spans="1:9" x14ac:dyDescent="0.3">
      <c r="A581" s="33" t="s">
        <v>68</v>
      </c>
      <c r="B581" s="1041">
        <v>0.80257760860319882</v>
      </c>
      <c r="C581" s="87">
        <v>0.82981653205535155</v>
      </c>
      <c r="D581" s="87">
        <v>0.91845969175625852</v>
      </c>
      <c r="E581" s="131">
        <v>0.95887192894722684</v>
      </c>
      <c r="F581" s="974">
        <v>0.88844356120358969</v>
      </c>
      <c r="G581" s="180" t="str">
        <f>IF(H581="Narrowed","►◄",IF(H581="Widened","◄►",IF(H581="No Change","▬","")))</f>
        <v>◄►</v>
      </c>
      <c r="H581" s="181" t="s">
        <v>356</v>
      </c>
      <c r="I581" s="8"/>
    </row>
    <row r="582" spans="1:9" ht="15" thickBot="1" x14ac:dyDescent="0.35">
      <c r="A582" s="34" t="s">
        <v>38</v>
      </c>
      <c r="B582" s="1445">
        <v>-1.6889707102248552</v>
      </c>
      <c r="C582" s="771">
        <v>-1.7203172366481079</v>
      </c>
      <c r="D582" s="771">
        <v>-1.8362692417535593</v>
      </c>
      <c r="E582" s="773">
        <v>-1.900471185969717</v>
      </c>
      <c r="F582" s="1363">
        <v>-1.8082178268813378</v>
      </c>
      <c r="G582" s="162" t="str">
        <f>IF(H582="Narrowed","►◄",IF(H582="Widened","◄►",IF(H582="No Change","▬","")))</f>
        <v>▬</v>
      </c>
      <c r="H582" s="83" t="s">
        <v>247</v>
      </c>
      <c r="I582" s="8"/>
    </row>
    <row r="583" spans="1:9" s="8" customFormat="1" ht="15" thickBot="1" x14ac:dyDescent="0.35"/>
    <row r="584" spans="1:9" ht="15" thickBot="1" x14ac:dyDescent="0.35">
      <c r="A584" s="29" t="s">
        <v>50</v>
      </c>
      <c r="B584" s="26"/>
      <c r="C584" s="26"/>
      <c r="D584" s="26"/>
      <c r="E584" s="25"/>
      <c r="F584" s="25"/>
      <c r="G584" s="12"/>
      <c r="H584" s="179"/>
      <c r="I584" s="8"/>
    </row>
    <row r="585" spans="1:9" ht="15" thickBot="1" x14ac:dyDescent="0.35">
      <c r="A585" s="334" t="s">
        <v>51</v>
      </c>
      <c r="B585" s="288">
        <v>2020</v>
      </c>
      <c r="C585" s="288">
        <v>2021</v>
      </c>
      <c r="D585" s="288">
        <v>2022</v>
      </c>
      <c r="E585" s="132">
        <v>2023</v>
      </c>
      <c r="F585" s="338">
        <v>2024</v>
      </c>
      <c r="G585" s="186" t="s">
        <v>233</v>
      </c>
      <c r="H585" s="11"/>
      <c r="I585" s="8"/>
    </row>
    <row r="586" spans="1:9" x14ac:dyDescent="0.3">
      <c r="A586" s="332" t="s">
        <v>0</v>
      </c>
      <c r="B586" s="1489">
        <v>6.2237495227185944</v>
      </c>
      <c r="C586" s="598">
        <v>5.9420834900338475</v>
      </c>
      <c r="D586" s="598">
        <v>5.3401097484624174</v>
      </c>
      <c r="E586" s="1490">
        <v>5.0885722135289129</v>
      </c>
      <c r="F586" s="1401">
        <v>4.4361946789012245</v>
      </c>
      <c r="G586" s="182">
        <f>IF(H586="Positive Change",1,IF(H586="Negative Change",-1,IF(H586="No Change",0,"")))</f>
        <v>1</v>
      </c>
      <c r="H586" s="183" t="s">
        <v>354</v>
      </c>
      <c r="I586" s="8"/>
    </row>
    <row r="587" spans="1:9" x14ac:dyDescent="0.3">
      <c r="A587" s="18" t="s">
        <v>2</v>
      </c>
      <c r="B587" s="1491"/>
      <c r="C587" s="601"/>
      <c r="D587" s="601"/>
      <c r="E587" s="1404"/>
      <c r="F587" s="1402"/>
      <c r="G587" s="184"/>
      <c r="H587" s="185"/>
      <c r="I587" s="8"/>
    </row>
    <row r="588" spans="1:9" x14ac:dyDescent="0.3">
      <c r="A588" s="32" t="s">
        <v>3</v>
      </c>
      <c r="B588" s="1501">
        <v>13.42835108086514</v>
      </c>
      <c r="C588" s="599">
        <v>10.974052911686584</v>
      </c>
      <c r="D588" s="599">
        <v>10.24566202073229</v>
      </c>
      <c r="E588" s="1426">
        <v>10.920686979227611</v>
      </c>
      <c r="F588" s="1423">
        <v>8.2036972144898517</v>
      </c>
      <c r="G588" s="84">
        <f>IF(H588="Positive Change",1,IF(H588="Negative Change",-1,IF(H588="No Change",0,"")))</f>
        <v>1</v>
      </c>
      <c r="H588" s="81" t="s">
        <v>354</v>
      </c>
      <c r="I588" s="8"/>
    </row>
    <row r="589" spans="1:9" x14ac:dyDescent="0.3">
      <c r="A589" s="31" t="s">
        <v>4</v>
      </c>
      <c r="B589" s="1492">
        <v>1.9114802491823968</v>
      </c>
      <c r="C589" s="600">
        <v>2.3830873778301127</v>
      </c>
      <c r="D589" s="600">
        <v>1.9679527976235842</v>
      </c>
      <c r="E589" s="1405">
        <v>2.0585725572995393</v>
      </c>
      <c r="F589" s="1403">
        <v>2.001155316036467</v>
      </c>
      <c r="G589" s="85">
        <f>IF(H589="Positive Change",1,IF(H589="Negative Change",-1,IF(H589="No Change",0,"")))</f>
        <v>0</v>
      </c>
      <c r="H589" s="82" t="s">
        <v>247</v>
      </c>
      <c r="I589" s="8"/>
    </row>
    <row r="590" spans="1:9" x14ac:dyDescent="0.3">
      <c r="A590" s="18" t="s">
        <v>5</v>
      </c>
      <c r="B590" s="50"/>
      <c r="C590" s="175"/>
      <c r="D590" s="1422"/>
      <c r="E590" s="1427"/>
      <c r="F590" s="1424"/>
      <c r="G590" s="184"/>
      <c r="H590" s="185"/>
      <c r="I590" s="8"/>
    </row>
    <row r="591" spans="1:9" x14ac:dyDescent="0.3">
      <c r="A591" s="32" t="s">
        <v>6</v>
      </c>
      <c r="B591" s="1180">
        <v>6.0251058500912524</v>
      </c>
      <c r="C591" s="588">
        <v>3.6049729497031104</v>
      </c>
      <c r="D591" s="588">
        <v>4.2062539473022493</v>
      </c>
      <c r="E591" s="636">
        <v>4.3049803566571887</v>
      </c>
      <c r="F591" s="1377">
        <v>3.0994805094580453</v>
      </c>
      <c r="G591" s="180" t="str">
        <f>IF(H591="Narrowed","►◄",IF(H591="Widened","◄►",IF(H591="No Change","▬","")))</f>
        <v>►◄</v>
      </c>
      <c r="H591" s="181" t="s">
        <v>358</v>
      </c>
      <c r="I591" s="8"/>
    </row>
    <row r="592" spans="1:9" x14ac:dyDescent="0.3">
      <c r="A592" s="33" t="s">
        <v>68</v>
      </c>
      <c r="B592" s="1041">
        <v>1.1575982503549573</v>
      </c>
      <c r="C592" s="87">
        <v>0.84683586659333077</v>
      </c>
      <c r="D592" s="87">
        <v>0.91862386792375061</v>
      </c>
      <c r="E592" s="131">
        <v>1.146120074741779</v>
      </c>
      <c r="F592" s="974">
        <v>0.84926447288417428</v>
      </c>
      <c r="G592" s="180" t="str">
        <f>IF(H592="Narrowed","►◄",IF(H592="Widened","◄►",IF(H592="No Change","▬","")))</f>
        <v>►◄</v>
      </c>
      <c r="H592" s="181" t="s">
        <v>358</v>
      </c>
      <c r="I592" s="8"/>
    </row>
    <row r="593" spans="1:9" ht="15" thickBot="1" x14ac:dyDescent="0.35">
      <c r="A593" s="34" t="s">
        <v>38</v>
      </c>
      <c r="B593" s="1505">
        <v>-2.0223565406180231</v>
      </c>
      <c r="C593" s="772">
        <v>-1.7213308918545358</v>
      </c>
      <c r="D593" s="772">
        <v>-1.6858675234139526</v>
      </c>
      <c r="E593" s="1506">
        <v>-2.0207080670465607</v>
      </c>
      <c r="F593" s="1425">
        <v>-1.698603197845111</v>
      </c>
      <c r="G593" s="162" t="str">
        <f>IF(H593="Narrowed","►◄",IF(H593="Widened","◄►",IF(H593="No Change","▬","")))</f>
        <v>►◄</v>
      </c>
      <c r="H593" s="83" t="s">
        <v>358</v>
      </c>
      <c r="I593" s="8"/>
    </row>
    <row r="594" spans="1:9" s="8" customFormat="1" ht="15" thickBot="1" x14ac:dyDescent="0.35"/>
    <row r="595" spans="1:9" ht="15" thickBot="1" x14ac:dyDescent="0.35">
      <c r="A595" s="29" t="s">
        <v>52</v>
      </c>
      <c r="B595" s="26"/>
      <c r="C595" s="26"/>
      <c r="D595" s="26"/>
      <c r="E595" s="25"/>
      <c r="F595" s="25"/>
      <c r="G595" s="12"/>
      <c r="H595" s="179"/>
      <c r="I595" s="8"/>
    </row>
    <row r="596" spans="1:9" ht="15" thickBot="1" x14ac:dyDescent="0.35">
      <c r="A596" s="334" t="s">
        <v>55</v>
      </c>
      <c r="B596" s="288">
        <v>2019</v>
      </c>
      <c r="C596" s="288">
        <v>2020</v>
      </c>
      <c r="D596" s="288">
        <v>2021</v>
      </c>
      <c r="E596" s="288">
        <v>2022</v>
      </c>
      <c r="F596" s="338">
        <v>2023</v>
      </c>
      <c r="G596" s="186" t="s">
        <v>233</v>
      </c>
      <c r="H596" s="11"/>
      <c r="I596" s="8"/>
    </row>
    <row r="597" spans="1:9" x14ac:dyDescent="0.3">
      <c r="A597" s="332" t="s">
        <v>0</v>
      </c>
      <c r="B597" s="1507">
        <v>0.49712496157785224</v>
      </c>
      <c r="C597" s="749">
        <v>0.50142095094917005</v>
      </c>
      <c r="D597" s="749">
        <v>0.50650521379320568</v>
      </c>
      <c r="E597" s="1508">
        <v>0.51233769579008703</v>
      </c>
      <c r="F597" s="1428">
        <v>0.52306403990554251</v>
      </c>
      <c r="G597" s="182">
        <f>IF(H597="Positive Change",1,IF(H597="Negative Change",-1,IF(H597="No Change",0,"")))</f>
        <v>1</v>
      </c>
      <c r="H597" s="183" t="s">
        <v>354</v>
      </c>
      <c r="I597" s="8"/>
    </row>
    <row r="598" spans="1:9" x14ac:dyDescent="0.3">
      <c r="A598" s="18" t="s">
        <v>2</v>
      </c>
      <c r="B598" s="1347"/>
      <c r="C598" s="382"/>
      <c r="D598" s="382"/>
      <c r="E598" s="381"/>
      <c r="F598" s="839"/>
      <c r="G598" s="184"/>
      <c r="H598" s="185"/>
      <c r="I598" s="8"/>
    </row>
    <row r="599" spans="1:9" x14ac:dyDescent="0.3">
      <c r="A599" s="32" t="s">
        <v>3</v>
      </c>
      <c r="B599" s="1509">
        <v>0.35509023253200084</v>
      </c>
      <c r="C599" s="759">
        <v>0.35216424743103963</v>
      </c>
      <c r="D599" s="759">
        <v>0.3565496967253165</v>
      </c>
      <c r="E599" s="1432">
        <v>0.38300230709104571</v>
      </c>
      <c r="F599" s="1429">
        <v>0.40000391233921023</v>
      </c>
      <c r="G599" s="84">
        <f>IF(H599="Positive Change",1,IF(H599="Negative Change",-1,IF(H599="No Change",0,"")))</f>
        <v>1</v>
      </c>
      <c r="H599" s="81" t="s">
        <v>354</v>
      </c>
      <c r="I599" s="8"/>
    </row>
    <row r="600" spans="1:9" x14ac:dyDescent="0.3">
      <c r="A600" s="31" t="s">
        <v>4</v>
      </c>
      <c r="B600" s="1510">
        <v>0.66278834602504677</v>
      </c>
      <c r="C600" s="752">
        <v>0.67457123890934245</v>
      </c>
      <c r="D600" s="752">
        <v>0.67606010319973375</v>
      </c>
      <c r="E600" s="840">
        <v>0.66252556320782585</v>
      </c>
      <c r="F600" s="1430">
        <v>0.67723827992109298</v>
      </c>
      <c r="G600" s="85">
        <f>IF(H600="Positive Change",1,IF(H600="Negative Change",-1,IF(H600="No Change",0,"")))</f>
        <v>0</v>
      </c>
      <c r="H600" s="82" t="s">
        <v>247</v>
      </c>
      <c r="I600" s="8"/>
    </row>
    <row r="601" spans="1:9" x14ac:dyDescent="0.3">
      <c r="A601" s="18" t="s">
        <v>5</v>
      </c>
      <c r="B601" s="1511"/>
      <c r="C601" s="382"/>
      <c r="D601" s="610"/>
      <c r="E601" s="1433"/>
      <c r="F601" s="1431"/>
      <c r="G601" s="184"/>
      <c r="H601" s="185"/>
      <c r="I601" s="8"/>
    </row>
    <row r="602" spans="1:9" x14ac:dyDescent="0.3">
      <c r="A602" s="32" t="s">
        <v>6</v>
      </c>
      <c r="B602" s="1041">
        <v>0.46424792369752682</v>
      </c>
      <c r="C602" s="588">
        <v>0.47794357790820668</v>
      </c>
      <c r="D602" s="87">
        <v>0.4726065108149442</v>
      </c>
      <c r="E602" s="131">
        <v>0.42190561638615182</v>
      </c>
      <c r="F602" s="974">
        <v>0.40936015550418109</v>
      </c>
      <c r="G602" s="180" t="str">
        <f>IF(H602="Narrowed","►◄",IF(H602="Widened","◄►",IF(H602="No Change","▬","")))</f>
        <v>►◄</v>
      </c>
      <c r="H602" s="181" t="s">
        <v>358</v>
      </c>
      <c r="I602" s="8"/>
    </row>
    <row r="603" spans="1:9" x14ac:dyDescent="0.3">
      <c r="A603" s="33" t="s">
        <v>68</v>
      </c>
      <c r="B603" s="1041">
        <v>0.28571232592111162</v>
      </c>
      <c r="C603" s="87">
        <v>0.29766746530154631</v>
      </c>
      <c r="D603" s="87">
        <v>0.29605917764375184</v>
      </c>
      <c r="E603" s="131">
        <v>0.2524416800906879</v>
      </c>
      <c r="F603" s="974">
        <v>0.23526780313277718</v>
      </c>
      <c r="G603" s="180" t="str">
        <f>IF(H603="Narrowed","►◄",IF(H603="Widened","◄►",IF(H603="No Change","▬","")))</f>
        <v>►◄</v>
      </c>
      <c r="H603" s="181" t="s">
        <v>358</v>
      </c>
      <c r="I603" s="8"/>
    </row>
    <row r="604" spans="1:9" ht="15" thickBot="1" x14ac:dyDescent="0.35">
      <c r="A604" s="34" t="s">
        <v>38</v>
      </c>
      <c r="B604" s="1445">
        <v>0.72593103705639483</v>
      </c>
      <c r="C604" s="771">
        <v>0.72687775513410902</v>
      </c>
      <c r="D604" s="771">
        <v>0.74182491646782533</v>
      </c>
      <c r="E604" s="773">
        <v>0.630386868970093</v>
      </c>
      <c r="F604" s="1363">
        <v>0.59385334035309945</v>
      </c>
      <c r="G604" s="162" t="str">
        <f>IF(H604="Narrowed","►◄",IF(H604="Widened","◄►",IF(H604="No Change","▬","")))</f>
        <v>►◄</v>
      </c>
      <c r="H604" s="83" t="s">
        <v>358</v>
      </c>
      <c r="I604" s="8"/>
    </row>
    <row r="605" spans="1:9" s="8" customFormat="1" ht="15" thickBot="1" x14ac:dyDescent="0.35"/>
    <row r="606" spans="1:9" ht="15" thickBot="1" x14ac:dyDescent="0.35">
      <c r="A606" s="29" t="s">
        <v>53</v>
      </c>
      <c r="B606" s="26"/>
      <c r="C606" s="26"/>
      <c r="D606" s="26"/>
      <c r="E606" s="26"/>
      <c r="F606" s="26"/>
      <c r="G606" s="12"/>
      <c r="H606" s="179"/>
      <c r="I606" s="8"/>
    </row>
    <row r="607" spans="1:9" ht="15" thickBot="1" x14ac:dyDescent="0.35">
      <c r="A607" s="334" t="s">
        <v>56</v>
      </c>
      <c r="B607" s="288">
        <v>2019</v>
      </c>
      <c r="C607" s="288">
        <v>2020</v>
      </c>
      <c r="D607" s="288">
        <v>2021</v>
      </c>
      <c r="E607" s="288">
        <v>2022</v>
      </c>
      <c r="F607" s="338">
        <v>2023</v>
      </c>
      <c r="G607" s="186" t="s">
        <v>233</v>
      </c>
      <c r="H607" s="11"/>
      <c r="I607" s="8"/>
    </row>
    <row r="608" spans="1:9" x14ac:dyDescent="0.3">
      <c r="A608" s="332" t="s">
        <v>0</v>
      </c>
      <c r="B608" s="1502">
        <v>6.0946877083796584E-2</v>
      </c>
      <c r="C608" s="605">
        <v>5.5744107117950858E-2</v>
      </c>
      <c r="D608" s="605">
        <v>5.8667762406976458E-2</v>
      </c>
      <c r="E608" s="1512">
        <v>5.9557546155937127E-2</v>
      </c>
      <c r="F608" s="1434">
        <v>6.1197041022192471E-2</v>
      </c>
      <c r="G608" s="182">
        <f>IF(H608="Positive Change",1,IF(H608="Negative Change",-1,IF(H608="No Change",0,"")))</f>
        <v>0</v>
      </c>
      <c r="H608" s="183" t="s">
        <v>247</v>
      </c>
      <c r="I608" s="8"/>
    </row>
    <row r="609" spans="1:9" x14ac:dyDescent="0.3">
      <c r="A609" s="18" t="s">
        <v>2</v>
      </c>
      <c r="B609" s="1159"/>
      <c r="C609" s="589"/>
      <c r="D609" s="589"/>
      <c r="E609" s="1400"/>
      <c r="F609" s="1398"/>
      <c r="G609" s="184"/>
      <c r="H609" s="185"/>
      <c r="I609" s="8"/>
    </row>
    <row r="610" spans="1:9" x14ac:dyDescent="0.3">
      <c r="A610" s="32" t="s">
        <v>3</v>
      </c>
      <c r="B610" s="1513">
        <v>7.8056841863739984E-2</v>
      </c>
      <c r="C610" s="211">
        <v>7.4911289872036643E-2</v>
      </c>
      <c r="D610" s="211">
        <v>7.2034718168502127E-2</v>
      </c>
      <c r="E610" s="210">
        <v>7.9643216574984424E-2</v>
      </c>
      <c r="F610" s="973">
        <v>7.6811777526858069E-2</v>
      </c>
      <c r="G610" s="84">
        <f>IF(H610="Positive Change",1,IF(H610="Negative Change",-1,IF(H610="No Change",0,"")))</f>
        <v>0</v>
      </c>
      <c r="H610" s="81" t="s">
        <v>247</v>
      </c>
      <c r="I610" s="8"/>
    </row>
    <row r="611" spans="1:9" x14ac:dyDescent="0.3">
      <c r="A611" s="31" t="s">
        <v>4</v>
      </c>
      <c r="B611" s="1201">
        <v>5.432857922217791E-2</v>
      </c>
      <c r="C611" s="213">
        <v>4.9781019009290779E-2</v>
      </c>
      <c r="D611" s="213">
        <v>4.6489175801952172E-2</v>
      </c>
      <c r="E611" s="212">
        <v>5.1825245521308877E-2</v>
      </c>
      <c r="F611" s="1420">
        <v>3.7389285120671058E-2</v>
      </c>
      <c r="G611" s="85">
        <f>IF(H611="Positive Change",1,IF(H611="Negative Change",-1,IF(H611="No Change",0,"")))</f>
        <v>1</v>
      </c>
      <c r="H611" s="82" t="s">
        <v>354</v>
      </c>
      <c r="I611" s="8"/>
    </row>
    <row r="612" spans="1:9" x14ac:dyDescent="0.3">
      <c r="A612" s="18" t="s">
        <v>5</v>
      </c>
      <c r="B612" s="50"/>
      <c r="C612" s="589"/>
      <c r="D612" s="589"/>
      <c r="E612" s="1400"/>
      <c r="F612" s="1398"/>
      <c r="G612" s="184"/>
      <c r="H612" s="185"/>
      <c r="I612" s="8"/>
    </row>
    <row r="613" spans="1:9" x14ac:dyDescent="0.3">
      <c r="A613" s="32" t="s">
        <v>6</v>
      </c>
      <c r="B613" s="1180">
        <v>0.4367547059260436</v>
      </c>
      <c r="C613" s="87">
        <v>0.50481632081608707</v>
      </c>
      <c r="D613" s="87">
        <v>0.54949441296563595</v>
      </c>
      <c r="E613" s="131">
        <v>0.53676486765967546</v>
      </c>
      <c r="F613" s="974">
        <v>1.0543794105437945</v>
      </c>
      <c r="G613" s="180" t="str">
        <f>IF(H613="Narrowed","►◄",IF(H613="Widened","◄►",IF(H613="No Change","▬","")))</f>
        <v>◄►</v>
      </c>
      <c r="H613" s="181" t="s">
        <v>356</v>
      </c>
      <c r="I613" s="8"/>
    </row>
    <row r="614" spans="1:9" x14ac:dyDescent="0.3">
      <c r="A614" s="33" t="s">
        <v>68</v>
      </c>
      <c r="B614" s="1041">
        <v>0.28073570950023752</v>
      </c>
      <c r="C614" s="87">
        <v>0.34384231347592109</v>
      </c>
      <c r="D614" s="87">
        <v>0.22784158135773969</v>
      </c>
      <c r="E614" s="131">
        <v>0.33724811909573632</v>
      </c>
      <c r="F614" s="974">
        <v>0.25515508991689773</v>
      </c>
      <c r="G614" s="180" t="str">
        <f>IF(H614="Narrowed","►◄",IF(H614="Widened","◄►",IF(H614="No Change","▬","")))</f>
        <v>▬</v>
      </c>
      <c r="H614" s="181" t="s">
        <v>247</v>
      </c>
      <c r="I614" s="8"/>
    </row>
    <row r="615" spans="1:9" ht="15" thickBot="1" x14ac:dyDescent="0.35">
      <c r="A615" s="34" t="s">
        <v>38</v>
      </c>
      <c r="B615" s="1445">
        <v>-0.5323370368067164</v>
      </c>
      <c r="C615" s="771">
        <v>-0.62059700849209365</v>
      </c>
      <c r="D615" s="771">
        <v>-0.62894017284464221</v>
      </c>
      <c r="E615" s="773">
        <v>-0.55348840028322732</v>
      </c>
      <c r="F615" s="1363">
        <v>-0.69118510329715799</v>
      </c>
      <c r="G615" s="162" t="str">
        <f>IF(H615="Narrowed","►◄",IF(H615="Widened","◄►",IF(H615="No Change","▬","")))</f>
        <v>◄►</v>
      </c>
      <c r="H615" s="83" t="s">
        <v>356</v>
      </c>
      <c r="I615" s="8"/>
    </row>
    <row r="616" spans="1:9" s="8" customFormat="1" ht="15" thickBot="1" x14ac:dyDescent="0.35"/>
    <row r="617" spans="1:9" s="8" customFormat="1" ht="15" thickBot="1" x14ac:dyDescent="0.35">
      <c r="A617" s="29" t="s">
        <v>433</v>
      </c>
      <c r="B617" s="26"/>
      <c r="C617" s="26"/>
      <c r="D617" s="26"/>
      <c r="E617" s="25"/>
      <c r="F617" s="25"/>
      <c r="G617" s="167"/>
      <c r="H617" s="214"/>
    </row>
    <row r="618" spans="1:9" s="8" customFormat="1" ht="15" thickBot="1" x14ac:dyDescent="0.35">
      <c r="A618" s="30" t="s">
        <v>56</v>
      </c>
      <c r="B618" s="288">
        <v>2019</v>
      </c>
      <c r="C618" s="1109">
        <v>2020</v>
      </c>
      <c r="D618" s="288">
        <v>2021</v>
      </c>
      <c r="E618" s="288">
        <v>2022</v>
      </c>
      <c r="F618" s="338">
        <v>2023</v>
      </c>
      <c r="G618" s="186" t="s">
        <v>233</v>
      </c>
      <c r="H618" s="215"/>
    </row>
    <row r="619" spans="1:9" s="8" customFormat="1" x14ac:dyDescent="0.3">
      <c r="A619" s="35" t="s">
        <v>0</v>
      </c>
      <c r="B619" s="1514">
        <v>0.10269827546980967</v>
      </c>
      <c r="C619" s="631">
        <v>0.11275066212637104</v>
      </c>
      <c r="D619" s="606">
        <v>0.10683701337777245</v>
      </c>
      <c r="E619" s="631">
        <v>0.10947316349245588</v>
      </c>
      <c r="F619" s="1435">
        <v>0.11632600258732338</v>
      </c>
      <c r="G619" s="182">
        <f>IF(H619="Positive Change",1,IF(H619="Negative Change",-1,IF(H619="No Change",0,"")))</f>
        <v>-1</v>
      </c>
      <c r="H619" s="183" t="s">
        <v>357</v>
      </c>
    </row>
    <row r="620" spans="1:9" s="8" customFormat="1" x14ac:dyDescent="0.3">
      <c r="A620" s="5" t="s">
        <v>2</v>
      </c>
      <c r="B620" s="1515"/>
      <c r="C620" s="632"/>
      <c r="D620" s="607"/>
      <c r="E620" s="632"/>
      <c r="F620" s="1436"/>
      <c r="G620" s="184"/>
      <c r="H620" s="185"/>
    </row>
    <row r="621" spans="1:9" s="8" customFormat="1" x14ac:dyDescent="0.3">
      <c r="A621" s="451" t="s">
        <v>3</v>
      </c>
      <c r="B621" s="1516">
        <v>0.14566094943997893</v>
      </c>
      <c r="C621" s="633">
        <v>0.14388930502309902</v>
      </c>
      <c r="D621" s="608">
        <v>0.14165533362326108</v>
      </c>
      <c r="E621" s="633">
        <v>0.13669153392202416</v>
      </c>
      <c r="F621" s="1437">
        <v>0.15224564048228473</v>
      </c>
      <c r="G621" s="84">
        <f>IF(H621="Positive Change",1,IF(H621="Negative Change",-1,IF(H621="No Change",0,"")))</f>
        <v>0</v>
      </c>
      <c r="H621" s="81" t="s">
        <v>247</v>
      </c>
    </row>
    <row r="622" spans="1:9" s="8" customFormat="1" x14ac:dyDescent="0.3">
      <c r="A622" s="625" t="s">
        <v>4</v>
      </c>
      <c r="B622" s="1517">
        <v>8.2028951452428375E-2</v>
      </c>
      <c r="C622" s="634">
        <v>8.7456570387465224E-2</v>
      </c>
      <c r="D622" s="609">
        <v>8.5642220245044476E-2</v>
      </c>
      <c r="E622" s="634">
        <v>8.7471926753251605E-2</v>
      </c>
      <c r="F622" s="1438">
        <v>9.0981488837897057E-2</v>
      </c>
      <c r="G622" s="85">
        <f>IF(H622="Positive Change",1,IF(H622="Negative Change",-1,IF(H622="No Change",0,"")))</f>
        <v>0</v>
      </c>
      <c r="H622" s="82" t="s">
        <v>247</v>
      </c>
    </row>
    <row r="623" spans="1:9" s="8" customFormat="1" x14ac:dyDescent="0.3">
      <c r="A623" s="5" t="s">
        <v>5</v>
      </c>
      <c r="B623" s="50"/>
      <c r="C623" s="635"/>
      <c r="D623" s="175"/>
      <c r="E623" s="635"/>
      <c r="F623" s="14"/>
      <c r="G623" s="184"/>
      <c r="H623" s="185"/>
    </row>
    <row r="624" spans="1:9" s="8" customFormat="1" x14ac:dyDescent="0.3">
      <c r="A624" s="451" t="s">
        <v>6</v>
      </c>
      <c r="B624" s="1180">
        <v>0.77572609256687985</v>
      </c>
      <c r="C624" s="636">
        <v>0.64526580891081975</v>
      </c>
      <c r="D624" s="588">
        <v>0.65403621272251744</v>
      </c>
      <c r="E624" s="636">
        <v>0.56269032815083042</v>
      </c>
      <c r="F624" s="1377">
        <v>0.67336941202998812</v>
      </c>
      <c r="G624" s="180" t="str">
        <f>IF(H624="Narrowed","►◄",IF(H624="Widened","◄►",IF(H624="No Change","▬","")))</f>
        <v>▬</v>
      </c>
      <c r="H624" s="181" t="s">
        <v>247</v>
      </c>
    </row>
    <row r="625" spans="1:9" s="8" customFormat="1" x14ac:dyDescent="0.3">
      <c r="A625" s="443" t="s">
        <v>68</v>
      </c>
      <c r="B625" s="1041">
        <v>0.41833880631032644</v>
      </c>
      <c r="C625" s="131">
        <v>0.27617259455051146</v>
      </c>
      <c r="D625" s="87">
        <v>0.32590128780904892</v>
      </c>
      <c r="E625" s="131">
        <v>0.24863052789594386</v>
      </c>
      <c r="F625" s="974">
        <v>0.30878425370112123</v>
      </c>
      <c r="G625" s="180" t="str">
        <f>IF(H625="Narrowed","►◄",IF(H625="Widened","◄►",IF(H625="No Change","▬","")))</f>
        <v>►◄</v>
      </c>
      <c r="H625" s="181" t="s">
        <v>358</v>
      </c>
    </row>
    <row r="626" spans="1:9" s="8" customFormat="1" ht="15" thickBot="1" x14ac:dyDescent="0.35">
      <c r="A626" s="444" t="s">
        <v>38</v>
      </c>
      <c r="B626" s="1445">
        <v>-0.73937515861957415</v>
      </c>
      <c r="C626" s="773">
        <v>-0.63074100252658571</v>
      </c>
      <c r="D626" s="771">
        <v>-0.65603309079687033</v>
      </c>
      <c r="E626" s="773">
        <v>-0.5189095025018664</v>
      </c>
      <c r="F626" s="1363">
        <v>-0.61999942561338606</v>
      </c>
      <c r="G626" s="162" t="str">
        <f>IF(H626="Narrowed","►◄",IF(H626="Widened","◄►",IF(H626="No Change","▬","")))</f>
        <v>►◄</v>
      </c>
      <c r="H626" s="83" t="s">
        <v>358</v>
      </c>
    </row>
    <row r="627" spans="1:9" s="8" customFormat="1" ht="15" thickBot="1" x14ac:dyDescent="0.35"/>
    <row r="628" spans="1:9" ht="15" thickBot="1" x14ac:dyDescent="0.35">
      <c r="A628" s="29" t="s">
        <v>57</v>
      </c>
      <c r="B628" s="26"/>
      <c r="C628" s="26"/>
      <c r="D628" s="26"/>
      <c r="E628" s="25"/>
      <c r="F628" s="25"/>
      <c r="G628" s="12"/>
      <c r="H628" s="179"/>
      <c r="I628" s="8"/>
    </row>
    <row r="629" spans="1:9" ht="15" thickBot="1" x14ac:dyDescent="0.35">
      <c r="A629" s="334" t="s">
        <v>58</v>
      </c>
      <c r="B629" s="1109" t="s">
        <v>469</v>
      </c>
      <c r="C629" s="288" t="s">
        <v>527</v>
      </c>
      <c r="D629" s="288" t="s">
        <v>562</v>
      </c>
      <c r="E629" s="132" t="s">
        <v>625</v>
      </c>
      <c r="F629" s="338" t="s">
        <v>724</v>
      </c>
      <c r="G629" s="186" t="s">
        <v>233</v>
      </c>
      <c r="H629" s="11"/>
      <c r="I629" s="8"/>
    </row>
    <row r="630" spans="1:9" x14ac:dyDescent="0.3">
      <c r="A630" s="335" t="s">
        <v>0</v>
      </c>
      <c r="B630" s="1514"/>
      <c r="C630" s="606">
        <v>6.0715655652364121E-2</v>
      </c>
      <c r="D630" s="606">
        <v>5.1300718307124578E-2</v>
      </c>
      <c r="E630" s="631">
        <v>5.6774693600736184E-2</v>
      </c>
      <c r="F630" s="1435">
        <v>6.3043898665635298E-2</v>
      </c>
      <c r="G630" s="182">
        <f t="shared" ref="G630:G633" si="0">IF(H630="Positive Change",1,IF(H630="Negative Change",-1,IF(H630="No Change",0,"")))</f>
        <v>0</v>
      </c>
      <c r="H630" s="183" t="s">
        <v>247</v>
      </c>
      <c r="I630" s="8"/>
    </row>
    <row r="631" spans="1:9" x14ac:dyDescent="0.3">
      <c r="A631" s="18" t="s">
        <v>2</v>
      </c>
      <c r="B631" s="1518"/>
      <c r="C631" s="607"/>
      <c r="D631" s="607"/>
      <c r="E631" s="632"/>
      <c r="F631" s="1436"/>
      <c r="G631" s="997" t="str">
        <f t="shared" si="0"/>
        <v/>
      </c>
      <c r="H631" s="185"/>
      <c r="I631" s="8"/>
    </row>
    <row r="632" spans="1:9" x14ac:dyDescent="0.3">
      <c r="A632" s="37" t="s">
        <v>3</v>
      </c>
      <c r="B632" s="1515"/>
      <c r="C632" s="608">
        <v>8.6715414310779726E-2</v>
      </c>
      <c r="D632" s="608">
        <v>7.0146373868324216E-2</v>
      </c>
      <c r="E632" s="633">
        <v>7.6212702671834207E-2</v>
      </c>
      <c r="F632" s="1437">
        <v>7.9554892728118651E-2</v>
      </c>
      <c r="G632" s="84">
        <f t="shared" si="0"/>
        <v>0</v>
      </c>
      <c r="H632" s="81" t="s">
        <v>247</v>
      </c>
      <c r="I632" s="8"/>
    </row>
    <row r="633" spans="1:9" x14ac:dyDescent="0.3">
      <c r="A633" s="36" t="s">
        <v>4</v>
      </c>
      <c r="B633" s="1517"/>
      <c r="C633" s="609">
        <v>3.7913851326975917E-2</v>
      </c>
      <c r="D633" s="609">
        <v>3.0453669950614895E-2</v>
      </c>
      <c r="E633" s="634">
        <v>3.9932343676248712E-2</v>
      </c>
      <c r="F633" s="1438">
        <v>4.5897757647305942E-2</v>
      </c>
      <c r="G633" s="85">
        <f t="shared" si="0"/>
        <v>0</v>
      </c>
      <c r="H633" s="82" t="s">
        <v>247</v>
      </c>
      <c r="I633" s="8"/>
    </row>
    <row r="634" spans="1:9" x14ac:dyDescent="0.3">
      <c r="A634" s="18" t="s">
        <v>5</v>
      </c>
      <c r="B634" s="1347"/>
      <c r="C634" s="610"/>
      <c r="D634" s="610"/>
      <c r="E634" s="1433"/>
      <c r="F634" s="1431"/>
      <c r="G634" s="184"/>
      <c r="H634" s="185"/>
      <c r="I634" s="8"/>
    </row>
    <row r="635" spans="1:9" x14ac:dyDescent="0.3">
      <c r="A635" s="37" t="s">
        <v>6</v>
      </c>
      <c r="B635" s="1180"/>
      <c r="C635" s="87">
        <v>1.2871697618617084</v>
      </c>
      <c r="D635" s="87">
        <v>1.3033799861257076</v>
      </c>
      <c r="E635" s="131">
        <v>0.90854569643415706</v>
      </c>
      <c r="F635" s="974">
        <v>0.73330674102742965</v>
      </c>
      <c r="G635" s="1214"/>
      <c r="H635" s="1215"/>
      <c r="I635" s="8"/>
    </row>
    <row r="636" spans="1:9" x14ac:dyDescent="0.3">
      <c r="A636" s="38" t="s">
        <v>68</v>
      </c>
      <c r="B636" s="1041"/>
      <c r="C636" s="87">
        <v>0.42822165682078467</v>
      </c>
      <c r="D636" s="87">
        <v>0.36735656308700027</v>
      </c>
      <c r="E636" s="131">
        <v>0.3423710078964825</v>
      </c>
      <c r="F636" s="974">
        <v>0.26189678005245826</v>
      </c>
      <c r="G636" s="1214"/>
      <c r="H636" s="1215"/>
      <c r="I636" s="8"/>
    </row>
    <row r="637" spans="1:9" ht="15" thickBot="1" x14ac:dyDescent="0.35">
      <c r="A637" s="39" t="s">
        <v>38</v>
      </c>
      <c r="B637" s="1499"/>
      <c r="C637" s="774">
        <v>-0.90702386880551322</v>
      </c>
      <c r="D637" s="774">
        <v>-0.76408622580666807</v>
      </c>
      <c r="E637" s="1500">
        <v>-0.737877103717551</v>
      </c>
      <c r="F637" s="1412">
        <v>-0.70768974771215776</v>
      </c>
      <c r="G637" s="1213"/>
      <c r="H637" s="1216"/>
      <c r="I637" s="8"/>
    </row>
    <row r="638" spans="1:9" s="8" customFormat="1" ht="15" thickBot="1" x14ac:dyDescent="0.35">
      <c r="D638" s="201"/>
      <c r="E638" s="201"/>
      <c r="F638" s="201"/>
    </row>
    <row r="639" spans="1:9" ht="15" thickBot="1" x14ac:dyDescent="0.35">
      <c r="A639" s="29" t="s">
        <v>59</v>
      </c>
      <c r="B639" s="26"/>
      <c r="C639" s="26"/>
      <c r="D639" s="481"/>
      <c r="E639" s="481"/>
      <c r="F639" s="481"/>
      <c r="G639" s="12"/>
      <c r="H639" s="179"/>
      <c r="I639" s="8"/>
    </row>
    <row r="640" spans="1:9" ht="15.75" customHeight="1" thickBot="1" x14ac:dyDescent="0.35">
      <c r="A640" s="334" t="s">
        <v>58</v>
      </c>
      <c r="B640" s="1109" t="s">
        <v>469</v>
      </c>
      <c r="C640" s="288" t="s">
        <v>527</v>
      </c>
      <c r="D640" s="288" t="s">
        <v>562</v>
      </c>
      <c r="E640" s="132" t="s">
        <v>625</v>
      </c>
      <c r="F640" s="338" t="s">
        <v>724</v>
      </c>
      <c r="G640" s="186" t="s">
        <v>233</v>
      </c>
      <c r="H640" s="11"/>
      <c r="I640" s="8"/>
    </row>
    <row r="641" spans="1:9" x14ac:dyDescent="0.3">
      <c r="A641" s="335" t="s">
        <v>0</v>
      </c>
      <c r="B641" s="1507"/>
      <c r="C641" s="749">
        <v>0.21628582388076006</v>
      </c>
      <c r="D641" s="749">
        <v>0.20369831100757166</v>
      </c>
      <c r="E641" s="1508">
        <v>0.2118878070047947</v>
      </c>
      <c r="F641" s="1428">
        <v>0.23167665828659911</v>
      </c>
      <c r="G641" s="182">
        <f t="shared" ref="G641:G644" si="1">IF(H641="Positive Change",1,IF(H641="Negative Change",-1,IF(H641="No Change",0,"")))</f>
        <v>0</v>
      </c>
      <c r="H641" s="183" t="s">
        <v>247</v>
      </c>
      <c r="I641" s="8"/>
    </row>
    <row r="642" spans="1:9" x14ac:dyDescent="0.3">
      <c r="A642" s="18" t="s">
        <v>2</v>
      </c>
      <c r="B642" s="1511"/>
      <c r="C642" s="610"/>
      <c r="D642" s="610"/>
      <c r="E642" s="1433"/>
      <c r="F642" s="1431"/>
      <c r="G642" s="997" t="str">
        <f t="shared" si="1"/>
        <v/>
      </c>
      <c r="H642" s="185"/>
      <c r="I642" s="8"/>
    </row>
    <row r="643" spans="1:9" x14ac:dyDescent="0.3">
      <c r="A643" s="37" t="s">
        <v>3</v>
      </c>
      <c r="B643" s="1347"/>
      <c r="C643" s="382">
        <v>0.26279130079409341</v>
      </c>
      <c r="D643" s="382">
        <v>0.23630498352423435</v>
      </c>
      <c r="E643" s="381">
        <v>0.24040999041049749</v>
      </c>
      <c r="F643" s="839">
        <v>0.2635329611001524</v>
      </c>
      <c r="G643" s="84">
        <f t="shared" si="1"/>
        <v>0</v>
      </c>
      <c r="H643" s="81" t="s">
        <v>247</v>
      </c>
      <c r="I643" s="8"/>
    </row>
    <row r="644" spans="1:9" x14ac:dyDescent="0.3">
      <c r="A644" s="36" t="s">
        <v>4</v>
      </c>
      <c r="B644" s="1510"/>
      <c r="C644" s="752">
        <v>0.17807627359584163</v>
      </c>
      <c r="D644" s="752">
        <v>0.16884965836171067</v>
      </c>
      <c r="E644" s="840">
        <v>0.17763980407954802</v>
      </c>
      <c r="F644" s="1430">
        <v>0.19979329378780569</v>
      </c>
      <c r="G644" s="85">
        <f t="shared" si="1"/>
        <v>0</v>
      </c>
      <c r="H644" s="82" t="s">
        <v>247</v>
      </c>
      <c r="I644" s="8"/>
    </row>
    <row r="645" spans="1:9" x14ac:dyDescent="0.3">
      <c r="A645" s="18" t="s">
        <v>5</v>
      </c>
      <c r="B645" s="1347"/>
      <c r="C645" s="382"/>
      <c r="D645" s="382"/>
      <c r="E645" s="381"/>
      <c r="F645" s="839"/>
      <c r="G645" s="184"/>
      <c r="H645" s="185"/>
      <c r="I645" s="8"/>
    </row>
    <row r="646" spans="1:9" x14ac:dyDescent="0.3">
      <c r="A646" s="37" t="s">
        <v>6</v>
      </c>
      <c r="B646" s="1180"/>
      <c r="C646" s="588">
        <v>0.47572327007762594</v>
      </c>
      <c r="D646" s="588">
        <v>0.39949932867510163</v>
      </c>
      <c r="E646" s="636">
        <v>0.35335653884666895</v>
      </c>
      <c r="F646" s="1377">
        <v>0.31902806197310429</v>
      </c>
      <c r="G646" s="180"/>
      <c r="H646" s="181"/>
      <c r="I646" s="8"/>
    </row>
    <row r="647" spans="1:9" x14ac:dyDescent="0.3">
      <c r="A647" s="38" t="s">
        <v>68</v>
      </c>
      <c r="B647" s="1041"/>
      <c r="C647" s="87">
        <v>0.21501860861196409</v>
      </c>
      <c r="D647" s="87">
        <v>0.1600733572869471</v>
      </c>
      <c r="E647" s="131">
        <v>0.13460983814447317</v>
      </c>
      <c r="F647" s="974">
        <v>0.13750329035799957</v>
      </c>
      <c r="G647" s="180"/>
      <c r="H647" s="181"/>
      <c r="I647" s="8"/>
    </row>
    <row r="648" spans="1:9" ht="15" thickBot="1" x14ac:dyDescent="0.35">
      <c r="A648" s="39" t="s">
        <v>38</v>
      </c>
      <c r="B648" s="1499"/>
      <c r="C648" s="774">
        <v>-1.5640648417592813</v>
      </c>
      <c r="D648" s="774">
        <v>-1.5367962174837215</v>
      </c>
      <c r="E648" s="1500">
        <v>-1.6099622763407828</v>
      </c>
      <c r="F648" s="1412">
        <v>-1.3411432735430284</v>
      </c>
      <c r="G648" s="162"/>
      <c r="H648" s="83"/>
      <c r="I648" s="8"/>
    </row>
    <row r="649" spans="1:9" s="8" customFormat="1" ht="15" thickBot="1" x14ac:dyDescent="0.35"/>
    <row r="650" spans="1:9" s="8" customFormat="1" ht="15" thickBot="1" x14ac:dyDescent="0.35">
      <c r="A650" s="29" t="s">
        <v>60</v>
      </c>
      <c r="B650" s="26"/>
      <c r="C650" s="26"/>
      <c r="D650" s="26"/>
      <c r="E650" s="25"/>
      <c r="F650" s="25"/>
      <c r="G650" s="12"/>
      <c r="H650" s="179"/>
    </row>
    <row r="651" spans="1:9" s="8" customFormat="1" ht="15" thickBot="1" x14ac:dyDescent="0.35">
      <c r="A651" s="334" t="s">
        <v>58</v>
      </c>
      <c r="B651" s="1109" t="s">
        <v>469</v>
      </c>
      <c r="C651" s="288" t="s">
        <v>527</v>
      </c>
      <c r="D651" s="288" t="s">
        <v>562</v>
      </c>
      <c r="E651" s="132" t="s">
        <v>625</v>
      </c>
      <c r="F651" s="338" t="s">
        <v>724</v>
      </c>
      <c r="G651" s="186" t="s">
        <v>233</v>
      </c>
      <c r="H651" s="11"/>
    </row>
    <row r="652" spans="1:9" s="8" customFormat="1" x14ac:dyDescent="0.3">
      <c r="A652" s="335" t="s">
        <v>0</v>
      </c>
      <c r="B652" s="1514"/>
      <c r="C652" s="606"/>
      <c r="D652" s="606">
        <v>5.6419396472251283E-2</v>
      </c>
      <c r="E652" s="631">
        <v>5.846279640228922E-2</v>
      </c>
      <c r="F652" s="1435">
        <v>5.974710852759646E-2</v>
      </c>
      <c r="G652" s="182">
        <f t="shared" ref="G652:G655" si="2">IF(H652="Positive Change",1,IF(H652="Negative Change",-1,IF(H652="No Change",0,"")))</f>
        <v>0</v>
      </c>
      <c r="H652" s="183" t="s">
        <v>247</v>
      </c>
    </row>
    <row r="653" spans="1:9" s="8" customFormat="1" x14ac:dyDescent="0.3">
      <c r="A653" s="18" t="s">
        <v>2</v>
      </c>
      <c r="B653" s="1518"/>
      <c r="C653" s="607"/>
      <c r="D653" s="607"/>
      <c r="E653" s="632"/>
      <c r="F653" s="1436"/>
      <c r="G653" s="997" t="str">
        <f t="shared" si="2"/>
        <v/>
      </c>
      <c r="H653" s="185"/>
    </row>
    <row r="654" spans="1:9" s="8" customFormat="1" x14ac:dyDescent="0.3">
      <c r="A654" s="37" t="s">
        <v>3</v>
      </c>
      <c r="B654" s="1515"/>
      <c r="C654" s="608"/>
      <c r="D654" s="608">
        <v>7.5275236658218683E-2</v>
      </c>
      <c r="E654" s="633">
        <v>7.6760936088934667E-2</v>
      </c>
      <c r="F654" s="1437">
        <v>8.1548538653062705E-2</v>
      </c>
      <c r="G654" s="84">
        <f t="shared" si="2"/>
        <v>1</v>
      </c>
      <c r="H654" s="81" t="s">
        <v>354</v>
      </c>
    </row>
    <row r="655" spans="1:9" s="8" customFormat="1" x14ac:dyDescent="0.3">
      <c r="A655" s="36" t="s">
        <v>4</v>
      </c>
      <c r="B655" s="1517"/>
      <c r="C655" s="609"/>
      <c r="D655" s="609">
        <v>3.870918576656044E-2</v>
      </c>
      <c r="E655" s="634">
        <v>3.4105170942901948E-2</v>
      </c>
      <c r="F655" s="1438">
        <v>4.3546244790688235E-2</v>
      </c>
      <c r="G655" s="85">
        <f t="shared" si="2"/>
        <v>0</v>
      </c>
      <c r="H655" s="82" t="s">
        <v>247</v>
      </c>
    </row>
    <row r="656" spans="1:9" s="8" customFormat="1" x14ac:dyDescent="0.3">
      <c r="A656" s="18" t="s">
        <v>5</v>
      </c>
      <c r="B656" s="1347"/>
      <c r="C656" s="610"/>
      <c r="D656" s="610"/>
      <c r="E656" s="1433"/>
      <c r="F656" s="1431"/>
      <c r="G656" s="184"/>
      <c r="H656" s="185"/>
    </row>
    <row r="657" spans="1:8" s="8" customFormat="1" x14ac:dyDescent="0.3">
      <c r="A657" s="37" t="s">
        <v>6</v>
      </c>
      <c r="B657" s="1180"/>
      <c r="C657" s="87"/>
      <c r="D657" s="87">
        <v>0.94463497920554096</v>
      </c>
      <c r="E657" s="131">
        <v>1.2507125449523759</v>
      </c>
      <c r="F657" s="974">
        <v>0.87268819722661228</v>
      </c>
      <c r="G657" s="180"/>
      <c r="H657" s="181"/>
    </row>
    <row r="658" spans="1:8" s="8" customFormat="1" x14ac:dyDescent="0.3">
      <c r="A658" s="38" t="s">
        <v>68</v>
      </c>
      <c r="B658" s="1041"/>
      <c r="C658" s="87"/>
      <c r="D658" s="87">
        <v>0.33420847022426509</v>
      </c>
      <c r="E658" s="131">
        <v>0.31298775995478978</v>
      </c>
      <c r="F658" s="974">
        <v>0.36489514995351502</v>
      </c>
      <c r="G658" s="187"/>
      <c r="H658" s="570"/>
    </row>
    <row r="659" spans="1:8" s="8" customFormat="1" ht="15" thickBot="1" x14ac:dyDescent="0.35">
      <c r="A659" s="39" t="s">
        <v>38</v>
      </c>
      <c r="B659" s="1499"/>
      <c r="C659" s="774"/>
      <c r="D659" s="774">
        <v>-0.76408622580666807</v>
      </c>
      <c r="E659" s="1500">
        <v>-0.737877103717551</v>
      </c>
      <c r="F659" s="1412">
        <v>-0.70768974771215776</v>
      </c>
      <c r="G659" s="287"/>
      <c r="H659" s="83"/>
    </row>
    <row r="660" spans="1:8" s="8" customFormat="1" ht="15" thickBot="1" x14ac:dyDescent="0.35">
      <c r="D660" s="201"/>
      <c r="E660" s="201"/>
      <c r="F660" s="201"/>
    </row>
    <row r="661" spans="1:8" s="8" customFormat="1" ht="15" thickBot="1" x14ac:dyDescent="0.35">
      <c r="A661" s="29" t="s">
        <v>61</v>
      </c>
      <c r="B661" s="26"/>
      <c r="C661" s="26"/>
      <c r="D661" s="481"/>
      <c r="E661" s="481"/>
      <c r="F661" s="481"/>
      <c r="G661" s="12"/>
      <c r="H661" s="179"/>
    </row>
    <row r="662" spans="1:8" s="8" customFormat="1" ht="15" thickBot="1" x14ac:dyDescent="0.35">
      <c r="A662" s="334" t="s">
        <v>58</v>
      </c>
      <c r="B662" s="1109" t="s">
        <v>469</v>
      </c>
      <c r="C662" s="288" t="s">
        <v>527</v>
      </c>
      <c r="D662" s="288" t="s">
        <v>562</v>
      </c>
      <c r="E662" s="132" t="s">
        <v>625</v>
      </c>
      <c r="F662" s="338" t="s">
        <v>724</v>
      </c>
      <c r="G662" s="186" t="s">
        <v>233</v>
      </c>
      <c r="H662" s="11"/>
    </row>
    <row r="663" spans="1:8" s="8" customFormat="1" x14ac:dyDescent="0.3">
      <c r="A663" s="335" t="s">
        <v>0</v>
      </c>
      <c r="B663" s="1507"/>
      <c r="C663" s="749"/>
      <c r="D663" s="749">
        <v>0.26027902403048297</v>
      </c>
      <c r="E663" s="1508">
        <v>0.26620721878285269</v>
      </c>
      <c r="F663" s="1428">
        <v>0.26457721579672794</v>
      </c>
      <c r="G663" s="182">
        <f t="shared" ref="G663:G666" si="3">IF(H663="Positive Change",1,IF(H663="Negative Change",-1,IF(H663="No Change",0,"")))</f>
        <v>0</v>
      </c>
      <c r="H663" s="183" t="s">
        <v>247</v>
      </c>
    </row>
    <row r="664" spans="1:8" s="8" customFormat="1" x14ac:dyDescent="0.3">
      <c r="A664" s="18" t="s">
        <v>2</v>
      </c>
      <c r="B664" s="1511"/>
      <c r="C664" s="610"/>
      <c r="D664" s="610"/>
      <c r="E664" s="1433"/>
      <c r="F664" s="1431"/>
      <c r="G664" s="997" t="str">
        <f t="shared" si="3"/>
        <v/>
      </c>
      <c r="H664" s="185"/>
    </row>
    <row r="665" spans="1:8" s="8" customFormat="1" x14ac:dyDescent="0.3">
      <c r="A665" s="37" t="s">
        <v>3</v>
      </c>
      <c r="B665" s="1347"/>
      <c r="C665" s="382"/>
      <c r="D665" s="382">
        <v>0.3218064064714462</v>
      </c>
      <c r="E665" s="381">
        <v>0.32070683755335017</v>
      </c>
      <c r="F665" s="839">
        <v>0.31351980496549525</v>
      </c>
      <c r="G665" s="84">
        <f t="shared" si="3"/>
        <v>0</v>
      </c>
      <c r="H665" s="81" t="s">
        <v>247</v>
      </c>
    </row>
    <row r="666" spans="1:8" s="8" customFormat="1" x14ac:dyDescent="0.3">
      <c r="A666" s="36" t="s">
        <v>4</v>
      </c>
      <c r="B666" s="1510"/>
      <c r="C666" s="752"/>
      <c r="D666" s="752">
        <v>0.21960921276059847</v>
      </c>
      <c r="E666" s="840">
        <v>0.21850655570629759</v>
      </c>
      <c r="F666" s="1430">
        <v>0.21889680262931205</v>
      </c>
      <c r="G666" s="85">
        <f t="shared" si="3"/>
        <v>0</v>
      </c>
      <c r="H666" s="82" t="s">
        <v>247</v>
      </c>
    </row>
    <row r="667" spans="1:8" s="8" customFormat="1" x14ac:dyDescent="0.3">
      <c r="A667" s="18" t="s">
        <v>5</v>
      </c>
      <c r="B667" s="1347"/>
      <c r="C667" s="382"/>
      <c r="D667" s="382"/>
      <c r="E667" s="381"/>
      <c r="F667" s="839"/>
      <c r="G667" s="184"/>
      <c r="H667" s="185"/>
    </row>
    <row r="668" spans="1:8" s="8" customFormat="1" x14ac:dyDescent="0.3">
      <c r="A668" s="37" t="s">
        <v>6</v>
      </c>
      <c r="B668" s="1180"/>
      <c r="C668" s="588"/>
      <c r="D668" s="588">
        <v>0.46535931906579653</v>
      </c>
      <c r="E668" s="636">
        <v>0.46772181052738571</v>
      </c>
      <c r="F668" s="1377">
        <v>0.43227219950042534</v>
      </c>
      <c r="G668" s="180"/>
      <c r="H668" s="181"/>
    </row>
    <row r="669" spans="1:8" s="8" customFormat="1" x14ac:dyDescent="0.3">
      <c r="A669" s="38" t="s">
        <v>68</v>
      </c>
      <c r="B669" s="1041"/>
      <c r="C669" s="87"/>
      <c r="D669" s="87">
        <v>0.23639009201816186</v>
      </c>
      <c r="E669" s="131">
        <v>0.204726299383163</v>
      </c>
      <c r="F669" s="974">
        <v>0.18498414166686758</v>
      </c>
      <c r="G669" s="180"/>
      <c r="H669" s="570"/>
    </row>
    <row r="670" spans="1:8" s="8" customFormat="1" ht="15" thickBot="1" x14ac:dyDescent="0.35">
      <c r="A670" s="39" t="s">
        <v>38</v>
      </c>
      <c r="B670" s="1499"/>
      <c r="C670" s="774"/>
      <c r="D670" s="774">
        <v>-1.5367962174837215</v>
      </c>
      <c r="E670" s="1500">
        <v>-1.6099622763407828</v>
      </c>
      <c r="F670" s="1412">
        <v>-1.3411432735430284</v>
      </c>
      <c r="G670" s="162"/>
      <c r="H670" s="83"/>
    </row>
    <row r="671" spans="1:8" s="8" customFormat="1" ht="15" thickBot="1" x14ac:dyDescent="0.35"/>
    <row r="672" spans="1:8" s="8" customFormat="1" ht="15" thickBot="1" x14ac:dyDescent="0.35">
      <c r="A672" s="29" t="s">
        <v>641</v>
      </c>
      <c r="B672" s="26"/>
      <c r="C672" s="26"/>
      <c r="D672" s="481"/>
      <c r="E672" s="481"/>
      <c r="F672" s="481"/>
      <c r="G672" s="12"/>
      <c r="H672" s="179"/>
    </row>
    <row r="673" spans="1:8" s="8" customFormat="1" ht="15" thickBot="1" x14ac:dyDescent="0.35">
      <c r="A673" s="334" t="s">
        <v>642</v>
      </c>
      <c r="B673" s="1111" t="s">
        <v>469</v>
      </c>
      <c r="C673" s="288" t="s">
        <v>527</v>
      </c>
      <c r="D673" s="288" t="s">
        <v>562</v>
      </c>
      <c r="E673" s="288" t="s">
        <v>625</v>
      </c>
      <c r="F673" s="288" t="s">
        <v>724</v>
      </c>
      <c r="G673" s="186" t="s">
        <v>233</v>
      </c>
      <c r="H673" s="11"/>
    </row>
    <row r="674" spans="1:8" s="8" customFormat="1" x14ac:dyDescent="0.3">
      <c r="A674" s="335" t="s">
        <v>0</v>
      </c>
      <c r="B674" s="1345"/>
      <c r="C674" s="749">
        <v>0.43511059065579066</v>
      </c>
      <c r="D674" s="749">
        <v>0.46959354800521713</v>
      </c>
      <c r="E674" s="1508">
        <v>0.406126608062228</v>
      </c>
      <c r="F674" s="750">
        <v>0.43569172378937926</v>
      </c>
      <c r="G674" s="182">
        <f>IF(H674="Positive Change",1,IF(H674="Negative Change",-1,IF(H674="No Change",0,"")))</f>
        <v>0</v>
      </c>
      <c r="H674" s="183" t="s">
        <v>247</v>
      </c>
    </row>
    <row r="675" spans="1:8" s="8" customFormat="1" x14ac:dyDescent="0.3">
      <c r="A675" s="18" t="s">
        <v>2</v>
      </c>
      <c r="B675" s="1346"/>
      <c r="C675" s="610"/>
      <c r="D675" s="610"/>
      <c r="E675" s="1433"/>
      <c r="F675" s="611"/>
      <c r="G675" s="997" t="str">
        <f t="shared" ref="G675:G676" si="4">IF(H675="Positive Change",1,IF(H675="Negative Change",-1,IF(H675="No Change",0,"")))</f>
        <v/>
      </c>
      <c r="H675" s="185"/>
    </row>
    <row r="676" spans="1:8" s="8" customFormat="1" x14ac:dyDescent="0.3">
      <c r="A676" s="37" t="s">
        <v>3</v>
      </c>
      <c r="B676" s="1124"/>
      <c r="C676" s="201">
        <v>0.34961995634543735</v>
      </c>
      <c r="D676" s="382">
        <v>0.42163490187892366</v>
      </c>
      <c r="E676" s="381">
        <v>0.37651451005017156</v>
      </c>
      <c r="F676" s="604">
        <v>0.37653403549197811</v>
      </c>
      <c r="G676" s="84">
        <f t="shared" si="4"/>
        <v>0</v>
      </c>
      <c r="H676" s="81" t="s">
        <v>247</v>
      </c>
    </row>
    <row r="677" spans="1:8" s="8" customFormat="1" x14ac:dyDescent="0.3">
      <c r="A677" s="36" t="s">
        <v>4</v>
      </c>
      <c r="B677" s="1123"/>
      <c r="C677" s="751">
        <v>0.46041091854478361</v>
      </c>
      <c r="D677" s="752">
        <v>0.4608271884745106</v>
      </c>
      <c r="E677" s="840">
        <v>0.40908463917322957</v>
      </c>
      <c r="F677" s="753">
        <v>0.5568549627629017</v>
      </c>
      <c r="G677" s="84">
        <f>IF(H677="Positive Change",1,IF(H677="Negative Change",-1,IF(H677="No Change",0,"")))</f>
        <v>1</v>
      </c>
      <c r="H677" s="181" t="s">
        <v>354</v>
      </c>
    </row>
    <row r="678" spans="1:8" s="8" customFormat="1" x14ac:dyDescent="0.3">
      <c r="A678" s="18" t="s">
        <v>5</v>
      </c>
      <c r="B678" s="1347"/>
      <c r="C678" s="589"/>
      <c r="D678" s="589"/>
      <c r="E678" s="1400"/>
      <c r="F678" s="597"/>
      <c r="G678" s="184"/>
      <c r="H678" s="185"/>
    </row>
    <row r="679" spans="1:8" s="8" customFormat="1" x14ac:dyDescent="0.3">
      <c r="A679" s="37" t="s">
        <v>6</v>
      </c>
      <c r="B679" s="1124"/>
      <c r="C679" s="52">
        <v>0.24063495833140142</v>
      </c>
      <c r="D679" s="87">
        <v>8.5047687236784533E-2</v>
      </c>
      <c r="E679" s="131">
        <v>7.9617091438297635E-2</v>
      </c>
      <c r="F679" s="518">
        <v>0.32382027516867229</v>
      </c>
      <c r="G679" s="180" t="str">
        <f>IF(H679="Narrowed","►◄",IF(H679="Widened","◄►",IF(H679="No Change","▬","")))</f>
        <v>◄►</v>
      </c>
      <c r="H679" s="181" t="s">
        <v>356</v>
      </c>
    </row>
    <row r="680" spans="1:8" s="8" customFormat="1" ht="15" thickBot="1" x14ac:dyDescent="0.35">
      <c r="A680" s="39" t="s">
        <v>68</v>
      </c>
      <c r="B680" s="1125"/>
      <c r="C680" s="60">
        <v>0.19648024237126335</v>
      </c>
      <c r="D680" s="89">
        <v>0.10212799202633137</v>
      </c>
      <c r="E680" s="88">
        <v>7.2913464481793283E-2</v>
      </c>
      <c r="F680" s="1233">
        <v>0.13577877445750833</v>
      </c>
      <c r="G680" s="162" t="str">
        <f>IF(H680="Narrowed","►◄",IF(H680="Widened","◄►",IF(H680="No Change","▬","")))</f>
        <v>▬</v>
      </c>
      <c r="H680" s="83" t="s">
        <v>247</v>
      </c>
    </row>
    <row r="681" spans="1:8" s="8" customFormat="1" ht="15" thickBot="1" x14ac:dyDescent="0.35"/>
    <row r="682" spans="1:8" ht="15" thickBot="1" x14ac:dyDescent="0.35">
      <c r="A682" s="29" t="s">
        <v>594</v>
      </c>
      <c r="B682" s="26"/>
      <c r="C682" s="26"/>
      <c r="D682" s="25"/>
      <c r="E682" s="25"/>
      <c r="F682" s="25"/>
      <c r="G682" s="12"/>
      <c r="H682" s="179"/>
    </row>
    <row r="683" spans="1:8" ht="15" thickBot="1" x14ac:dyDescent="0.35">
      <c r="A683" s="30" t="s">
        <v>567</v>
      </c>
      <c r="B683" s="1202" t="s">
        <v>469</v>
      </c>
      <c r="C683" s="288" t="s">
        <v>527</v>
      </c>
      <c r="D683" s="288" t="s">
        <v>562</v>
      </c>
      <c r="E683" s="132" t="s">
        <v>625</v>
      </c>
      <c r="F683" s="338" t="s">
        <v>724</v>
      </c>
      <c r="G683" s="186" t="s">
        <v>233</v>
      </c>
      <c r="H683" s="11"/>
    </row>
    <row r="684" spans="1:8" x14ac:dyDescent="0.3">
      <c r="A684" s="567" t="s">
        <v>0</v>
      </c>
      <c r="B684" s="1348">
        <v>13132.518509931853</v>
      </c>
      <c r="C684" s="612">
        <v>24797.030429282662</v>
      </c>
      <c r="D684" s="612">
        <v>35776.735329024916</v>
      </c>
      <c r="E684" s="1469">
        <v>33663.260899506873</v>
      </c>
      <c r="F684" s="1379">
        <v>30922.232485146713</v>
      </c>
      <c r="G684" s="85">
        <f>IF(H684="Increase",1,IF(H684="Decrease",-1,IF(H684="No Change",0,"")))</f>
        <v>1</v>
      </c>
      <c r="H684" s="81" t="s">
        <v>572</v>
      </c>
    </row>
    <row r="685" spans="1:8" x14ac:dyDescent="0.3">
      <c r="A685" s="5" t="s">
        <v>2</v>
      </c>
      <c r="B685" s="1349"/>
      <c r="C685" s="613"/>
      <c r="D685" s="613"/>
      <c r="E685" s="1384"/>
      <c r="F685" s="1380"/>
      <c r="G685" s="463"/>
      <c r="H685" s="185"/>
    </row>
    <row r="686" spans="1:8" x14ac:dyDescent="0.3">
      <c r="A686" s="446" t="s">
        <v>3</v>
      </c>
      <c r="B686" s="1350">
        <v>13938.941837377361</v>
      </c>
      <c r="C686" s="614">
        <v>27300.426992192715</v>
      </c>
      <c r="D686" s="614">
        <v>42034.946866929728</v>
      </c>
      <c r="E686" s="1385">
        <v>40052.029833599328</v>
      </c>
      <c r="F686" s="1381">
        <v>37738.08271160494</v>
      </c>
      <c r="G686" s="808">
        <f>IF(H686="Increase",1,IF(H686="Decrease",-1,IF(H686="No Change",0,"")))</f>
        <v>1</v>
      </c>
      <c r="H686" s="81" t="s">
        <v>572</v>
      </c>
    </row>
    <row r="687" spans="1:8" x14ac:dyDescent="0.3">
      <c r="A687" s="568" t="s">
        <v>4</v>
      </c>
      <c r="B687" s="1351">
        <v>11425.046917079391</v>
      </c>
      <c r="C687" s="615">
        <v>20956.672159944868</v>
      </c>
      <c r="D687" s="615">
        <v>29141.676694753616</v>
      </c>
      <c r="E687" s="1386">
        <v>26820.095326901272</v>
      </c>
      <c r="F687" s="1382">
        <v>24093.402467426538</v>
      </c>
      <c r="G687" s="85">
        <f>IF(H687="Increase",1,IF(H687="Decrease",-1,IF(H687="No Change",0,"")))</f>
        <v>1</v>
      </c>
      <c r="H687" s="81" t="s">
        <v>572</v>
      </c>
    </row>
    <row r="688" spans="1:8" x14ac:dyDescent="0.3">
      <c r="A688" s="5" t="s">
        <v>5</v>
      </c>
      <c r="B688" s="184"/>
      <c r="C688" s="616"/>
      <c r="D688" s="616"/>
      <c r="E688" s="218"/>
      <c r="F688" s="1334"/>
      <c r="G688" s="463"/>
      <c r="H688" s="185"/>
    </row>
    <row r="689" spans="1:8" x14ac:dyDescent="0.3">
      <c r="A689" s="446" t="s">
        <v>6</v>
      </c>
      <c r="B689" s="1352">
        <v>0.22003366275371072</v>
      </c>
      <c r="C689" s="363">
        <v>0.30270812005986619</v>
      </c>
      <c r="D689" s="363">
        <v>0.44243405440350969</v>
      </c>
      <c r="E689" s="364">
        <v>0.49335896630561465</v>
      </c>
      <c r="F689" s="951">
        <v>0.56632433972850227</v>
      </c>
      <c r="G689" s="187" t="str">
        <f>IF(H689="Narrowed","►◄",IF(H689="Widened","◄►",IF(H689="No Change","▬","")))</f>
        <v>◄►</v>
      </c>
      <c r="H689" s="181" t="s">
        <v>356</v>
      </c>
    </row>
    <row r="690" spans="1:8" x14ac:dyDescent="0.3">
      <c r="A690" s="447" t="s">
        <v>68</v>
      </c>
      <c r="B690" s="1352">
        <v>6.1406601242223718E-2</v>
      </c>
      <c r="C690" s="363">
        <v>0.10095549828231881</v>
      </c>
      <c r="D690" s="363">
        <v>0.17492405274965533</v>
      </c>
      <c r="E690" s="364">
        <v>0.18978461276120887</v>
      </c>
      <c r="F690" s="951">
        <v>0.22041908616178266</v>
      </c>
      <c r="G690" s="187" t="str">
        <f>IF(H690="Narrowed","►◄",IF(H690="Widened","◄►",IF(H690="No Change","▬","")))</f>
        <v>◄►</v>
      </c>
      <c r="H690" s="570" t="s">
        <v>356</v>
      </c>
    </row>
    <row r="691" spans="1:8" ht="15" thickBot="1" x14ac:dyDescent="0.35">
      <c r="A691" s="448" t="s">
        <v>38</v>
      </c>
      <c r="B691" s="1353">
        <v>-0.23590147759593433</v>
      </c>
      <c r="C691" s="775">
        <v>-0.31129639832166228</v>
      </c>
      <c r="D691" s="775">
        <v>-0.41084740449883173</v>
      </c>
      <c r="E691" s="1519">
        <v>-0.43812921359073248</v>
      </c>
      <c r="F691" s="1439">
        <v>-0.50126183984404105</v>
      </c>
      <c r="G691" s="287" t="str">
        <f>IF(H691="Narrowed","►◄",IF(H691="Widened","◄►",IF(H691="No Change","▬","")))</f>
        <v>◄►</v>
      </c>
      <c r="H691" s="83" t="s">
        <v>356</v>
      </c>
    </row>
    <row r="692" spans="1:8" ht="15" thickBot="1" x14ac:dyDescent="0.35"/>
    <row r="693" spans="1:8" ht="15" thickBot="1" x14ac:dyDescent="0.35">
      <c r="A693" s="29" t="s">
        <v>595</v>
      </c>
      <c r="B693" s="26"/>
      <c r="C693" s="26"/>
      <c r="D693" s="25"/>
      <c r="E693" s="25"/>
      <c r="F693" s="25"/>
      <c r="G693" s="12"/>
      <c r="H693" s="179"/>
    </row>
    <row r="694" spans="1:8" ht="15" thickBot="1" x14ac:dyDescent="0.35">
      <c r="A694" s="1354" t="s">
        <v>567</v>
      </c>
      <c r="B694" s="1202" t="s">
        <v>469</v>
      </c>
      <c r="C694" s="288" t="s">
        <v>527</v>
      </c>
      <c r="D694" s="288" t="s">
        <v>562</v>
      </c>
      <c r="E694" s="132" t="s">
        <v>625</v>
      </c>
      <c r="F694" s="338" t="s">
        <v>724</v>
      </c>
      <c r="G694" s="186" t="s">
        <v>233</v>
      </c>
      <c r="H694" s="11"/>
    </row>
    <row r="695" spans="1:8" x14ac:dyDescent="0.3">
      <c r="A695" s="567" t="s">
        <v>0</v>
      </c>
      <c r="B695" s="1348">
        <v>10519.540573270608</v>
      </c>
      <c r="C695" s="612">
        <v>20914.94267450822</v>
      </c>
      <c r="D695" s="612">
        <v>33275.777523905708</v>
      </c>
      <c r="E695" s="1469">
        <v>30907.274038056028</v>
      </c>
      <c r="F695" s="1379">
        <v>30491.770899522107</v>
      </c>
      <c r="G695" s="85">
        <f>IF(H695="Increase",1,IF(H695="Decrease",-1,IF(H695="No Change",0,"")))</f>
        <v>1</v>
      </c>
      <c r="H695" s="81" t="s">
        <v>572</v>
      </c>
    </row>
    <row r="696" spans="1:8" x14ac:dyDescent="0.3">
      <c r="A696" s="5" t="s">
        <v>2</v>
      </c>
      <c r="B696" s="1349"/>
      <c r="C696" s="613"/>
      <c r="D696" s="613"/>
      <c r="E696" s="1384"/>
      <c r="F696" s="1380"/>
      <c r="G696" s="463"/>
      <c r="H696" s="185"/>
    </row>
    <row r="697" spans="1:8" x14ac:dyDescent="0.3">
      <c r="A697" s="446" t="s">
        <v>3</v>
      </c>
      <c r="B697" s="1350">
        <v>11057.374197480731</v>
      </c>
      <c r="C697" s="614">
        <v>22707.760766059615</v>
      </c>
      <c r="D697" s="614">
        <v>39406.363220645595</v>
      </c>
      <c r="E697" s="1385">
        <v>36231.999146006732</v>
      </c>
      <c r="F697" s="1381">
        <v>36687.549670872992</v>
      </c>
      <c r="G697" s="808">
        <f>IF(H697="Increase",1,IF(H697="Decrease",-1,IF(H697="No Change",0,"")))</f>
        <v>1</v>
      </c>
      <c r="H697" s="81" t="s">
        <v>572</v>
      </c>
    </row>
    <row r="698" spans="1:8" x14ac:dyDescent="0.3">
      <c r="A698" s="568" t="s">
        <v>4</v>
      </c>
      <c r="B698" s="1351">
        <v>8721.1464909066872</v>
      </c>
      <c r="C698" s="615">
        <v>16377.051033541886</v>
      </c>
      <c r="D698" s="615">
        <v>25170.460687937826</v>
      </c>
      <c r="E698" s="1386">
        <v>22881.260335282437</v>
      </c>
      <c r="F698" s="1382">
        <v>22784.426674314214</v>
      </c>
      <c r="G698" s="85">
        <f>IF(H698="Increase",1,IF(H698="Decrease",-1,IF(H698="No Change",0,"")))</f>
        <v>1</v>
      </c>
      <c r="H698" s="81" t="s">
        <v>572</v>
      </c>
    </row>
    <row r="699" spans="1:8" x14ac:dyDescent="0.3">
      <c r="A699" s="5" t="s">
        <v>5</v>
      </c>
      <c r="B699" s="184"/>
      <c r="C699" s="616"/>
      <c r="D699" s="616"/>
      <c r="E699" s="218"/>
      <c r="F699" s="1334"/>
      <c r="G699" s="463"/>
      <c r="H699" s="185"/>
    </row>
    <row r="700" spans="1:8" x14ac:dyDescent="0.3">
      <c r="A700" s="446" t="s">
        <v>6</v>
      </c>
      <c r="B700" s="1352">
        <v>0.26788080087978888</v>
      </c>
      <c r="C700" s="363">
        <v>0.38655980979431426</v>
      </c>
      <c r="D700" s="363">
        <v>0.56557973686710827</v>
      </c>
      <c r="E700" s="364">
        <v>0.5834791709501127</v>
      </c>
      <c r="F700" s="951">
        <v>0.61020288968834657</v>
      </c>
      <c r="G700" s="187" t="str">
        <f>IF(H700="Narrowed","►◄",IF(H700="Widened","◄►",IF(H700="No Change","▬","")))</f>
        <v>◄►</v>
      </c>
      <c r="H700" s="181" t="s">
        <v>356</v>
      </c>
    </row>
    <row r="701" spans="1:8" x14ac:dyDescent="0.3">
      <c r="A701" s="447" t="s">
        <v>68</v>
      </c>
      <c r="B701" s="1352">
        <v>5.1127102031120975E-2</v>
      </c>
      <c r="C701" s="363">
        <v>8.5719483885391523E-2</v>
      </c>
      <c r="D701" s="363">
        <v>0.18423568592305928</v>
      </c>
      <c r="E701" s="364">
        <v>0.17228064504797114</v>
      </c>
      <c r="F701" s="951">
        <v>0.20319511096182313</v>
      </c>
      <c r="G701" s="187" t="str">
        <f>IF(H701="Narrowed","►◄",IF(H701="Widened","◄►",IF(H701="No Change","▬","")))</f>
        <v>◄►</v>
      </c>
      <c r="H701" s="570" t="s">
        <v>356</v>
      </c>
    </row>
    <row r="702" spans="1:8" ht="15" thickBot="1" x14ac:dyDescent="0.35">
      <c r="A702" s="448" t="s">
        <v>38</v>
      </c>
      <c r="B702" s="1353">
        <v>-0.22959374627952564</v>
      </c>
      <c r="C702" s="775">
        <v>-0.35136781042501042</v>
      </c>
      <c r="D702" s="775">
        <v>-0.49350613046877356</v>
      </c>
      <c r="E702" s="1519">
        <v>-0.51541979297922713</v>
      </c>
      <c r="F702" s="1439">
        <v>-0.56569199329004449</v>
      </c>
      <c r="G702" s="287" t="str">
        <f>IF(H702="Narrowed","►◄",IF(H702="Widened","◄►",IF(H702="No Change","▬","")))</f>
        <v>◄►</v>
      </c>
      <c r="H702" s="83" t="s">
        <v>356</v>
      </c>
    </row>
    <row r="703" spans="1:8" ht="15" thickBot="1" x14ac:dyDescent="0.35"/>
    <row r="704" spans="1:8" ht="15" thickBot="1" x14ac:dyDescent="0.35">
      <c r="A704" s="29" t="s">
        <v>596</v>
      </c>
      <c r="B704" s="26"/>
      <c r="C704" s="26"/>
      <c r="D704" s="25"/>
      <c r="E704" s="25"/>
      <c r="F704" s="25"/>
      <c r="G704" s="12"/>
      <c r="H704" s="179"/>
    </row>
    <row r="705" spans="1:8" ht="15" thickBot="1" x14ac:dyDescent="0.35">
      <c r="A705" s="30" t="s">
        <v>566</v>
      </c>
      <c r="B705" s="1202" t="s">
        <v>469</v>
      </c>
      <c r="C705" s="288" t="s">
        <v>527</v>
      </c>
      <c r="D705" s="288" t="s">
        <v>562</v>
      </c>
      <c r="E705" s="132" t="s">
        <v>625</v>
      </c>
      <c r="F705" s="338" t="s">
        <v>724</v>
      </c>
      <c r="G705" s="186" t="s">
        <v>233</v>
      </c>
      <c r="H705" s="11"/>
    </row>
    <row r="706" spans="1:8" x14ac:dyDescent="0.3">
      <c r="A706" s="567" t="s">
        <v>0</v>
      </c>
      <c r="B706" s="1348">
        <v>4758.9284360828369</v>
      </c>
      <c r="C706" s="612">
        <v>6711.362009268064</v>
      </c>
      <c r="D706" s="612">
        <v>7641.7689670501331</v>
      </c>
      <c r="E706" s="1469">
        <v>7104.8271379535008</v>
      </c>
      <c r="F706" s="1379">
        <v>6747.7077145616859</v>
      </c>
      <c r="G706" s="85">
        <f>IF(H706="Increase",1,IF(H706="Decrease",-1,IF(H706="No Change",0,"")))</f>
        <v>1</v>
      </c>
      <c r="H706" s="81" t="s">
        <v>572</v>
      </c>
    </row>
    <row r="707" spans="1:8" x14ac:dyDescent="0.3">
      <c r="A707" s="5" t="s">
        <v>2</v>
      </c>
      <c r="B707" s="1349"/>
      <c r="C707" s="613"/>
      <c r="D707" s="613"/>
      <c r="E707" s="1384"/>
      <c r="F707" s="1380"/>
      <c r="G707" s="463"/>
      <c r="H707" s="185"/>
    </row>
    <row r="708" spans="1:8" x14ac:dyDescent="0.3">
      <c r="A708" s="446" t="s">
        <v>3</v>
      </c>
      <c r="B708" s="1350">
        <v>7487.62096811021</v>
      </c>
      <c r="C708" s="614">
        <v>10841.168428040521</v>
      </c>
      <c r="D708" s="614">
        <v>11046.860251655487</v>
      </c>
      <c r="E708" s="1385">
        <v>10422.58915890991</v>
      </c>
      <c r="F708" s="1381">
        <v>9757.4785037480124</v>
      </c>
      <c r="G708" s="808">
        <f>IF(H708="Increase",1,IF(H708="Decrease",-1,IF(H708="No Change",0,"")))</f>
        <v>1</v>
      </c>
      <c r="H708" s="81" t="s">
        <v>572</v>
      </c>
    </row>
    <row r="709" spans="1:8" x14ac:dyDescent="0.3">
      <c r="A709" s="568" t="s">
        <v>4</v>
      </c>
      <c r="B709" s="1351">
        <v>2983.157357254584</v>
      </c>
      <c r="C709" s="615">
        <v>4154.8276660433949</v>
      </c>
      <c r="D709" s="615">
        <v>5302.2589522936114</v>
      </c>
      <c r="E709" s="1386">
        <v>4844.618896961716</v>
      </c>
      <c r="F709" s="1382">
        <v>4739.3053823647761</v>
      </c>
      <c r="G709" s="85">
        <f>IF(H709="Increase",1,IF(H709="Decrease",-1,IF(H709="No Change",0,"")))</f>
        <v>1</v>
      </c>
      <c r="H709" s="81" t="s">
        <v>572</v>
      </c>
    </row>
    <row r="710" spans="1:8" x14ac:dyDescent="0.3">
      <c r="A710" s="5" t="s">
        <v>5</v>
      </c>
      <c r="B710" s="184"/>
      <c r="C710" s="616"/>
      <c r="D710" s="616"/>
      <c r="E710" s="218"/>
      <c r="F710" s="1334"/>
      <c r="G710" s="463"/>
      <c r="H710" s="185"/>
    </row>
    <row r="711" spans="1:8" x14ac:dyDescent="0.3">
      <c r="A711" s="446" t="s">
        <v>6</v>
      </c>
      <c r="B711" s="1352">
        <v>1.5099651380781027</v>
      </c>
      <c r="C711" s="363">
        <v>1.609294367764829</v>
      </c>
      <c r="D711" s="363">
        <v>1.0834252629017525</v>
      </c>
      <c r="E711" s="364">
        <v>1.1513744177991785</v>
      </c>
      <c r="F711" s="951">
        <v>1.0588414791872545</v>
      </c>
      <c r="G711" s="187" t="str">
        <f>IF(H711="Narrowed","►◄",IF(H711="Widened","◄►",IF(H711="No Change","▬","")))</f>
        <v>►◄</v>
      </c>
      <c r="H711" s="181" t="s">
        <v>358</v>
      </c>
    </row>
    <row r="712" spans="1:8" x14ac:dyDescent="0.3">
      <c r="A712" s="447" t="s">
        <v>68</v>
      </c>
      <c r="B712" s="1352">
        <v>0.5733838129058757</v>
      </c>
      <c r="C712" s="363">
        <v>0.64551686057209434</v>
      </c>
      <c r="D712" s="363">
        <v>0.44558940466369318</v>
      </c>
      <c r="E712" s="364">
        <v>0.46697294058474009</v>
      </c>
      <c r="F712" s="951">
        <v>0.44604344415973768</v>
      </c>
      <c r="G712" s="187" t="str">
        <f>IF(H712="Narrowed","►◄",IF(H712="Widened","◄►",IF(H712="No Change","▬","")))</f>
        <v>►◄</v>
      </c>
      <c r="H712" s="570" t="s">
        <v>358</v>
      </c>
    </row>
    <row r="713" spans="1:8" ht="15" thickBot="1" x14ac:dyDescent="0.35">
      <c r="A713" s="448" t="s">
        <v>38</v>
      </c>
      <c r="B713" s="1353">
        <v>-1.0471955796947234</v>
      </c>
      <c r="C713" s="775">
        <v>-1.1282067533990514</v>
      </c>
      <c r="D713" s="775">
        <v>-0.84312482418197954</v>
      </c>
      <c r="E713" s="1519">
        <v>-0.87049355975587805</v>
      </c>
      <c r="F713" s="1439">
        <v>-0.85995159733955007</v>
      </c>
      <c r="G713" s="287" t="str">
        <f>IF(H713="Narrowed","►◄",IF(H713="Widened","◄►",IF(H713="No Change","▬","")))</f>
        <v>►◄</v>
      </c>
      <c r="H713" s="83" t="s">
        <v>358</v>
      </c>
    </row>
    <row r="714" spans="1:8" ht="15" thickBot="1" x14ac:dyDescent="0.35"/>
    <row r="715" spans="1:8" ht="15" thickBot="1" x14ac:dyDescent="0.35">
      <c r="A715" s="29" t="s">
        <v>597</v>
      </c>
      <c r="B715" s="26"/>
      <c r="C715" s="26"/>
      <c r="D715" s="25"/>
      <c r="E715" s="25"/>
      <c r="F715" s="25"/>
      <c r="G715" s="12"/>
      <c r="H715" s="179"/>
    </row>
    <row r="716" spans="1:8" ht="15" thickBot="1" x14ac:dyDescent="0.35">
      <c r="A716" s="30" t="s">
        <v>566</v>
      </c>
      <c r="B716" s="1202" t="s">
        <v>469</v>
      </c>
      <c r="C716" s="288" t="s">
        <v>527</v>
      </c>
      <c r="D716" s="288" t="s">
        <v>562</v>
      </c>
      <c r="E716" s="132" t="s">
        <v>625</v>
      </c>
      <c r="F716" s="338" t="s">
        <v>724</v>
      </c>
      <c r="G716" s="186" t="s">
        <v>233</v>
      </c>
      <c r="H716" s="11"/>
    </row>
    <row r="717" spans="1:8" x14ac:dyDescent="0.3">
      <c r="A717" s="567" t="s">
        <v>0</v>
      </c>
      <c r="B717" s="1348">
        <v>3329.9556333117171</v>
      </c>
      <c r="C717" s="612">
        <v>4991.0089152595065</v>
      </c>
      <c r="D717" s="612">
        <v>6072.6676748129667</v>
      </c>
      <c r="E717" s="1469">
        <v>6335.7349082131213</v>
      </c>
      <c r="F717" s="1379">
        <v>6312.4719196875758</v>
      </c>
      <c r="G717" s="85">
        <f>IF(H717="Increase",1,IF(H717="Decrease",-1,IF(H717="No Change",0,"")))</f>
        <v>1</v>
      </c>
      <c r="H717" s="81" t="s">
        <v>572</v>
      </c>
    </row>
    <row r="718" spans="1:8" x14ac:dyDescent="0.3">
      <c r="A718" s="5" t="s">
        <v>2</v>
      </c>
      <c r="B718" s="1349"/>
      <c r="C718" s="613"/>
      <c r="D718" s="613"/>
      <c r="E718" s="1384"/>
      <c r="F718" s="1380"/>
      <c r="G718" s="463"/>
      <c r="H718" s="185"/>
    </row>
    <row r="719" spans="1:8" x14ac:dyDescent="0.3">
      <c r="A719" s="446" t="s">
        <v>3</v>
      </c>
      <c r="B719" s="1350">
        <v>3259.9354686804127</v>
      </c>
      <c r="C719" s="614">
        <v>5213.2518996847521</v>
      </c>
      <c r="D719" s="614">
        <v>6245.8174245848923</v>
      </c>
      <c r="E719" s="1385">
        <v>6705.7683649790324</v>
      </c>
      <c r="F719" s="1381">
        <v>6817.4631299145167</v>
      </c>
      <c r="G719" s="808">
        <f>IF(H719="Increase",1,IF(H719="Decrease",-1,IF(H719="No Change",0,"")))</f>
        <v>1</v>
      </c>
      <c r="H719" s="81" t="s">
        <v>572</v>
      </c>
    </row>
    <row r="720" spans="1:8" x14ac:dyDescent="0.3">
      <c r="A720" s="568" t="s">
        <v>4</v>
      </c>
      <c r="B720" s="1351">
        <v>3216.4773103813927</v>
      </c>
      <c r="C720" s="615">
        <v>4685.8574688778663</v>
      </c>
      <c r="D720" s="615">
        <v>5835.6176853969391</v>
      </c>
      <c r="E720" s="1386">
        <v>6198.971688071706</v>
      </c>
      <c r="F720" s="1382">
        <v>6128.770051596196</v>
      </c>
      <c r="G720" s="85">
        <f>IF(H720="Increase",1,IF(H720="Decrease",-1,IF(H720="No Change",0,"")))</f>
        <v>1</v>
      </c>
      <c r="H720" s="81" t="s">
        <v>572</v>
      </c>
    </row>
    <row r="721" spans="1:8" x14ac:dyDescent="0.3">
      <c r="A721" s="5" t="s">
        <v>5</v>
      </c>
      <c r="B721" s="184"/>
      <c r="C721" s="616"/>
      <c r="D721" s="616"/>
      <c r="E721" s="218"/>
      <c r="F721" s="1334"/>
      <c r="G721" s="463"/>
      <c r="H721" s="185"/>
    </row>
    <row r="722" spans="1:8" x14ac:dyDescent="0.3">
      <c r="A722" s="446" t="s">
        <v>6</v>
      </c>
      <c r="B722" s="1352">
        <v>1.3511103640854505E-2</v>
      </c>
      <c r="C722" s="363">
        <v>0.11255025026042506</v>
      </c>
      <c r="D722" s="363">
        <v>7.0292428548641511E-2</v>
      </c>
      <c r="E722" s="364">
        <v>8.1754959114029122E-2</v>
      </c>
      <c r="F722" s="951">
        <v>0.11237052010769359</v>
      </c>
      <c r="G722" s="187" t="str">
        <f>IF(H722="Narrowed","►◄",IF(H722="Widened","◄►",IF(H722="No Change","▬","")))</f>
        <v>◄►</v>
      </c>
      <c r="H722" s="181" t="s">
        <v>356</v>
      </c>
    </row>
    <row r="723" spans="1:8" x14ac:dyDescent="0.3">
      <c r="A723" s="447" t="s">
        <v>68</v>
      </c>
      <c r="B723" s="1352">
        <v>-2.1027356620264559E-2</v>
      </c>
      <c r="C723" s="363">
        <v>4.7331034380938414E-2</v>
      </c>
      <c r="D723" s="363">
        <v>2.8512963172689747E-2</v>
      </c>
      <c r="E723" s="364">
        <v>5.8404188642146374E-2</v>
      </c>
      <c r="F723" s="951">
        <v>7.9998963425398417E-2</v>
      </c>
      <c r="G723" s="187" t="str">
        <f>IF(H723="Narrowed","►◄",IF(H723="Widened","◄►",IF(H723="No Change","▬","")))</f>
        <v>◄►</v>
      </c>
      <c r="H723" s="570" t="s">
        <v>356</v>
      </c>
    </row>
    <row r="724" spans="1:8" ht="15" thickBot="1" x14ac:dyDescent="0.35">
      <c r="A724" s="448" t="s">
        <v>38</v>
      </c>
      <c r="B724" s="1353">
        <v>4.5410259059426958E-2</v>
      </c>
      <c r="C724" s="775">
        <v>-8.829042123884194E-2</v>
      </c>
      <c r="D724" s="775">
        <v>-4.2836268920167619E-2</v>
      </c>
      <c r="E724" s="1519">
        <v>-6.5206503463487095E-2</v>
      </c>
      <c r="F724" s="1439">
        <v>-0.14215169906165015</v>
      </c>
      <c r="G724" s="287" t="str">
        <f>IF(H724="Narrowed","►◄",IF(H724="Widened","◄►",IF(H724="No Change","▬","")))</f>
        <v>◄►</v>
      </c>
      <c r="H724" s="83" t="s">
        <v>356</v>
      </c>
    </row>
    <row r="725" spans="1:8" ht="15" thickBot="1" x14ac:dyDescent="0.35"/>
    <row r="726" spans="1:8" ht="15" thickBot="1" x14ac:dyDescent="0.35">
      <c r="A726" s="29" t="s">
        <v>598</v>
      </c>
      <c r="B726" s="26"/>
      <c r="C726" s="26"/>
      <c r="D726" s="25"/>
      <c r="E726" s="25"/>
      <c r="F726" s="25"/>
      <c r="G726" s="12"/>
      <c r="H726" s="179"/>
    </row>
    <row r="727" spans="1:8" ht="15" thickBot="1" x14ac:dyDescent="0.35">
      <c r="A727" s="30" t="s">
        <v>568</v>
      </c>
      <c r="B727" s="1202" t="s">
        <v>469</v>
      </c>
      <c r="C727" s="288" t="s">
        <v>527</v>
      </c>
      <c r="D727" s="288" t="s">
        <v>562</v>
      </c>
      <c r="E727" s="132" t="s">
        <v>625</v>
      </c>
      <c r="F727" s="338" t="s">
        <v>724</v>
      </c>
      <c r="G727" s="186" t="s">
        <v>233</v>
      </c>
      <c r="H727" s="11"/>
    </row>
    <row r="728" spans="1:8" x14ac:dyDescent="0.3">
      <c r="A728" s="567" t="s">
        <v>0</v>
      </c>
      <c r="B728" s="1348">
        <v>411.13934224916852</v>
      </c>
      <c r="C728" s="612">
        <v>702.76382012852127</v>
      </c>
      <c r="D728" s="612">
        <v>994.84841032979682</v>
      </c>
      <c r="E728" s="1469">
        <v>963.34506508253969</v>
      </c>
      <c r="F728" s="1379">
        <v>858.14844358292339</v>
      </c>
      <c r="G728" s="85">
        <f>IF(H728="Increase",1,IF(H728="Decrease",-1,IF(H728="No Change",0,"")))</f>
        <v>1</v>
      </c>
      <c r="H728" s="81" t="s">
        <v>572</v>
      </c>
    </row>
    <row r="729" spans="1:8" x14ac:dyDescent="0.3">
      <c r="A729" s="5" t="s">
        <v>2</v>
      </c>
      <c r="B729" s="1349"/>
      <c r="C729" s="613"/>
      <c r="D729" s="613"/>
      <c r="E729" s="1384"/>
      <c r="F729" s="1380"/>
      <c r="G729" s="463"/>
      <c r="H729" s="185"/>
    </row>
    <row r="730" spans="1:8" x14ac:dyDescent="0.3">
      <c r="A730" s="446" t="s">
        <v>3</v>
      </c>
      <c r="B730" s="1350">
        <v>443.08025887021358</v>
      </c>
      <c r="C730" s="614">
        <v>806.29638218432183</v>
      </c>
      <c r="D730" s="614">
        <v>1227.5460898624438</v>
      </c>
      <c r="E730" s="1385">
        <v>1172.6130489417803</v>
      </c>
      <c r="F730" s="1381">
        <v>1072.8140265101449</v>
      </c>
      <c r="G730" s="808">
        <f>IF(H730="Increase",1,IF(H730="Decrease",-1,IF(H730="No Change",0,"")))</f>
        <v>1</v>
      </c>
      <c r="H730" s="81" t="s">
        <v>572</v>
      </c>
    </row>
    <row r="731" spans="1:8" x14ac:dyDescent="0.3">
      <c r="A731" s="568" t="s">
        <v>4</v>
      </c>
      <c r="B731" s="1351">
        <v>411.87561995666772</v>
      </c>
      <c r="C731" s="615">
        <v>679.48373546860842</v>
      </c>
      <c r="D731" s="615">
        <v>908.12159495996127</v>
      </c>
      <c r="E731" s="1386">
        <v>823.61576138925807</v>
      </c>
      <c r="F731" s="1382">
        <v>729.20156865190518</v>
      </c>
      <c r="G731" s="85">
        <f>IF(H731="Increase",1,IF(H731="Decrease",-1,IF(H731="No Change",0,"")))</f>
        <v>1</v>
      </c>
      <c r="H731" s="81" t="s">
        <v>572</v>
      </c>
    </row>
    <row r="732" spans="1:8" x14ac:dyDescent="0.3">
      <c r="A732" s="5" t="s">
        <v>5</v>
      </c>
      <c r="B732" s="184"/>
      <c r="C732" s="616"/>
      <c r="D732" s="616"/>
      <c r="E732" s="218"/>
      <c r="F732" s="1334"/>
      <c r="G732" s="463"/>
      <c r="H732" s="185"/>
    </row>
    <row r="733" spans="1:8" x14ac:dyDescent="0.3">
      <c r="A733" s="446" t="s">
        <v>6</v>
      </c>
      <c r="B733" s="1352">
        <v>7.576228696621766E-2</v>
      </c>
      <c r="C733" s="363">
        <v>0.18663087885136295</v>
      </c>
      <c r="D733" s="363">
        <v>0.35174198771978965</v>
      </c>
      <c r="E733" s="364">
        <v>0.4237379903510356</v>
      </c>
      <c r="F733" s="951">
        <v>0.47121738711216082</v>
      </c>
      <c r="G733" s="187" t="str">
        <f>IF(H733="Narrowed","►◄",IF(H733="Widened","◄►",IF(H733="No Change","▬","")))</f>
        <v>◄►</v>
      </c>
      <c r="H733" s="181" t="s">
        <v>356</v>
      </c>
    </row>
    <row r="734" spans="1:8" x14ac:dyDescent="0.3">
      <c r="A734" s="447" t="s">
        <v>68</v>
      </c>
      <c r="B734" s="1352">
        <v>7.7688786595585549E-2</v>
      </c>
      <c r="C734" s="363">
        <v>0.14911743845822584</v>
      </c>
      <c r="D734" s="363">
        <v>0.23390265000826266</v>
      </c>
      <c r="E734" s="364">
        <v>0.21723055574204919</v>
      </c>
      <c r="F734" s="951">
        <v>0.2501497084012112</v>
      </c>
      <c r="G734" s="187" t="str">
        <f>IF(H734="Narrowed","►◄",IF(H734="Widened","◄►",IF(H734="No Change","▬","")))</f>
        <v>◄►</v>
      </c>
      <c r="H734" s="570" t="s">
        <v>356</v>
      </c>
    </row>
    <row r="735" spans="1:8" ht="15" thickBot="1" x14ac:dyDescent="0.35">
      <c r="A735" s="448" t="s">
        <v>38</v>
      </c>
      <c r="B735" s="1353">
        <v>-8.7177628709171881E-2</v>
      </c>
      <c r="C735" s="775">
        <v>-0.20250518560627484</v>
      </c>
      <c r="D735" s="775">
        <v>-0.34448610630619297</v>
      </c>
      <c r="E735" s="1519">
        <v>-0.36567207517869271</v>
      </c>
      <c r="F735" s="1439">
        <v>-0.36567207517869271</v>
      </c>
      <c r="G735" s="287" t="str">
        <f>IF(H735="Narrowed","►◄",IF(H735="Widened","◄►",IF(H735="No Change","▬","")))</f>
        <v>◄►</v>
      </c>
      <c r="H735" s="83" t="s">
        <v>356</v>
      </c>
    </row>
    <row r="736" spans="1:8" ht="15" thickBot="1" x14ac:dyDescent="0.35"/>
    <row r="737" spans="1:8" ht="15" thickBot="1" x14ac:dyDescent="0.35">
      <c r="A737" s="29" t="s">
        <v>480</v>
      </c>
      <c r="B737" s="26"/>
      <c r="C737" s="26"/>
      <c r="D737" s="25"/>
      <c r="E737" s="25"/>
      <c r="F737" s="25"/>
      <c r="G737" s="12"/>
      <c r="H737" s="179"/>
    </row>
    <row r="738" spans="1:8" ht="15" thickBot="1" x14ac:dyDescent="0.35">
      <c r="A738" s="30" t="s">
        <v>508</v>
      </c>
      <c r="B738" s="1202" t="s">
        <v>469</v>
      </c>
      <c r="C738" s="288" t="s">
        <v>527</v>
      </c>
      <c r="D738" s="288" t="s">
        <v>562</v>
      </c>
      <c r="E738" s="132" t="s">
        <v>625</v>
      </c>
      <c r="F738" s="338" t="s">
        <v>724</v>
      </c>
      <c r="G738" s="290" t="s">
        <v>233</v>
      </c>
      <c r="H738" s="11"/>
    </row>
    <row r="739" spans="1:8" x14ac:dyDescent="0.3">
      <c r="A739" s="567" t="s">
        <v>0</v>
      </c>
      <c r="B739" s="1348">
        <v>65074.694492470204</v>
      </c>
      <c r="C739" s="612">
        <v>67314.012810431333</v>
      </c>
      <c r="D739" s="612">
        <v>69828.94750009125</v>
      </c>
      <c r="E739" s="1469">
        <v>67027.139505634826</v>
      </c>
      <c r="F739" s="1379">
        <v>53108.824193333094</v>
      </c>
      <c r="G739" s="1457">
        <f>IF(H739="Increase",1,IF(H739="Decrease",-1,IF(H739="No Change",0,"")))</f>
        <v>-1</v>
      </c>
      <c r="H739" s="1183" t="s">
        <v>571</v>
      </c>
    </row>
    <row r="740" spans="1:8" x14ac:dyDescent="0.3">
      <c r="A740" s="5" t="s">
        <v>2</v>
      </c>
      <c r="B740" s="1349"/>
      <c r="C740" s="613"/>
      <c r="D740" s="613"/>
      <c r="E740" s="1384"/>
      <c r="F740" s="1380"/>
      <c r="G740" s="1521"/>
      <c r="H740" s="805"/>
    </row>
    <row r="741" spans="1:8" x14ac:dyDescent="0.3">
      <c r="A741" s="446" t="s">
        <v>3</v>
      </c>
      <c r="B741" s="1350">
        <v>64069.926400756849</v>
      </c>
      <c r="C741" s="614">
        <v>66399.316764183706</v>
      </c>
      <c r="D741" s="614">
        <v>69380.03717831173</v>
      </c>
      <c r="E741" s="1385">
        <v>66427.989404566339</v>
      </c>
      <c r="F741" s="1381">
        <v>51538.857442267348</v>
      </c>
      <c r="G741" s="1520">
        <f>IF(H741="Increase",1,IF(H741="Decrease",-1,IF(H741="No Change",0,"")))</f>
        <v>-1</v>
      </c>
      <c r="H741" s="804" t="s">
        <v>571</v>
      </c>
    </row>
    <row r="742" spans="1:8" x14ac:dyDescent="0.3">
      <c r="A742" s="568" t="s">
        <v>4</v>
      </c>
      <c r="B742" s="1351">
        <v>65344.925980993285</v>
      </c>
      <c r="C742" s="615">
        <v>67134.053431642256</v>
      </c>
      <c r="D742" s="615">
        <v>69258.615102473937</v>
      </c>
      <c r="E742" s="1386">
        <v>66219.683956493522</v>
      </c>
      <c r="F742" s="1382">
        <v>52424.492289943832</v>
      </c>
      <c r="G742" s="1459">
        <f>IF(H742="Increase",1,IF(H742="Decrease",-1,IF(H742="No Change",0,"")))</f>
        <v>-1</v>
      </c>
      <c r="H742" s="82" t="s">
        <v>571</v>
      </c>
    </row>
    <row r="743" spans="1:8" x14ac:dyDescent="0.3">
      <c r="A743" s="5" t="s">
        <v>5</v>
      </c>
      <c r="B743" s="184"/>
      <c r="C743" s="616"/>
      <c r="D743" s="616"/>
      <c r="E743" s="218"/>
      <c r="F743" s="1334"/>
      <c r="G743" s="1522"/>
      <c r="H743" s="806"/>
    </row>
    <row r="744" spans="1:8" x14ac:dyDescent="0.3">
      <c r="A744" s="446" t="s">
        <v>6</v>
      </c>
      <c r="B744" s="1352">
        <v>1.9511837546610605E-2</v>
      </c>
      <c r="C744" s="363">
        <v>1.0944321546242983E-2</v>
      </c>
      <c r="D744" s="363">
        <v>-1.7531692722723116E-3</v>
      </c>
      <c r="E744" s="364">
        <v>-3.1456726403235945E-3</v>
      </c>
      <c r="F744" s="951">
        <v>1.689353218297867E-2</v>
      </c>
      <c r="G744" s="187" t="str">
        <f>IF(H744="Narrowed","►◄",IF(H744="Widened","◄►",IF(H744="No Change","▬","")))</f>
        <v>▬</v>
      </c>
      <c r="H744" s="181" t="s">
        <v>247</v>
      </c>
    </row>
    <row r="745" spans="1:8" x14ac:dyDescent="0.3">
      <c r="A745" s="447" t="s">
        <v>68</v>
      </c>
      <c r="B745" s="1352">
        <v>1.544022756541126E-2</v>
      </c>
      <c r="C745" s="363">
        <v>1.2675046139022544E-2</v>
      </c>
      <c r="D745" s="363">
        <v>6.4287138479200675E-3</v>
      </c>
      <c r="E745" s="364">
        <v>8.9389179590174603E-3</v>
      </c>
      <c r="F745" s="951">
        <v>2.9561316314414433E-2</v>
      </c>
      <c r="G745" s="187" t="str">
        <f>IF(H745="Narrowed","►◄",IF(H745="Widened","◄►",IF(H745="No Change","▬","")))</f>
        <v>▬</v>
      </c>
      <c r="H745" s="570" t="s">
        <v>247</v>
      </c>
    </row>
    <row r="746" spans="1:8" ht="15" thickBot="1" x14ac:dyDescent="0.35">
      <c r="A746" s="448" t="s">
        <v>38</v>
      </c>
      <c r="B746" s="1523">
        <v>3.901155392118822E-2</v>
      </c>
      <c r="C746" s="1524">
        <v>2.738019770260338E-2</v>
      </c>
      <c r="D746" s="1524">
        <v>1.0752600165315143E-2</v>
      </c>
      <c r="E746" s="1525">
        <v>8.860627667560194E-3</v>
      </c>
      <c r="F746" s="1526">
        <v>3.4628675524836977E-2</v>
      </c>
      <c r="G746" s="287" t="str">
        <f>IF(H746="Narrowed","►◄",IF(H746="Widened","◄►",IF(H746="No Change","▬","")))</f>
        <v>▬</v>
      </c>
      <c r="H746" s="830" t="s">
        <v>247</v>
      </c>
    </row>
    <row r="747" spans="1:8" ht="15" thickBot="1" x14ac:dyDescent="0.35"/>
    <row r="748" spans="1:8" ht="15" thickBot="1" x14ac:dyDescent="0.35">
      <c r="A748" s="29" t="s">
        <v>482</v>
      </c>
      <c r="B748" s="26"/>
      <c r="C748" s="26"/>
      <c r="D748" s="25"/>
      <c r="E748" s="25"/>
      <c r="F748" s="25"/>
      <c r="G748" s="12"/>
      <c r="H748" s="179"/>
    </row>
    <row r="749" spans="1:8" ht="15" thickBot="1" x14ac:dyDescent="0.35">
      <c r="A749" s="30" t="s">
        <v>508</v>
      </c>
      <c r="B749" s="1187" t="s">
        <v>469</v>
      </c>
      <c r="C749" s="132" t="s">
        <v>527</v>
      </c>
      <c r="D749" s="132" t="s">
        <v>562</v>
      </c>
      <c r="E749" s="132" t="s">
        <v>625</v>
      </c>
      <c r="F749" s="338" t="s">
        <v>724</v>
      </c>
      <c r="G749" s="186" t="s">
        <v>233</v>
      </c>
      <c r="H749" s="11"/>
    </row>
    <row r="750" spans="1:8" x14ac:dyDescent="0.3">
      <c r="A750" s="567" t="s">
        <v>0</v>
      </c>
      <c r="B750" s="1348">
        <v>73865.051586872665</v>
      </c>
      <c r="C750" s="612">
        <v>73640.284209916703</v>
      </c>
      <c r="D750" s="612">
        <v>75760.73423598407</v>
      </c>
      <c r="E750" s="612">
        <v>75010.613387602643</v>
      </c>
      <c r="F750" s="591">
        <v>74943.72711856573</v>
      </c>
      <c r="G750" s="182">
        <f>IF(H750="Increase",1,IF(H750="Decrease",-1,IF(H750="No Change",0,"")))</f>
        <v>1</v>
      </c>
      <c r="H750" s="81" t="s">
        <v>572</v>
      </c>
    </row>
    <row r="751" spans="1:8" x14ac:dyDescent="0.3">
      <c r="A751" s="5" t="s">
        <v>2</v>
      </c>
      <c r="B751" s="1349"/>
      <c r="C751" s="613"/>
      <c r="D751" s="613"/>
      <c r="E751" s="613"/>
      <c r="F751" s="592"/>
      <c r="G751" s="807"/>
      <c r="H751" s="805"/>
    </row>
    <row r="752" spans="1:8" x14ac:dyDescent="0.3">
      <c r="A752" s="446" t="s">
        <v>3</v>
      </c>
      <c r="B752" s="1350">
        <v>68885.758018286651</v>
      </c>
      <c r="C752" s="614">
        <v>68559.291051984605</v>
      </c>
      <c r="D752" s="614">
        <v>71447.896791293606</v>
      </c>
      <c r="E752" s="614">
        <v>69990.428816143438</v>
      </c>
      <c r="F752" s="593">
        <v>69881.722022269299</v>
      </c>
      <c r="G752" s="808">
        <f>IF(H752="Increase",1,IF(H752="Decrease",-1,IF(H752="No Change",0,"")))</f>
        <v>0</v>
      </c>
      <c r="H752" s="804" t="s">
        <v>247</v>
      </c>
    </row>
    <row r="753" spans="1:8" x14ac:dyDescent="0.3">
      <c r="A753" s="568" t="s">
        <v>4</v>
      </c>
      <c r="B753" s="1351">
        <v>77494.19319396108</v>
      </c>
      <c r="C753" s="615">
        <v>76965.229952612426</v>
      </c>
      <c r="D753" s="615">
        <v>79359.895610908963</v>
      </c>
      <c r="E753" s="615">
        <v>78987.422524980546</v>
      </c>
      <c r="F753" s="594">
        <v>78984.128578877673</v>
      </c>
      <c r="G753" s="85">
        <f>IF(H753="Increase",1,IF(H753="Decrease",-1,IF(H753="No Change",0,"")))</f>
        <v>1</v>
      </c>
      <c r="H753" s="82" t="s">
        <v>572</v>
      </c>
    </row>
    <row r="754" spans="1:8" x14ac:dyDescent="0.3">
      <c r="A754" s="5" t="s">
        <v>5</v>
      </c>
      <c r="B754" s="184"/>
      <c r="C754" s="616"/>
      <c r="D754" s="616"/>
      <c r="E754" s="616"/>
      <c r="F754" s="519"/>
      <c r="G754" s="809"/>
      <c r="H754" s="806"/>
    </row>
    <row r="755" spans="1:8" x14ac:dyDescent="0.3">
      <c r="A755" s="446" t="s">
        <v>6</v>
      </c>
      <c r="B755" s="1352">
        <v>0.11108490611842722</v>
      </c>
      <c r="C755" s="363">
        <v>0.10921735575666268</v>
      </c>
      <c r="D755" s="363">
        <v>9.9697696912390582E-2</v>
      </c>
      <c r="E755" s="363">
        <v>0.1139041308252807</v>
      </c>
      <c r="F755" s="618">
        <v>0.1152434890449951</v>
      </c>
      <c r="G755" s="180" t="str">
        <f>IF(H755="Narrowed","►◄",IF(H755="Widened","◄►",IF(H755="No Change","▬","")))</f>
        <v>▬</v>
      </c>
      <c r="H755" s="181" t="s">
        <v>247</v>
      </c>
    </row>
    <row r="756" spans="1:8" x14ac:dyDescent="0.3">
      <c r="A756" s="447" t="s">
        <v>68</v>
      </c>
      <c r="B756" s="1352">
        <v>6.7410682882010423E-2</v>
      </c>
      <c r="C756" s="363">
        <v>6.7996399852303727E-2</v>
      </c>
      <c r="D756" s="363">
        <v>5.6927080870897838E-2</v>
      </c>
      <c r="E756" s="363">
        <v>6.6926323419305822E-2</v>
      </c>
      <c r="F756" s="618">
        <v>6.7544079950654409E-2</v>
      </c>
      <c r="G756" s="180" t="str">
        <f>IF(H756="Narrowed","►◄",IF(H756="Widened","◄►",IF(H756="No Change","▬","")))</f>
        <v>▬</v>
      </c>
      <c r="H756" s="570" t="s">
        <v>247</v>
      </c>
    </row>
    <row r="757" spans="1:8" ht="15" thickBot="1" x14ac:dyDescent="0.35">
      <c r="A757" s="448" t="s">
        <v>38</v>
      </c>
      <c r="B757" s="1353">
        <v>0.15010782198659028</v>
      </c>
      <c r="C757" s="775">
        <v>0.14563395469430368</v>
      </c>
      <c r="D757" s="775">
        <v>0.12948554992628028</v>
      </c>
      <c r="E757" s="775">
        <v>0.14345667356340183</v>
      </c>
      <c r="F757" s="776">
        <v>0.1448691597891216</v>
      </c>
      <c r="G757" s="162" t="str">
        <f>IF(H757="Narrowed","►◄",IF(H757="Widened","◄►",IF(H757="No Change","▬","")))</f>
        <v>▬</v>
      </c>
      <c r="H757" s="83" t="s">
        <v>247</v>
      </c>
    </row>
    <row r="759" spans="1:8" x14ac:dyDescent="0.3">
      <c r="H759"/>
    </row>
    <row r="760" spans="1:8" x14ac:dyDescent="0.3">
      <c r="G760" s="8"/>
    </row>
    <row r="761" spans="1:8" x14ac:dyDescent="0.3">
      <c r="H761"/>
    </row>
    <row r="762" spans="1:8" x14ac:dyDescent="0.3">
      <c r="H762"/>
    </row>
    <row r="763" spans="1:8" x14ac:dyDescent="0.3">
      <c r="H763"/>
    </row>
    <row r="764" spans="1:8" x14ac:dyDescent="0.3">
      <c r="H764"/>
    </row>
    <row r="765" spans="1:8" x14ac:dyDescent="0.3">
      <c r="H765"/>
    </row>
    <row r="766" spans="1:8" x14ac:dyDescent="0.3">
      <c r="H766"/>
    </row>
    <row r="767" spans="1:8" x14ac:dyDescent="0.3">
      <c r="H767"/>
    </row>
    <row r="768" spans="1:8" x14ac:dyDescent="0.3">
      <c r="H768"/>
    </row>
  </sheetData>
  <mergeCells count="1">
    <mergeCell ref="A1:G1"/>
  </mergeCells>
  <phoneticPr fontId="48" type="noConversion"/>
  <conditionalFormatting sqref="G15 G26 G37 G48 G140 G184 G195 G206 G217 G228 G239 G250 G261 G272 G283 G294 G316 G338 G349 G360 G382 G393 G403 G413 G423 G434 G445 G455 G465 G475 G486 G496 G506 G517 G528 G539 G561 G572 G583 G594 G605 G616 G638 G649 G671 G681">
    <cfRule type="cellIs" dxfId="2320" priority="614" operator="equal">
      <formula>0</formula>
    </cfRule>
    <cfRule type="cellIs" dxfId="2319" priority="613" operator="equal">
      <formula>-1</formula>
    </cfRule>
    <cfRule type="containsBlanks" priority="612" stopIfTrue="1">
      <formula>LEN(TRIM(G15))=0</formula>
    </cfRule>
    <cfRule type="cellIs" dxfId="2318" priority="615" operator="equal">
      <formula>1</formula>
    </cfRule>
  </conditionalFormatting>
  <conditionalFormatting sqref="G151 G162 G173">
    <cfRule type="cellIs" dxfId="2317" priority="409" operator="equal">
      <formula>1</formula>
    </cfRule>
    <cfRule type="containsBlanks" priority="406" stopIfTrue="1">
      <formula>LEN(TRIM(G151))=0</formula>
    </cfRule>
    <cfRule type="cellIs" dxfId="2316" priority="407" operator="equal">
      <formula>-1</formula>
    </cfRule>
    <cfRule type="cellIs" dxfId="2315" priority="408" operator="equal">
      <formula>0</formula>
    </cfRule>
  </conditionalFormatting>
  <conditionalFormatting sqref="G327">
    <cfRule type="containsBlanks" priority="469" stopIfTrue="1">
      <formula>LEN(TRIM(G327))=0</formula>
    </cfRule>
    <cfRule type="cellIs" dxfId="2314" priority="470" operator="equal">
      <formula>-1</formula>
    </cfRule>
    <cfRule type="cellIs" dxfId="2313" priority="471" operator="equal">
      <formula>0</formula>
    </cfRule>
    <cfRule type="cellIs" dxfId="2312" priority="472" operator="equal">
      <formula>1</formula>
    </cfRule>
  </conditionalFormatting>
  <conditionalFormatting sqref="G550">
    <cfRule type="cellIs" dxfId="2311" priority="390" operator="equal">
      <formula>-1</formula>
    </cfRule>
    <cfRule type="cellIs" dxfId="2310" priority="391" operator="equal">
      <formula>0</formula>
    </cfRule>
    <cfRule type="cellIs" dxfId="2309" priority="392" operator="equal">
      <formula>1</formula>
    </cfRule>
    <cfRule type="containsBlanks" priority="389" stopIfTrue="1">
      <formula>LEN(TRIM(G550))=0</formula>
    </cfRule>
  </conditionalFormatting>
  <conditionalFormatting sqref="G627">
    <cfRule type="containsBlanks" priority="510" stopIfTrue="1">
      <formula>LEN(TRIM(G627))=0</formula>
    </cfRule>
    <cfRule type="cellIs" dxfId="2308" priority="511" operator="equal">
      <formula>-1</formula>
    </cfRule>
    <cfRule type="cellIs" dxfId="2307" priority="512" operator="equal">
      <formula>0</formula>
    </cfRule>
    <cfRule type="cellIs" dxfId="2306" priority="513" operator="equal">
      <formula>1</formula>
    </cfRule>
  </conditionalFormatting>
  <conditionalFormatting sqref="G660">
    <cfRule type="containsBlanks" priority="83" stopIfTrue="1">
      <formula>LEN(TRIM(G660))=0</formula>
    </cfRule>
    <cfRule type="cellIs" dxfId="2305" priority="84" operator="equal">
      <formula>-1</formula>
    </cfRule>
    <cfRule type="cellIs" dxfId="2304" priority="86" operator="equal">
      <formula>1</formula>
    </cfRule>
    <cfRule type="cellIs" dxfId="2303" priority="85" operator="equal">
      <formula>0</formula>
    </cfRule>
  </conditionalFormatting>
  <conditionalFormatting sqref="G728 G706 G220 G222:G223 G231 G233:G234 G266:G267 G275 G308 G310:G311 G319 G321:G322 G330 G332:G333 G341 G343:G344 G352 G354:G355 G363 G365:G366 G531 G533:G534 G684 G686:G687 G695 G697:G698 G708:G709 G717 G719:G720 G730:G731 G750 G752:G753 G428:G429 G426 G739 G264 G277:G278 G741:G742">
    <cfRule type="iconSet" priority="89">
      <iconSet iconSet="3ArrowsGray" showValue="0">
        <cfvo type="percent" val="0"/>
        <cfvo type="num" val="0"/>
        <cfvo type="num" val="0" gte="0"/>
      </iconSet>
    </cfRule>
  </conditionalFormatting>
  <dataValidations count="1">
    <dataValidation type="list" allowBlank="1" showInputMessage="1" showErrorMessage="1" sqref="H29 H7 H9:H10 H12:H14 H18:H21 H23:H25 H42:H43 H39:H40 H45:H47 H31:H36 H737:H746 H748:H757 H726:H735 H715:H724 H704:H713 H693:H702 H51:H691" xr:uid="{00000000-0002-0000-0300-000000000000}">
      <formula1>#REF!</formula1>
    </dataValidation>
  </dataValidations>
  <pageMargins left="0.7" right="0.7" top="0.75" bottom="0.75" header="0.3" footer="0.3"/>
  <pageSetup paperSize="9" orientation="portrait" r:id="rId1"/>
  <ignoredErrors>
    <ignoredError sqref="B574:C574" numberStoredAsText="1"/>
  </ignoredErrors>
  <drawing r:id="rId2"/>
  <extLst>
    <ext xmlns:x14="http://schemas.microsoft.com/office/spreadsheetml/2009/9/main" uri="{78C0D931-6437-407d-A8EE-F0AAD7539E65}">
      <x14:conditionalFormattings>
        <x14:conditionalFormatting xmlns:xm="http://schemas.microsoft.com/office/excel/2006/main">
          <x14:cfRule type="iconSet" priority="616" id="{8EEABC1C-AF02-4A01-AD31-A81596DCEFC1}">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G7 G9:G10</xm:sqref>
        </x14:conditionalFormatting>
        <x14:conditionalFormatting xmlns:xm="http://schemas.microsoft.com/office/excel/2006/main">
          <x14:cfRule type="iconSet" priority="566" id="{9FDD229D-EE3D-460A-AE54-8057D8FCC378}">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G18 G20:G21</xm:sqref>
        </x14:conditionalFormatting>
        <x14:conditionalFormatting xmlns:xm="http://schemas.microsoft.com/office/excel/2006/main">
          <x14:cfRule type="iconSet" priority="565" id="{CD32534B-EBFF-4932-9CF9-B5F676F3FADE}">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G29 G31:G32</xm:sqref>
        </x14:conditionalFormatting>
        <x14:conditionalFormatting xmlns:xm="http://schemas.microsoft.com/office/excel/2006/main">
          <x14:cfRule type="iconSet" priority="293" id="{2F23666F-9300-46A8-9A19-2DE98FDD156B}">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G91 G93:G94</xm:sqref>
        </x14:conditionalFormatting>
        <x14:conditionalFormatting xmlns:xm="http://schemas.microsoft.com/office/excel/2006/main">
          <x14:cfRule type="iconSet" priority="45" id="{C9738AD7-2530-407D-B364-2B2A481CE7F9}">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G102</xm:sqref>
        </x14:conditionalFormatting>
        <x14:conditionalFormatting xmlns:xm="http://schemas.microsoft.com/office/excel/2006/main">
          <x14:cfRule type="iconSet" priority="44" id="{0D1EFA3A-ECF4-4069-832D-71A5BF7CE12F}">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G104</xm:sqref>
        </x14:conditionalFormatting>
        <x14:conditionalFormatting xmlns:xm="http://schemas.microsoft.com/office/excel/2006/main">
          <x14:cfRule type="iconSet" priority="43" id="{BB86460E-AADC-4FE5-B369-173004BBFEA3}">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G105</xm:sqref>
        </x14:conditionalFormatting>
        <x14:conditionalFormatting xmlns:xm="http://schemas.microsoft.com/office/excel/2006/main">
          <x14:cfRule type="iconSet" priority="64" id="{A471D507-AA6A-4BE6-85E8-5D6236ACA4B0}">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G112 G114</xm:sqref>
        </x14:conditionalFormatting>
        <x14:conditionalFormatting xmlns:xm="http://schemas.microsoft.com/office/excel/2006/main">
          <x14:cfRule type="iconSet" priority="42" id="{83C319CB-9A41-4972-B02A-D22B3F58E1E8}">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G115</xm:sqref>
        </x14:conditionalFormatting>
        <x14:conditionalFormatting xmlns:xm="http://schemas.microsoft.com/office/excel/2006/main">
          <x14:cfRule type="iconSet" priority="63" id="{0AB3EB14-E64B-4BCC-8D50-9C5C890370C7}">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G122 G124:G125</xm:sqref>
        </x14:conditionalFormatting>
        <x14:conditionalFormatting xmlns:xm="http://schemas.microsoft.com/office/excel/2006/main">
          <x14:cfRule type="iconSet" priority="5308" id="{822E865C-A1A0-487F-81AE-068ECAF2082F}">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G165 G167:G168 G154 G156:G157 G143 G145:G146</xm:sqref>
        </x14:conditionalFormatting>
        <x14:conditionalFormatting xmlns:xm="http://schemas.microsoft.com/office/excel/2006/main">
          <x14:cfRule type="iconSet" priority="308" id="{D6B3C0B4-F704-42F1-B8BA-1A860F6A3494}">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G297 G299:G300</xm:sqref>
        </x14:conditionalFormatting>
        <x14:conditionalFormatting xmlns:xm="http://schemas.microsoft.com/office/excel/2006/main">
          <x14:cfRule type="iconSet" priority="466" id="{70C22799-B040-4611-AE74-13AD991BBD4E}">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G330 G332:G333</xm:sqref>
        </x14:conditionalFormatting>
        <x14:conditionalFormatting xmlns:xm="http://schemas.microsoft.com/office/excel/2006/main">
          <x14:cfRule type="iconSet" priority="281" id="{C3864031-441F-4664-887F-C65EFCF7FA8A}">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G330</xm:sqref>
        </x14:conditionalFormatting>
        <x14:conditionalFormatting xmlns:xm="http://schemas.microsoft.com/office/excel/2006/main">
          <x14:cfRule type="iconSet" priority="280" id="{17CEAF5B-5F1F-4CB0-A271-B3514674764E}">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G332</xm:sqref>
        </x14:conditionalFormatting>
        <x14:conditionalFormatting xmlns:xm="http://schemas.microsoft.com/office/excel/2006/main">
          <x14:cfRule type="iconSet" priority="279" id="{0CE7BB70-68F7-45E0-BA3E-8F46C6964B92}">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G333</xm:sqref>
        </x14:conditionalFormatting>
        <x14:conditionalFormatting xmlns:xm="http://schemas.microsoft.com/office/excel/2006/main">
          <x14:cfRule type="iconSet" priority="277" id="{AF6CE222-1523-4B7B-BE6B-7EB6F3782E60}">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78" id="{D5F3AFA5-2CEB-4977-8DF8-2439FFD92C26}">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G341</xm:sqref>
        </x14:conditionalFormatting>
        <x14:conditionalFormatting xmlns:xm="http://schemas.microsoft.com/office/excel/2006/main">
          <x14:cfRule type="iconSet" priority="275" id="{2B999E1E-E25B-4131-A39D-0EAFEB2094C4}">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76" id="{702CD9D5-26DC-4E6B-B719-59A1C88CB5A9}">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G343</xm:sqref>
        </x14:conditionalFormatting>
        <x14:conditionalFormatting xmlns:xm="http://schemas.microsoft.com/office/excel/2006/main">
          <x14:cfRule type="iconSet" priority="274" id="{3A864A66-026F-4886-ABD6-90D3B6933F1A}">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73" id="{04168ECE-65B7-4277-8A03-2398B66DD2BB}">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G344</xm:sqref>
        </x14:conditionalFormatting>
        <x14:conditionalFormatting xmlns:xm="http://schemas.microsoft.com/office/excel/2006/main">
          <x14:cfRule type="iconSet" priority="272" id="{DE6011CF-F4F9-40A3-8E22-7406603E21BB}">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71" id="{AD6A283D-4849-4031-B387-1B5D417E147F}">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G352</xm:sqref>
        </x14:conditionalFormatting>
        <x14:conditionalFormatting xmlns:xm="http://schemas.microsoft.com/office/excel/2006/main">
          <x14:cfRule type="iconSet" priority="269" id="{A872F2B3-6995-4D0F-B7C3-39BD7F6A0857}">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70" id="{DCE12FB9-51E3-42A0-BC6A-7E377145E9FE}">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G354</xm:sqref>
        </x14:conditionalFormatting>
        <x14:conditionalFormatting xmlns:xm="http://schemas.microsoft.com/office/excel/2006/main">
          <x14:cfRule type="iconSet" priority="267" id="{CBA2EE5A-1681-42B5-ADFB-719C436A8A6E}">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68" id="{729265F6-FB0F-48CE-9E27-76A661DD43B2}">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G355</xm:sqref>
        </x14:conditionalFormatting>
        <x14:conditionalFormatting xmlns:xm="http://schemas.microsoft.com/office/excel/2006/main">
          <x14:cfRule type="iconSet" priority="265" id="{9F2F4888-261F-4492-A90C-F350A1FE89C6}">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66" id="{2C967D41-0DB3-4CD8-BA45-D005414980A9}">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G363</xm:sqref>
        </x14:conditionalFormatting>
        <x14:conditionalFormatting xmlns:xm="http://schemas.microsoft.com/office/excel/2006/main">
          <x14:cfRule type="iconSet" priority="263" id="{D971FFDB-CD5B-400E-9FE0-A04E23098F45}">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64" id="{08DB41EA-9E06-4D8D-936D-60BBEC263CBF}">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G365</xm:sqref>
        </x14:conditionalFormatting>
        <x14:conditionalFormatting xmlns:xm="http://schemas.microsoft.com/office/excel/2006/main">
          <x14:cfRule type="iconSet" priority="262" id="{40D95731-FE73-40CA-B869-023808CF0014}">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61" id="{0AAEE16B-2B61-4CB1-A2CD-8FDC66B97126}">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G366</xm:sqref>
        </x14:conditionalFormatting>
        <x14:conditionalFormatting xmlns:xm="http://schemas.microsoft.com/office/excel/2006/main">
          <x14:cfRule type="iconSet" priority="88" id="{0C47FF01-BF71-432E-8694-79C2CCE70946}">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G374</xm:sqref>
        </x14:conditionalFormatting>
        <x14:conditionalFormatting xmlns:xm="http://schemas.microsoft.com/office/excel/2006/main">
          <x14:cfRule type="iconSet" priority="48" id="{E886E4BF-6B9F-4372-A3B2-2452450F1797}">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G376</xm:sqref>
        </x14:conditionalFormatting>
        <x14:conditionalFormatting xmlns:xm="http://schemas.microsoft.com/office/excel/2006/main">
          <x14:cfRule type="iconSet" priority="19" id="{CCCDA699-10AC-420F-A3FB-1678F7445D04}">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G377</xm:sqref>
        </x14:conditionalFormatting>
        <x14:conditionalFormatting xmlns:xm="http://schemas.microsoft.com/office/excel/2006/main">
          <x14:cfRule type="iconSet" priority="564" id="{33A265D8-3539-425D-8E90-61C90189D160}">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G385 G387:G388 G363 G365:G366 G352 G354:G355 G341 G343:G344 G286 G288:G289 G266:G267 G253 G255:G256 G242 G244:G245 G231 G233:G234 G220 G222:G223 G209 G211:G212 G198 G200:G201 G187 G189:G190 G176 G178:G179 G132 G134:G135 G81 G83:G84 G71 G73:G74 G61 G63:G64 G51 G53:G54 G40 G42:G43 G275 G308 G310:G311 G319 G321:G322 G264 G277:G278</xm:sqref>
        </x14:conditionalFormatting>
        <x14:conditionalFormatting xmlns:xm="http://schemas.microsoft.com/office/excel/2006/main">
          <x14:cfRule type="iconSet" priority="41" id="{42299A50-ED74-40CC-B1F1-9B201DC9F8C2}">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G396</xm:sqref>
        </x14:conditionalFormatting>
        <x14:conditionalFormatting xmlns:xm="http://schemas.microsoft.com/office/excel/2006/main">
          <x14:cfRule type="iconSet" priority="40" id="{4E48C699-45A1-4097-AC17-8B96BAAFD0B5}">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G398</xm:sqref>
        </x14:conditionalFormatting>
        <x14:conditionalFormatting xmlns:xm="http://schemas.microsoft.com/office/excel/2006/main">
          <x14:cfRule type="iconSet" priority="39" id="{9DE4B126-926E-40A7-A680-79DAD48B4A2F}">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G399</xm:sqref>
        </x14:conditionalFormatting>
        <x14:conditionalFormatting xmlns:xm="http://schemas.microsoft.com/office/excel/2006/main">
          <x14:cfRule type="iconSet" priority="61" id="{2337B68E-CDAC-4CFA-9BAB-D90E3407E9BD}">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G406 G408:G409</xm:sqref>
        </x14:conditionalFormatting>
        <x14:conditionalFormatting xmlns:xm="http://schemas.microsoft.com/office/excel/2006/main">
          <x14:cfRule type="iconSet" priority="60" id="{AB4862EB-EE69-4DAE-9F16-F56A0BD911D5}">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G416 G418</xm:sqref>
        </x14:conditionalFormatting>
        <x14:conditionalFormatting xmlns:xm="http://schemas.microsoft.com/office/excel/2006/main">
          <x14:cfRule type="iconSet" priority="20" id="{18FBAF34-4D07-4BFC-A04C-A015128C9D3C}">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G419</xm:sqref>
        </x14:conditionalFormatting>
        <x14:conditionalFormatting xmlns:xm="http://schemas.microsoft.com/office/excel/2006/main">
          <x14:cfRule type="iconSet" priority="92" id="{AD738877-53C1-4FB5-ABD4-5F119D7F29BA}">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91" id="{2C590B92-9376-4BCA-9B61-2965E4E2F081}">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90" id="{CD1B9D67-697F-4336-A443-54B6FCB6ADA3}">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G426</xm:sqref>
        </x14:conditionalFormatting>
        <x14:conditionalFormatting xmlns:xm="http://schemas.microsoft.com/office/excel/2006/main">
          <x14:cfRule type="iconSet" priority="96" id="{5084288B-C41E-49B6-A7EF-BA8F9D4DFE75}">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95" id="{46AAFF56-F9F1-4090-9254-5A58EB129381}">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G428</xm:sqref>
        </x14:conditionalFormatting>
        <x14:conditionalFormatting xmlns:xm="http://schemas.microsoft.com/office/excel/2006/main">
          <x14:cfRule type="iconSet" priority="97" id="{1753A3E6-87AD-4177-ADC8-B6C867560A5B}">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G428:G429</xm:sqref>
        </x14:conditionalFormatting>
        <x14:conditionalFormatting xmlns:xm="http://schemas.microsoft.com/office/excel/2006/main">
          <x14:cfRule type="iconSet" priority="94" id="{9AED7DAE-E261-43E2-9A5D-E2CD08F1F2AA}">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93" id="{C5400864-37E0-4B3B-B9B5-DE4BA40F8211}">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G429</xm:sqref>
        </x14:conditionalFormatting>
        <x14:conditionalFormatting xmlns:xm="http://schemas.microsoft.com/office/excel/2006/main">
          <x14:cfRule type="iconSet" priority="397" id="{E79DA996-070E-47EB-9E22-743B925A3A65}">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G437 G439:G440</xm:sqref>
        </x14:conditionalFormatting>
        <x14:conditionalFormatting xmlns:xm="http://schemas.microsoft.com/office/excel/2006/main">
          <x14:cfRule type="iconSet" priority="53" id="{30FC80DB-12CD-42D4-AA4F-41DC41C02E22}">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G448 G450:G451</xm:sqref>
        </x14:conditionalFormatting>
        <x14:conditionalFormatting xmlns:xm="http://schemas.microsoft.com/office/excel/2006/main">
          <x14:cfRule type="iconSet" priority="52" id="{D34E2984-ABC0-4234-961A-4B6785FE133E}">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G458 G460:G461</xm:sqref>
        </x14:conditionalFormatting>
        <x14:conditionalFormatting xmlns:xm="http://schemas.microsoft.com/office/excel/2006/main">
          <x14:cfRule type="iconSet" priority="51" id="{0029DDAA-20A6-43B4-BC17-CB5B6950B701}">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G468 G470:G471</xm:sqref>
        </x14:conditionalFormatting>
        <x14:conditionalFormatting xmlns:xm="http://schemas.microsoft.com/office/excel/2006/main">
          <x14:cfRule type="iconSet" priority="56" id="{7FAE0BDE-1CF2-4833-936E-AC64606DA235}">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G489 G491:G492</xm:sqref>
        </x14:conditionalFormatting>
        <x14:conditionalFormatting xmlns:xm="http://schemas.microsoft.com/office/excel/2006/main">
          <x14:cfRule type="iconSet" priority="54" id="{A207B8E6-C0ED-4E8F-A0C2-E532979561D5}">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G499 G501:G502</xm:sqref>
        </x14:conditionalFormatting>
        <x14:conditionalFormatting xmlns:xm="http://schemas.microsoft.com/office/excel/2006/main">
          <x14:cfRule type="iconSet" priority="260" id="{955BBA5C-F53D-4672-A5BE-E9C67F54D261}">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59" id="{2F54CBD6-053E-4FBF-A26B-0FCA0D0B0CE4}">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58" id="{5E6F3AFE-DB28-4E14-A8CA-57428BA0EB63}">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G531</xm:sqref>
        </x14:conditionalFormatting>
        <x14:conditionalFormatting xmlns:xm="http://schemas.microsoft.com/office/excel/2006/main">
          <x14:cfRule type="iconSet" priority="255" id="{196B550E-7F3C-4F0F-8F1D-1951A3C63138}">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56" id="{37E05287-27DB-42D8-A65B-AEED77ECD1FC}">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57" id="{BD204001-1555-4E2F-8E86-26F481793231}">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G533</xm:sqref>
        </x14:conditionalFormatting>
        <x14:conditionalFormatting xmlns:xm="http://schemas.microsoft.com/office/excel/2006/main">
          <x14:cfRule type="iconSet" priority="252" id="{6B0BE226-C4F6-41B1-8C61-C02B0AFEB0D0}">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53" id="{A513F7B5-BFEC-4050-A9A0-86C1C4CE2948}">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54" id="{7D5A25DA-D2F4-4D53-A977-00562D7FAC5D}">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G534</xm:sqref>
        </x14:conditionalFormatting>
        <x14:conditionalFormatting xmlns:xm="http://schemas.microsoft.com/office/excel/2006/main">
          <x14:cfRule type="iconSet" priority="393" id="{A0AA2DFD-EA70-4964-82AB-123EA3FBCE48}">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G553 G555:G556 G542 G544:G545</xm:sqref>
        </x14:conditionalFormatting>
        <x14:conditionalFormatting xmlns:xm="http://schemas.microsoft.com/office/excel/2006/main">
          <x14:cfRule type="iconSet" priority="5083" id="{C4559D42-EE2C-4D12-B299-205CE9A137FB}">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G608 G610:G611 G597 G599:G600 G586 G588:G589 G575 G577:G578 G564 G566:G567 G531 G533:G534 G520 G522:G523 G509 G511:G512 G478 G480:G481 G428:G429 G426</xm:sqref>
        </x14:conditionalFormatting>
        <x14:conditionalFormatting xmlns:xm="http://schemas.microsoft.com/office/excel/2006/main">
          <x14:cfRule type="iconSet" priority="50" id="{18E2A64C-4F1A-4EA4-8F6D-D5C1846337E5}">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G619 G621:G622</xm:sqref>
        </x14:conditionalFormatting>
        <x14:conditionalFormatting xmlns:xm="http://schemas.microsoft.com/office/excel/2006/main">
          <x14:cfRule type="iconSet" priority="69" id="{CF4C075C-2C02-48FE-AE3A-0E66CBE7EA2E}">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G630 G632:G633</xm:sqref>
        </x14:conditionalFormatting>
        <x14:conditionalFormatting xmlns:xm="http://schemas.microsoft.com/office/excel/2006/main">
          <x14:cfRule type="iconSet" priority="68" id="{BC901FB4-8342-415F-B7C7-35F65883E333}">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G641 G643:G644</xm:sqref>
        </x14:conditionalFormatting>
        <x14:conditionalFormatting xmlns:xm="http://schemas.microsoft.com/office/excel/2006/main">
          <x14:cfRule type="iconSet" priority="67" id="{4D893F1D-5512-4443-893B-4E0C6E7DE8EB}">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G652 G654:G655</xm:sqref>
        </x14:conditionalFormatting>
        <x14:conditionalFormatting xmlns:xm="http://schemas.microsoft.com/office/excel/2006/main">
          <x14:cfRule type="iconSet" priority="66" id="{E385A71B-FFEE-4268-BE81-82E84FA7CFED}">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G663 G665:G666</xm:sqref>
        </x14:conditionalFormatting>
        <x14:conditionalFormatting xmlns:xm="http://schemas.microsoft.com/office/excel/2006/main">
          <x14:cfRule type="iconSet" priority="58" id="{67CC1006-E158-4459-A1ED-88C07D190B20}">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G674</xm:sqref>
        </x14:conditionalFormatting>
        <x14:conditionalFormatting xmlns:xm="http://schemas.microsoft.com/office/excel/2006/main">
          <x14:cfRule type="iconSet" priority="59" id="{F61CA099-5890-41F1-97D3-AF77452599B5}">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G676</xm:sqref>
        </x14:conditionalFormatting>
        <x14:conditionalFormatting xmlns:xm="http://schemas.microsoft.com/office/excel/2006/main">
          <x14:cfRule type="iconSet" priority="57" id="{FD52698B-D665-487C-873F-613BA8AC9426}">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G677</xm:sqref>
        </x14:conditionalFormatting>
        <x14:conditionalFormatting xmlns:xm="http://schemas.microsoft.com/office/excel/2006/main">
          <x14:cfRule type="iconSet" priority="384" id="{A174ACC0-EB25-4FB7-AFC1-AF6BAFA20D5F}">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G684 G686:G687</xm:sqref>
        </x14:conditionalFormatting>
        <x14:conditionalFormatting xmlns:xm="http://schemas.microsoft.com/office/excel/2006/main">
          <x14:cfRule type="iconSet" priority="249" id="{F98A3B78-F9E6-4D45-AA66-5CE2D71014EE}">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48" id="{E530F2E3-3E1B-40D7-AA50-042497A5737E}">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50" id="{B6148F80-8F8D-4FBB-AD0F-6071770482D4}">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51" id="{D14466C2-1EED-418B-A5AA-17985F0E5522}">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G684</xm:sqref>
        </x14:conditionalFormatting>
        <x14:conditionalFormatting xmlns:xm="http://schemas.microsoft.com/office/excel/2006/main">
          <x14:cfRule type="iconSet" priority="244" id="{0A7CE87E-F06E-4C1E-8486-520DBC332343}">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45" id="{0E8C9B3B-3887-46A9-A827-FB2DE2CAEFE7}">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46" id="{21563CA1-E386-46A4-BCF8-D1DE13BE9E64}">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47" id="{24CF7383-3E85-449E-AFCA-3AC3E662E1A1}">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G686</xm:sqref>
        </x14:conditionalFormatting>
        <x14:conditionalFormatting xmlns:xm="http://schemas.microsoft.com/office/excel/2006/main">
          <x14:cfRule type="iconSet" priority="240" id="{7AC00CC7-B263-4491-A408-81A09BC47EE8}">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41" id="{29B61A36-BA76-40BE-AF18-1C6D17FE2F0B}">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42" id="{6D73E779-24C4-49DC-AAC8-A69B5FFC882A}">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43" id="{D7A0DCD0-E7C9-4EB9-BB85-1472CDD5A5BE}">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G687</xm:sqref>
        </x14:conditionalFormatting>
        <x14:conditionalFormatting xmlns:xm="http://schemas.microsoft.com/office/excel/2006/main">
          <x14:cfRule type="iconSet" priority="324" id="{3C767DE7-82BC-448E-9C8B-A8C18F98E1EE}">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G695 G697:G698</xm:sqref>
        </x14:conditionalFormatting>
        <x14:conditionalFormatting xmlns:xm="http://schemas.microsoft.com/office/excel/2006/main">
          <x14:cfRule type="iconSet" priority="238" id="{AC1C95CB-02CF-4187-B4C1-756963A9BB1C}">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39" id="{3216475E-3BF7-4CA1-AFC0-2525EF3FBF23}">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36" id="{5C0BC185-F4B9-46B5-850C-CAF1DE97C956}">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37" id="{56C20C8D-4E79-47F0-9833-79E3136D1828}">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G695</xm:sqref>
        </x14:conditionalFormatting>
        <x14:conditionalFormatting xmlns:xm="http://schemas.microsoft.com/office/excel/2006/main">
          <x14:cfRule type="iconSet" priority="233" id="{23DB05AE-EEB6-4C96-9A01-657948827994}">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34" id="{F1EE249E-745D-4E17-B76B-D45147107E1C}">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32" id="{4D3B38BF-02BF-4DAC-8A3A-88AD05E526BC}">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35" id="{49A6BC03-77A8-49FA-ABE4-32F47B6CA746}">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G697</xm:sqref>
        </x14:conditionalFormatting>
        <x14:conditionalFormatting xmlns:xm="http://schemas.microsoft.com/office/excel/2006/main">
          <x14:cfRule type="iconSet" priority="228" id="{0F98FA0F-C10E-4054-8910-5F1A83C76818}">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29" id="{FA9B1F61-A39A-4E1B-92A9-46CAE9F6D08A}">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30" id="{9D9A6A9A-F1FF-4D40-A0E2-8E17C2D33D2C}">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31" id="{6CA85830-55F7-41C9-AF2B-438D42457BE6}">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G698</xm:sqref>
        </x14:conditionalFormatting>
        <x14:conditionalFormatting xmlns:xm="http://schemas.microsoft.com/office/excel/2006/main">
          <x14:cfRule type="iconSet" priority="197" id="{A0D5F9CB-668C-4EC3-9E63-0CC7412C10EE}">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01" id="{E5E7132D-5A05-4FDE-8380-73BEEC0D8BD0}">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321" id="{E999E23B-D9B0-438F-B665-B0DF8A17AE3E}">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00" id="{C9C1C528-5892-4B7A-B1E4-45DEDFD6E2E0}">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99" id="{EB524307-BE0B-49E2-BCEF-A1897731B29E}">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98" id="{C93CD7CB-36D4-440A-9554-CDD709CA114D}">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G706</xm:sqref>
        </x14:conditionalFormatting>
        <x14:conditionalFormatting xmlns:xm="http://schemas.microsoft.com/office/excel/2006/main">
          <x14:cfRule type="iconSet" priority="196" id="{CEDB47B6-462D-46F4-9F71-40BEED620386}">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95" id="{F33DCC91-01AE-46F8-8387-9D88120F4DCD}">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94" id="{519AF694-CA10-4744-B57F-4D310104DE3A}">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93" id="{0C3BA318-4E18-4501-8C56-F509A9F0B9D3}">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G708</xm:sqref>
        </x14:conditionalFormatting>
        <x14:conditionalFormatting xmlns:xm="http://schemas.microsoft.com/office/excel/2006/main">
          <x14:cfRule type="iconSet" priority="227" id="{994FCE3C-5B4B-432B-8F77-DE7782EE0F75}">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323" id="{B83B57D8-0A6F-4D2F-88B9-0F02DB114E11}">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G708:G709</xm:sqref>
        </x14:conditionalFormatting>
        <x14:conditionalFormatting xmlns:xm="http://schemas.microsoft.com/office/excel/2006/main">
          <x14:cfRule type="iconSet" priority="192" id="{8B3FC30B-2B99-4BDC-AE64-00946576BA80}">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91" id="{A2CD8657-A0B0-4A12-9D5B-840E5257C921}">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90" id="{9BEF7927-AC6E-4408-91F9-ACAA7E68BA74}">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89" id="{B02FA3E1-03C7-472B-9644-85746D6E3601}">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G709</xm:sqref>
        </x14:conditionalFormatting>
        <x14:conditionalFormatting xmlns:xm="http://schemas.microsoft.com/office/excel/2006/main">
          <x14:cfRule type="iconSet" priority="185" id="{C88B9BC1-5F98-41D6-A1D8-F7046BE29734}">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88" id="{FE7E226C-A642-4D0F-8740-CF5A381E2143}">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87" id="{B1096CF3-4726-4190-833F-F8DE180E6EF6}">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320" id="{6EB3767E-AE34-439F-A137-99EF8E8A4A98}">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86" id="{FE137249-1279-49EA-99C1-800A81B70270}">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84" id="{B5CBC2F3-FE26-4FC2-9FA3-3C1052E65A52}">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G717</xm:sqref>
        </x14:conditionalFormatting>
        <x14:conditionalFormatting xmlns:xm="http://schemas.microsoft.com/office/excel/2006/main">
          <x14:cfRule type="iconSet" priority="183" id="{3B673F8C-F19C-4012-8286-B811B5AEA92B}">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80" id="{80CF939E-B3AD-4B08-97DB-522F31AF8D49}">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82" id="{A3F2591A-BFEE-45BF-8017-65E2664FE2B0}">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81" id="{4EA1B394-9505-4484-BD49-30C8FF7573CE}">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G719</xm:sqref>
        </x14:conditionalFormatting>
        <x14:conditionalFormatting xmlns:xm="http://schemas.microsoft.com/office/excel/2006/main">
          <x14:cfRule type="iconSet" priority="322" id="{32288536-AD9F-40FF-9579-851ACA599D4E}">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214" id="{48B4DA69-6FF4-445D-A62C-D3265DD54159}">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G719:G720</xm:sqref>
        </x14:conditionalFormatting>
        <x14:conditionalFormatting xmlns:xm="http://schemas.microsoft.com/office/excel/2006/main">
          <x14:cfRule type="iconSet" priority="177" id="{67459C82-4549-4A7D-B31D-9B4C1B020DD9}">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79" id="{96D6434D-6013-4990-B454-FA5851103605}">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78" id="{179206BD-498D-4EF0-B448-0C2C9A524267}">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76" id="{2E213646-2019-40F7-8711-79597A520B50}">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G720</xm:sqref>
        </x14:conditionalFormatting>
        <x14:conditionalFormatting xmlns:xm="http://schemas.microsoft.com/office/excel/2006/main">
          <x14:cfRule type="iconSet" priority="149" id="{19931FB7-2BC1-4D11-9896-5EDCFF59E3D7}">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48" id="{7AB11C91-F2F0-4C7B-8040-FF83746BA27D}">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47" id="{362E6755-88B0-4F5E-BC5D-08FA77C36A8B}">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46" id="{51D9C708-0292-4526-933C-1C2DED02BDBA}">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45" id="{9622E70E-9E6E-453F-9BEC-916554F4949F}">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317" id="{0CF8882D-B6DD-404E-9D9E-6478A19ED4E5}">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G728</xm:sqref>
        </x14:conditionalFormatting>
        <x14:conditionalFormatting xmlns:xm="http://schemas.microsoft.com/office/excel/2006/main">
          <x14:cfRule type="iconSet" priority="143" id="{19FDBABB-D9DC-4167-956D-F1E55A602770}">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42" id="{7BB95DA7-A84D-4782-8224-97B05B688FE8}">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41" id="{3C89CDB6-5DDA-4799-AE97-B327AA657955}">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44" id="{EF3784FB-8B79-4C3B-941E-934FA468B303}">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G730</xm:sqref>
        </x14:conditionalFormatting>
        <x14:conditionalFormatting xmlns:xm="http://schemas.microsoft.com/office/excel/2006/main">
          <x14:cfRule type="iconSet" priority="175" id="{B2463B8B-F7D2-4B1F-BF72-B1CFBF057E02}">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319" id="{5FBFE051-C07D-4A70-A1E6-DF4342CB8728}">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G730:G731</xm:sqref>
        </x14:conditionalFormatting>
        <x14:conditionalFormatting xmlns:xm="http://schemas.microsoft.com/office/excel/2006/main">
          <x14:cfRule type="iconSet" priority="140" id="{AF272339-8EE6-4CFE-A520-1F73C3378DE5}">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39" id="{C1469E68-F8CE-4228-B37A-AB40D9DD26FB}">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38" id="{89B73802-32F3-48BB-8308-CC5C48166EB4}">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37" id="{202169D2-14AF-4F8F-A3A9-FE383280754F}">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G731</xm:sqref>
        </x14:conditionalFormatting>
        <x14:conditionalFormatting xmlns:xm="http://schemas.microsoft.com/office/excel/2006/main">
          <x14:cfRule type="iconSet" priority="114" id="{DD6F02CB-B06A-4ED7-82CD-EC67AF08AA10}">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13" id="{183B5BC6-3FB8-4B16-A0C7-FE03F76F836C}">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12" id="{482584BE-D037-49E3-8F89-AF040D5CA168}">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11" id="{17056407-EDD7-4C36-B923-57C36C671F3C}">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314" id="{8BA38BA6-FB60-4892-8F5B-543FF316CD4D}">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36" id="{99F065CF-8835-4C2B-BDBA-0692AD22CDE2}">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G741:G742</xm:sqref>
        </x14:conditionalFormatting>
        <x14:conditionalFormatting xmlns:xm="http://schemas.microsoft.com/office/excel/2006/main">
          <x14:cfRule type="iconSet" priority="110" id="{9D2763C7-9CB4-4122-962D-0BACCDE119C6}">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312" id="{4D304BAB-142F-4ABA-AE61-5EBE8FACB43E}">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G750 G752:G753</xm:sqref>
        </x14:conditionalFormatting>
        <x14:conditionalFormatting xmlns:xm="http://schemas.microsoft.com/office/excel/2006/main">
          <x14:cfRule type="iconSet" priority="108" id="{346AB656-165D-4BA7-B457-19525B9BFD9A}">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06" id="{CD4E21F3-6CEA-4AF8-83ED-95C4B5F1C807}">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07" id="{5447DA8E-4A86-4C03-A39E-5620853EC7FD}">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09" id="{35E60099-AF30-4705-AE99-C42E8ABB314B}">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G750</xm:sqref>
        </x14:conditionalFormatting>
        <x14:conditionalFormatting xmlns:xm="http://schemas.microsoft.com/office/excel/2006/main">
          <x14:cfRule type="iconSet" priority="105" id="{C5BFDA89-F8C4-4186-948C-CD882344A10B}">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04" id="{D6ADABE0-619F-4A09-8621-D0C48BA41F76}">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03" id="{7656DE12-BA13-4303-94E5-1ECED6F709FF}">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02" id="{669A22D1-E038-4460-822E-8F9C17306A1C}">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G752</xm:sqref>
        </x14:conditionalFormatting>
        <x14:conditionalFormatting xmlns:xm="http://schemas.microsoft.com/office/excel/2006/main">
          <x14:cfRule type="iconSet" priority="101" id="{35115796-D97E-493D-B75E-32770DEE10FD}">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100" id="{C1853D70-0623-4BC1-BF3F-F761FCAC7290}">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99" id="{544E62AF-7BAB-4941-94F2-2DB65FA6568E}">
            <x14:iconSet showValue="0" custom="1">
              <x14:cfvo type="percent">
                <xm:f>0</xm:f>
              </x14:cfvo>
              <x14:cfvo type="num">
                <xm:f>0</xm:f>
              </x14:cfvo>
              <x14:cfvo type="num" gte="0">
                <xm:f>0</xm:f>
              </x14:cfvo>
              <x14:cfIcon iconSet="3TrafficLights1" iconId="0"/>
              <x14:cfIcon iconSet="3Triangles" iconId="1"/>
              <x14:cfIcon iconSet="3TrafficLights1" iconId="2"/>
            </x14:iconSet>
          </x14:cfRule>
          <x14:cfRule type="iconSet" priority="98" id="{366794BF-CAA7-42B7-AAFE-324F89A1318C}">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G753</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3">
    <tabColor rgb="FF00B0F0"/>
  </sheetPr>
  <dimension ref="A1:CS196"/>
  <sheetViews>
    <sheetView zoomScale="90" zoomScaleNormal="90" workbookViewId="0">
      <pane ySplit="3" topLeftCell="A4" activePane="bottomLeft" state="frozen"/>
      <selection pane="bottomLeft" activeCell="E36" sqref="E36"/>
    </sheetView>
  </sheetViews>
  <sheetFormatPr defaultRowHeight="14.4" x14ac:dyDescent="0.3"/>
  <cols>
    <col min="1" max="1" width="48.6640625" customWidth="1"/>
    <col min="6" max="6" width="9.109375" customWidth="1"/>
    <col min="8" max="8" width="56.33203125" customWidth="1"/>
    <col min="9" max="9" width="12.33203125" customWidth="1"/>
    <col min="15" max="15" width="49.109375" customWidth="1"/>
    <col min="16" max="18" width="9.44140625" bestFit="1" customWidth="1"/>
    <col min="19" max="20" width="9.33203125" bestFit="1" customWidth="1"/>
    <col min="22" max="22" width="51.21875" bestFit="1" customWidth="1"/>
    <col min="29" max="29" width="56.44140625" customWidth="1"/>
    <col min="36" max="36" width="39.33203125" customWidth="1"/>
    <col min="37" max="41" width="9.44140625" bestFit="1" customWidth="1"/>
    <col min="43" max="43" width="42.44140625" bestFit="1" customWidth="1"/>
    <col min="44" max="44" width="8.109375" customWidth="1"/>
    <col min="50" max="50" width="41.33203125" customWidth="1"/>
    <col min="57" max="57" width="39.6640625" customWidth="1"/>
    <col min="64" max="64" width="58.5546875" customWidth="1"/>
    <col min="65" max="65" width="10.33203125" bestFit="1" customWidth="1"/>
    <col min="66" max="66" width="9.33203125" bestFit="1" customWidth="1"/>
    <col min="67" max="69" width="10.33203125" bestFit="1" customWidth="1"/>
    <col min="71" max="71" width="57.5546875" customWidth="1"/>
    <col min="72" max="72" width="10.44140625" bestFit="1" customWidth="1"/>
    <col min="73" max="73" width="9.44140625" bestFit="1" customWidth="1"/>
    <col min="74" max="74" width="10.33203125" bestFit="1" customWidth="1"/>
    <col min="75" max="76" width="10.44140625" bestFit="1" customWidth="1"/>
    <col min="78" max="78" width="61.88671875" customWidth="1"/>
    <col min="79" max="83" width="9.33203125" bestFit="1" customWidth="1"/>
    <col min="85" max="85" width="62.88671875" customWidth="1"/>
    <col min="86" max="90" width="9.33203125" bestFit="1" customWidth="1"/>
    <col min="92" max="92" width="60.88671875" customWidth="1"/>
    <col min="93" max="93" width="9.5546875" bestFit="1" customWidth="1"/>
    <col min="94" max="94" width="9.21875" bestFit="1" customWidth="1"/>
    <col min="95" max="95" width="9.33203125" bestFit="1" customWidth="1"/>
    <col min="96" max="97" width="9.44140625" bestFit="1" customWidth="1"/>
  </cols>
  <sheetData>
    <row r="1" spans="1:97" ht="15" thickBot="1" x14ac:dyDescent="0.35">
      <c r="AJ1" s="1029" t="s">
        <v>725</v>
      </c>
      <c r="AQ1" s="500" t="s">
        <v>473</v>
      </c>
    </row>
    <row r="2" spans="1:97" x14ac:dyDescent="0.3">
      <c r="A2" s="1646" t="s">
        <v>331</v>
      </c>
      <c r="B2" s="1647"/>
      <c r="C2" s="1647"/>
      <c r="D2" s="1647"/>
      <c r="E2" s="1647"/>
      <c r="F2" s="1648"/>
      <c r="H2" s="1646" t="s">
        <v>334</v>
      </c>
      <c r="I2" s="1647"/>
      <c r="J2" s="1647"/>
      <c r="K2" s="1647"/>
      <c r="L2" s="1647"/>
      <c r="M2" s="1648"/>
      <c r="O2" s="1646" t="s">
        <v>64</v>
      </c>
      <c r="P2" s="1647"/>
      <c r="Q2" s="1647"/>
      <c r="R2" s="1647"/>
      <c r="S2" s="1647"/>
      <c r="T2" s="1648"/>
      <c r="V2" s="1646" t="s">
        <v>720</v>
      </c>
      <c r="W2" s="1647"/>
      <c r="X2" s="1647"/>
      <c r="Y2" s="1647"/>
      <c r="Z2" s="1647"/>
      <c r="AA2" s="1648"/>
      <c r="AC2" s="1656" t="s">
        <v>65</v>
      </c>
      <c r="AD2" s="1657"/>
      <c r="AE2" s="1657"/>
      <c r="AF2" s="1657"/>
      <c r="AG2" s="1657"/>
      <c r="AH2" s="1658"/>
      <c r="AJ2" s="1646" t="s">
        <v>66</v>
      </c>
      <c r="AK2" s="1647"/>
      <c r="AL2" s="1647"/>
      <c r="AM2" s="1647"/>
      <c r="AN2" s="1647"/>
      <c r="AO2" s="1648"/>
      <c r="AQ2" s="1646" t="s">
        <v>441</v>
      </c>
      <c r="AR2" s="1647"/>
      <c r="AS2" s="1647"/>
      <c r="AT2" s="1647"/>
      <c r="AU2" s="1647"/>
      <c r="AV2" s="1648"/>
      <c r="AX2" s="1656" t="s">
        <v>19</v>
      </c>
      <c r="AY2" s="1657"/>
      <c r="AZ2" s="1657"/>
      <c r="BA2" s="1657"/>
      <c r="BB2" s="1657"/>
      <c r="BC2" s="1658"/>
      <c r="BE2" s="1646" t="s">
        <v>20</v>
      </c>
      <c r="BF2" s="1647"/>
      <c r="BG2" s="1647"/>
      <c r="BH2" s="1647"/>
      <c r="BI2" s="1647"/>
      <c r="BJ2" s="1648"/>
      <c r="BL2" s="1656" t="s">
        <v>545</v>
      </c>
      <c r="BM2" s="1657"/>
      <c r="BN2" s="1657"/>
      <c r="BO2" s="1657"/>
      <c r="BP2" s="1657"/>
      <c r="BQ2" s="1658"/>
      <c r="BS2" s="1656" t="s">
        <v>546</v>
      </c>
      <c r="BT2" s="1657"/>
      <c r="BU2" s="1657"/>
      <c r="BV2" s="1657"/>
      <c r="BW2" s="1657"/>
      <c r="BX2" s="1658"/>
      <c r="BZ2" s="1656" t="s">
        <v>549</v>
      </c>
      <c r="CA2" s="1657"/>
      <c r="CB2" s="1657"/>
      <c r="CC2" s="1657"/>
      <c r="CD2" s="1657"/>
      <c r="CE2" s="1658"/>
      <c r="CG2" s="1656" t="s">
        <v>550</v>
      </c>
      <c r="CH2" s="1657"/>
      <c r="CI2" s="1657"/>
      <c r="CJ2" s="1657"/>
      <c r="CK2" s="1657"/>
      <c r="CL2" s="1658"/>
      <c r="CN2" s="1656" t="s">
        <v>552</v>
      </c>
      <c r="CO2" s="1657"/>
      <c r="CP2" s="1657"/>
      <c r="CQ2" s="1657"/>
      <c r="CR2" s="1657"/>
      <c r="CS2" s="1658"/>
    </row>
    <row r="3" spans="1:97" ht="15" thickBot="1" x14ac:dyDescent="0.35">
      <c r="A3" s="487" t="s">
        <v>63</v>
      </c>
      <c r="B3" s="488" t="s">
        <v>469</v>
      </c>
      <c r="C3" s="488" t="s">
        <v>527</v>
      </c>
      <c r="D3" s="488" t="s">
        <v>562</v>
      </c>
      <c r="E3" s="488" t="s">
        <v>625</v>
      </c>
      <c r="F3" s="513" t="s">
        <v>724</v>
      </c>
      <c r="H3" s="487" t="s">
        <v>63</v>
      </c>
      <c r="I3" s="488">
        <v>2021</v>
      </c>
      <c r="J3" s="488">
        <v>2022</v>
      </c>
      <c r="K3" s="488">
        <v>2023</v>
      </c>
      <c r="L3" s="488">
        <v>2024</v>
      </c>
      <c r="M3" s="513">
        <v>2025</v>
      </c>
      <c r="O3" s="509" t="s">
        <v>18</v>
      </c>
      <c r="P3" s="510" t="s">
        <v>466</v>
      </c>
      <c r="Q3" s="510" t="s">
        <v>524</v>
      </c>
      <c r="R3" s="510" t="s">
        <v>559</v>
      </c>
      <c r="S3" s="510" t="s">
        <v>622</v>
      </c>
      <c r="T3" s="510" t="s">
        <v>727</v>
      </c>
      <c r="V3" s="487" t="s">
        <v>18</v>
      </c>
      <c r="W3" s="488" t="s">
        <v>465</v>
      </c>
      <c r="X3" s="488" t="s">
        <v>523</v>
      </c>
      <c r="Y3" s="488" t="s">
        <v>558</v>
      </c>
      <c r="Z3" s="488" t="s">
        <v>620</v>
      </c>
      <c r="AA3" s="513" t="s">
        <v>726</v>
      </c>
      <c r="AC3" s="487" t="s">
        <v>472</v>
      </c>
      <c r="AD3" s="488">
        <v>2020</v>
      </c>
      <c r="AE3" s="488">
        <v>2021</v>
      </c>
      <c r="AF3" s="488">
        <v>2022</v>
      </c>
      <c r="AG3" s="488">
        <v>2023</v>
      </c>
      <c r="AH3" s="513">
        <v>2024</v>
      </c>
      <c r="AJ3" s="487" t="s">
        <v>476</v>
      </c>
      <c r="AK3" s="488" t="s">
        <v>469</v>
      </c>
      <c r="AL3" s="488" t="s">
        <v>527</v>
      </c>
      <c r="AM3" s="488" t="s">
        <v>562</v>
      </c>
      <c r="AN3" s="488" t="s">
        <v>625</v>
      </c>
      <c r="AO3" s="1030" t="s">
        <v>724</v>
      </c>
      <c r="AP3" s="18"/>
      <c r="AQ3" s="487" t="s">
        <v>18</v>
      </c>
      <c r="AR3" s="488" t="s">
        <v>466</v>
      </c>
      <c r="AS3" s="488" t="s">
        <v>524</v>
      </c>
      <c r="AT3" s="1269" t="s">
        <v>559</v>
      </c>
      <c r="AU3" s="488" t="s">
        <v>622</v>
      </c>
      <c r="AV3" s="513" t="s">
        <v>727</v>
      </c>
      <c r="AX3" s="487" t="s">
        <v>18</v>
      </c>
      <c r="AY3" s="488" t="s">
        <v>466</v>
      </c>
      <c r="AZ3" s="488" t="s">
        <v>524</v>
      </c>
      <c r="BA3" s="488" t="s">
        <v>559</v>
      </c>
      <c r="BB3" s="488" t="s">
        <v>622</v>
      </c>
      <c r="BC3" s="513" t="s">
        <v>727</v>
      </c>
      <c r="BE3" s="487" t="s">
        <v>18</v>
      </c>
      <c r="BF3" s="488" t="s">
        <v>466</v>
      </c>
      <c r="BG3" s="488" t="s">
        <v>524</v>
      </c>
      <c r="BH3" s="1269" t="s">
        <v>559</v>
      </c>
      <c r="BI3" s="488" t="s">
        <v>622</v>
      </c>
      <c r="BJ3" s="513" t="s">
        <v>727</v>
      </c>
      <c r="BL3" s="1285" t="s">
        <v>477</v>
      </c>
      <c r="BM3" s="1286" t="s">
        <v>469</v>
      </c>
      <c r="BN3" s="1286" t="s">
        <v>527</v>
      </c>
      <c r="BO3" s="1286" t="s">
        <v>562</v>
      </c>
      <c r="BP3" s="1286" t="s">
        <v>625</v>
      </c>
      <c r="BQ3" s="1287" t="s">
        <v>724</v>
      </c>
      <c r="BS3" s="1285" t="s">
        <v>477</v>
      </c>
      <c r="BT3" s="1286" t="s">
        <v>469</v>
      </c>
      <c r="BU3" s="1286" t="s">
        <v>527</v>
      </c>
      <c r="BV3" s="1286" t="s">
        <v>562</v>
      </c>
      <c r="BW3" s="1286" t="s">
        <v>625</v>
      </c>
      <c r="BX3" s="1287" t="s">
        <v>724</v>
      </c>
      <c r="BZ3" s="1285" t="s">
        <v>478</v>
      </c>
      <c r="CA3" s="1286" t="s">
        <v>469</v>
      </c>
      <c r="CB3" s="1286" t="s">
        <v>527</v>
      </c>
      <c r="CC3" s="1286" t="s">
        <v>562</v>
      </c>
      <c r="CD3" s="1286" t="s">
        <v>625</v>
      </c>
      <c r="CE3" s="1287" t="s">
        <v>724</v>
      </c>
      <c r="CG3" s="1285" t="s">
        <v>478</v>
      </c>
      <c r="CH3" s="1286" t="s">
        <v>469</v>
      </c>
      <c r="CI3" s="1286" t="s">
        <v>527</v>
      </c>
      <c r="CJ3" s="1286" t="s">
        <v>562</v>
      </c>
      <c r="CK3" s="1286" t="s">
        <v>625</v>
      </c>
      <c r="CL3" s="1287" t="s">
        <v>724</v>
      </c>
      <c r="CN3" s="1285" t="s">
        <v>479</v>
      </c>
      <c r="CO3" s="1286" t="s">
        <v>469</v>
      </c>
      <c r="CP3" s="1286" t="s">
        <v>527</v>
      </c>
      <c r="CQ3" s="1286" t="s">
        <v>562</v>
      </c>
      <c r="CR3" s="1286" t="s">
        <v>625</v>
      </c>
      <c r="CS3" s="1287" t="s">
        <v>724</v>
      </c>
    </row>
    <row r="4" spans="1:97" ht="15" thickBot="1" x14ac:dyDescent="0.35">
      <c r="A4" s="498" t="s">
        <v>0</v>
      </c>
      <c r="B4" s="1234">
        <v>6.0069444443797693E-3</v>
      </c>
      <c r="C4" s="1234">
        <v>6.0300925906631164E-3</v>
      </c>
      <c r="D4" s="1234">
        <v>5.9259259287500754E-3</v>
      </c>
      <c r="E4" s="1234">
        <v>6.0879629600094631E-3</v>
      </c>
      <c r="F4" s="1235">
        <v>6.2731481521041133E-3</v>
      </c>
      <c r="H4" s="498" t="s">
        <v>0</v>
      </c>
      <c r="I4" s="1234">
        <v>1.7100694444444446E-2</v>
      </c>
      <c r="J4" s="1234">
        <v>1.6099537037037037E-2</v>
      </c>
      <c r="K4" s="1234">
        <v>1.7557870370370373E-2</v>
      </c>
      <c r="L4" s="1234">
        <v>1.8773148148148122E-2</v>
      </c>
      <c r="M4" s="1235">
        <v>2.777199074074066E-2</v>
      </c>
      <c r="N4" s="6"/>
      <c r="O4" s="1236" t="s">
        <v>0</v>
      </c>
      <c r="P4" s="1237">
        <v>1020.1476974828288</v>
      </c>
      <c r="Q4" s="1237">
        <v>1026.5681346539122</v>
      </c>
      <c r="R4" s="1237">
        <v>987.90278368640327</v>
      </c>
      <c r="S4" s="1237">
        <v>1017.7124037632238</v>
      </c>
      <c r="T4" s="1092">
        <v>1026.4615292574717</v>
      </c>
      <c r="V4" s="511" t="s">
        <v>0</v>
      </c>
      <c r="W4" s="649">
        <v>11.608884032701171</v>
      </c>
      <c r="X4" s="649">
        <v>11.589159559759212</v>
      </c>
      <c r="Y4" s="649">
        <v>11.529787617462992</v>
      </c>
      <c r="Z4" s="1255">
        <v>11.524736600488643</v>
      </c>
      <c r="AA4" s="1074">
        <v>12.398459395913719</v>
      </c>
      <c r="AC4" s="1087" t="s">
        <v>0</v>
      </c>
      <c r="AD4" s="1254">
        <v>6.3373013142503272</v>
      </c>
      <c r="AE4" s="1254">
        <v>6.4231213979139801</v>
      </c>
      <c r="AF4" s="1254">
        <v>6.5650725318006415</v>
      </c>
      <c r="AG4" s="1254">
        <v>6.9245829564580186</v>
      </c>
      <c r="AH4" s="1256">
        <v>6.9431688769699864</v>
      </c>
      <c r="AI4" s="6"/>
      <c r="AJ4" s="511" t="s">
        <v>0</v>
      </c>
      <c r="AK4" s="986">
        <v>4490.1789904136222</v>
      </c>
      <c r="AL4" s="986">
        <v>4674.6217657383495</v>
      </c>
      <c r="AM4" s="986">
        <v>5039.3136770475112</v>
      </c>
      <c r="AN4" s="986"/>
      <c r="AO4" s="1031">
        <v>5878.8798639024635</v>
      </c>
      <c r="AQ4" s="511" t="s">
        <v>0</v>
      </c>
      <c r="AR4" s="512">
        <v>118.12467603410184</v>
      </c>
      <c r="AS4" s="512">
        <v>116.06308171952365</v>
      </c>
      <c r="AT4" s="1270">
        <v>113.75486876110055</v>
      </c>
      <c r="AU4" s="1274">
        <v>112.14356433338176</v>
      </c>
      <c r="AV4" s="1275">
        <v>114.98720077931104</v>
      </c>
      <c r="AX4" s="498" t="s">
        <v>0</v>
      </c>
      <c r="AY4" s="1227">
        <v>206.19774481244704</v>
      </c>
      <c r="AZ4" s="1227">
        <v>204.64970618162141</v>
      </c>
      <c r="BA4" s="1227">
        <v>202.85847954177177</v>
      </c>
      <c r="BB4" s="1227">
        <v>201.12035773102176</v>
      </c>
      <c r="BC4" s="1228">
        <v>204.25690104177906</v>
      </c>
      <c r="BE4" s="498" t="s">
        <v>0</v>
      </c>
      <c r="BF4" s="1277">
        <v>241.48990879651291</v>
      </c>
      <c r="BG4" s="1277">
        <v>239.26268488714237</v>
      </c>
      <c r="BH4" s="1278">
        <v>236.82924044593193</v>
      </c>
      <c r="BI4" s="1227">
        <v>235.00785941523381</v>
      </c>
      <c r="BJ4" s="1228">
        <v>239.41524196113434</v>
      </c>
      <c r="BL4" s="1283" t="s">
        <v>0</v>
      </c>
      <c r="BM4" s="1284">
        <v>6951.119966231211</v>
      </c>
      <c r="BN4" s="1284">
        <v>11706.278877447376</v>
      </c>
      <c r="BO4" s="1284">
        <v>15610.439070742308</v>
      </c>
      <c r="BP4" s="1284">
        <v>14812.746953488138</v>
      </c>
      <c r="BQ4" s="1289">
        <v>13852.471478979436</v>
      </c>
      <c r="BS4" s="1283" t="s">
        <v>0</v>
      </c>
      <c r="BT4" s="1284">
        <v>4908.7854271438155</v>
      </c>
      <c r="BU4" s="1284">
        <v>8941.435379163775</v>
      </c>
      <c r="BV4" s="1284">
        <v>12728.822063424775</v>
      </c>
      <c r="BW4" s="1284">
        <v>12270.628578694144</v>
      </c>
      <c r="BX4" s="1289">
        <v>12226.895952112216</v>
      </c>
      <c r="BZ4" s="1283" t="s">
        <v>0</v>
      </c>
      <c r="CA4" s="1284">
        <v>3269.8181364792117</v>
      </c>
      <c r="CB4" s="1284">
        <v>4388.509052535258</v>
      </c>
      <c r="CC4" s="1284">
        <v>4831.7072967755839</v>
      </c>
      <c r="CD4" s="1284">
        <v>4446.5817634621135</v>
      </c>
      <c r="CE4" s="1289">
        <v>4214.3417077418717</v>
      </c>
      <c r="CG4" s="1283" t="s">
        <v>0</v>
      </c>
      <c r="CH4" s="1284">
        <v>2100.65952931933</v>
      </c>
      <c r="CI4" s="1284">
        <v>3073.3978122538961</v>
      </c>
      <c r="CJ4" s="1284">
        <v>3616.4052682249026</v>
      </c>
      <c r="CK4" s="1284">
        <v>3650.0182401525803</v>
      </c>
      <c r="CL4" s="1289">
        <v>3617.3931655279539</v>
      </c>
      <c r="CN4" s="1283" t="s">
        <v>0</v>
      </c>
      <c r="CO4" s="1284">
        <v>342.17471247845208</v>
      </c>
      <c r="CP4" s="1284">
        <v>581.08696978769717</v>
      </c>
      <c r="CQ4" s="1284">
        <v>807.23064570167037</v>
      </c>
      <c r="CR4" s="1284">
        <v>763.75813244952076</v>
      </c>
      <c r="CS4" s="1289">
        <v>685.04839105584767</v>
      </c>
    </row>
    <row r="5" spans="1:97" x14ac:dyDescent="0.3">
      <c r="A5" s="1649" t="s">
        <v>2</v>
      </c>
      <c r="B5" s="1650"/>
      <c r="C5" s="1650"/>
      <c r="D5" s="1650"/>
      <c r="E5" s="1650"/>
      <c r="F5" s="1651"/>
      <c r="H5" s="732" t="s">
        <v>2</v>
      </c>
      <c r="I5" s="1224"/>
      <c r="J5" s="1224"/>
      <c r="K5" s="1224"/>
      <c r="L5" s="1224"/>
      <c r="M5" s="1231"/>
      <c r="O5" s="1238" t="s">
        <v>2</v>
      </c>
      <c r="P5" s="1239"/>
      <c r="Q5" s="1239"/>
      <c r="R5" s="1239"/>
      <c r="S5" s="1239"/>
      <c r="T5" s="1240"/>
      <c r="V5" s="732" t="s">
        <v>2</v>
      </c>
      <c r="W5" s="733"/>
      <c r="X5" s="733"/>
      <c r="Y5" s="733"/>
      <c r="Z5" s="733"/>
      <c r="AA5" s="734"/>
      <c r="AC5" s="1238" t="s">
        <v>2</v>
      </c>
      <c r="AD5" s="1241"/>
      <c r="AE5" s="1241"/>
      <c r="AF5" s="1241"/>
      <c r="AG5" s="1241"/>
      <c r="AH5" s="1242"/>
      <c r="AJ5" s="991" t="s">
        <v>2</v>
      </c>
      <c r="AK5" s="995"/>
      <c r="AL5" s="995"/>
      <c r="AM5" s="995"/>
      <c r="AN5" s="1032"/>
      <c r="AO5" s="996"/>
      <c r="AQ5" s="732" t="s">
        <v>2</v>
      </c>
      <c r="AR5" s="733"/>
      <c r="AS5" s="733"/>
      <c r="AT5" s="733"/>
      <c r="AU5" s="1241"/>
      <c r="AV5" s="1242"/>
      <c r="AX5" s="732" t="s">
        <v>2</v>
      </c>
      <c r="AY5" s="1223"/>
      <c r="AZ5" s="1223"/>
      <c r="BA5" s="1223"/>
      <c r="BB5" s="1223"/>
      <c r="BC5" s="734"/>
      <c r="BE5" s="732" t="s">
        <v>2</v>
      </c>
      <c r="BF5" s="733"/>
      <c r="BG5" s="733"/>
      <c r="BH5" s="733"/>
      <c r="BI5" s="1241"/>
      <c r="BJ5" s="1242"/>
      <c r="BL5" s="1643" t="s">
        <v>2</v>
      </c>
      <c r="BM5" s="1644"/>
      <c r="BN5" s="1644"/>
      <c r="BO5" s="1644"/>
      <c r="BP5" s="1644"/>
      <c r="BQ5" s="1645"/>
      <c r="BS5" s="1643" t="s">
        <v>2</v>
      </c>
      <c r="BT5" s="1644"/>
      <c r="BU5" s="1644"/>
      <c r="BV5" s="1644"/>
      <c r="BW5" s="1644"/>
      <c r="BX5" s="1645"/>
      <c r="BZ5" s="1643" t="s">
        <v>2</v>
      </c>
      <c r="CA5" s="1644"/>
      <c r="CB5" s="1644"/>
      <c r="CC5" s="1644"/>
      <c r="CD5" s="1644"/>
      <c r="CE5" s="1645"/>
      <c r="CG5" s="1643" t="s">
        <v>2</v>
      </c>
      <c r="CH5" s="1644"/>
      <c r="CI5" s="1644"/>
      <c r="CJ5" s="1644"/>
      <c r="CK5" s="1644"/>
      <c r="CL5" s="1645"/>
      <c r="CN5" s="1643" t="s">
        <v>2</v>
      </c>
      <c r="CO5" s="1644"/>
      <c r="CP5" s="1644"/>
      <c r="CQ5" s="1644"/>
      <c r="CR5" s="1644"/>
      <c r="CS5" s="1645"/>
    </row>
    <row r="6" spans="1:97" x14ac:dyDescent="0.3">
      <c r="A6" s="482" t="s">
        <v>3</v>
      </c>
      <c r="B6" s="542">
        <v>4.8611111124046147E-3</v>
      </c>
      <c r="C6" s="542">
        <v>4.8263888857036363E-3</v>
      </c>
      <c r="D6" s="542">
        <v>4.6759259275859222E-3</v>
      </c>
      <c r="E6" s="542">
        <v>4.8611111124046147E-3</v>
      </c>
      <c r="F6" s="544">
        <v>5.069444450782612E-3</v>
      </c>
      <c r="H6" s="482" t="s">
        <v>3</v>
      </c>
      <c r="I6" s="542">
        <v>1.4780092592592595E-2</v>
      </c>
      <c r="J6" s="542">
        <v>1.2679398148148146E-2</v>
      </c>
      <c r="K6" s="542">
        <v>1.3506944444444445E-2</v>
      </c>
      <c r="L6" s="542">
        <v>1.6383101851851767E-2</v>
      </c>
      <c r="M6" s="544">
        <v>2.3495370370370416E-2</v>
      </c>
      <c r="N6" s="6"/>
      <c r="O6" s="482" t="s">
        <v>3</v>
      </c>
      <c r="P6" s="987">
        <v>1261.045236755223</v>
      </c>
      <c r="Q6" s="987">
        <v>1275.8818455842468</v>
      </c>
      <c r="R6" s="987">
        <v>1257.417263893361</v>
      </c>
      <c r="S6" s="987">
        <v>1268.9717392875564</v>
      </c>
      <c r="T6" s="1093">
        <v>1277.1606793674252</v>
      </c>
      <c r="V6" s="482" t="s">
        <v>3</v>
      </c>
      <c r="W6" s="549">
        <v>17.896193470650754</v>
      </c>
      <c r="X6" s="549">
        <v>18.507192137972822</v>
      </c>
      <c r="Y6" s="549">
        <v>19.048265419215515</v>
      </c>
      <c r="Z6" s="549">
        <v>18.868736522041665</v>
      </c>
      <c r="AA6" s="550">
        <v>19.151207179029281</v>
      </c>
      <c r="AC6" s="482" t="s">
        <v>3</v>
      </c>
      <c r="AD6" s="549">
        <v>12.306782366885244</v>
      </c>
      <c r="AE6" s="549">
        <v>13.505252485569109</v>
      </c>
      <c r="AF6" s="549">
        <v>14.153041979828075</v>
      </c>
      <c r="AG6" s="549">
        <v>14.760082700170184</v>
      </c>
      <c r="AH6" s="550">
        <v>14.786849524150778</v>
      </c>
      <c r="AJ6" s="482" t="s">
        <v>600</v>
      </c>
      <c r="AK6" s="987">
        <v>5890.1346033005921</v>
      </c>
      <c r="AL6" s="987">
        <v>6184.8368553687023</v>
      </c>
      <c r="AM6" s="987">
        <v>6919.5443625488242</v>
      </c>
      <c r="AN6" s="987"/>
      <c r="AO6" s="990">
        <v>7931.2667356627735</v>
      </c>
      <c r="AQ6" s="482" t="s">
        <v>3</v>
      </c>
      <c r="AR6" s="484">
        <v>182.86353850951181</v>
      </c>
      <c r="AS6" s="484">
        <v>179.38658421406228</v>
      </c>
      <c r="AT6" s="582">
        <v>174.40128577535506</v>
      </c>
      <c r="AU6" s="484">
        <v>174.09462772808158</v>
      </c>
      <c r="AV6" s="514">
        <v>181.37335710458117</v>
      </c>
      <c r="AX6" s="184" t="s">
        <v>3</v>
      </c>
      <c r="AY6" s="484">
        <v>333.6355038624327</v>
      </c>
      <c r="AZ6" s="484">
        <v>333.0752530121909</v>
      </c>
      <c r="BA6" s="484">
        <v>330.71555700817544</v>
      </c>
      <c r="BB6" s="484">
        <v>329.55206759056853</v>
      </c>
      <c r="BC6" s="1225">
        <v>333.16224079687078</v>
      </c>
      <c r="BE6" s="482" t="s">
        <v>3</v>
      </c>
      <c r="BF6" s="484">
        <v>384.39771535940906</v>
      </c>
      <c r="BG6" s="484">
        <v>383.85334593742414</v>
      </c>
      <c r="BH6" s="582">
        <v>380.15468222065971</v>
      </c>
      <c r="BI6" s="484">
        <v>380.42847324524445</v>
      </c>
      <c r="BJ6" s="514">
        <v>386.90524071734194</v>
      </c>
      <c r="BL6" s="184" t="s">
        <v>3</v>
      </c>
      <c r="BM6" s="1100">
        <v>6888.8732014664365</v>
      </c>
      <c r="BN6" s="1100">
        <v>11924.399754451755</v>
      </c>
      <c r="BO6" s="1100">
        <v>16407.649892828118</v>
      </c>
      <c r="BP6" s="1100">
        <v>15727.686671188992</v>
      </c>
      <c r="BQ6" s="1101">
        <v>15030.381316401767</v>
      </c>
      <c r="BS6" s="184" t="s">
        <v>3</v>
      </c>
      <c r="BT6" s="1100">
        <v>4975.9296614967443</v>
      </c>
      <c r="BU6" s="1100">
        <v>9251.9257490087839</v>
      </c>
      <c r="BV6" s="1100">
        <v>14039.305722869458</v>
      </c>
      <c r="BW6" s="1100">
        <v>13419.827109820284</v>
      </c>
      <c r="BX6" s="1101">
        <v>13606.241575071223</v>
      </c>
      <c r="BZ6" s="184" t="s">
        <v>3</v>
      </c>
      <c r="CA6" s="1100">
        <v>4384.9379362345753</v>
      </c>
      <c r="CB6" s="1100">
        <v>5983.4508669310753</v>
      </c>
      <c r="CC6" s="1100">
        <v>6551.6483451091908</v>
      </c>
      <c r="CD6" s="1100">
        <v>6065.1043031675017</v>
      </c>
      <c r="CE6" s="1101">
        <v>5718.5885038748638</v>
      </c>
      <c r="CG6" s="184" t="s">
        <v>3</v>
      </c>
      <c r="CH6" s="1100">
        <v>2136.43646772799</v>
      </c>
      <c r="CI6" s="1100">
        <v>3317.6637874959524</v>
      </c>
      <c r="CJ6" s="1100">
        <v>3803.7873807989426</v>
      </c>
      <c r="CK6" s="1100">
        <v>3988.3098675348947</v>
      </c>
      <c r="CL6" s="1101">
        <v>3944.7652757425067</v>
      </c>
      <c r="CN6" s="184" t="s">
        <v>3</v>
      </c>
      <c r="CO6" s="1100">
        <v>354.66450567583723</v>
      </c>
      <c r="CP6" s="1100">
        <v>632.73087432114028</v>
      </c>
      <c r="CQ6" s="1100">
        <v>956.18910309526632</v>
      </c>
      <c r="CR6" s="1100">
        <v>884.78994476048626</v>
      </c>
      <c r="CS6" s="1101">
        <v>803.76602840843179</v>
      </c>
    </row>
    <row r="7" spans="1:97" x14ac:dyDescent="0.3">
      <c r="A7" s="482" t="s">
        <v>4</v>
      </c>
      <c r="B7" s="542">
        <v>5.9259259287500754E-3</v>
      </c>
      <c r="C7" s="542">
        <v>6.1921296291984618E-3</v>
      </c>
      <c r="D7" s="542">
        <v>6.1689814829151146E-3</v>
      </c>
      <c r="E7" s="542">
        <v>6.2037036987021565E-3</v>
      </c>
      <c r="F7" s="544">
        <v>6.4004629603005014E-3</v>
      </c>
      <c r="H7" s="482" t="s">
        <v>4</v>
      </c>
      <c r="I7" s="542">
        <v>1.9126157407407408E-2</v>
      </c>
      <c r="J7" s="542">
        <v>1.7037037037037038E-2</v>
      </c>
      <c r="K7" s="542">
        <v>1.909722222222222E-2</v>
      </c>
      <c r="L7" s="542">
        <v>2.1932870370370283E-2</v>
      </c>
      <c r="M7" s="544">
        <v>3.3437500000000009E-2</v>
      </c>
      <c r="O7" s="482" t="s">
        <v>4</v>
      </c>
      <c r="P7" s="987">
        <v>885.11999348408654</v>
      </c>
      <c r="Q7" s="987">
        <v>882.57695625975362</v>
      </c>
      <c r="R7" s="987">
        <v>864.7500152358291</v>
      </c>
      <c r="S7" s="987">
        <v>873.37617462827313</v>
      </c>
      <c r="T7" s="1093">
        <v>872.9278259296068</v>
      </c>
      <c r="V7" s="482" t="s">
        <v>4</v>
      </c>
      <c r="W7" s="549">
        <v>9.0298464700340144</v>
      </c>
      <c r="X7" s="549">
        <v>8.6243721618406219</v>
      </c>
      <c r="Y7" s="549">
        <v>7.0419639392820335</v>
      </c>
      <c r="Z7" s="549">
        <v>6.4600898853622173</v>
      </c>
      <c r="AA7" s="550">
        <v>6.340450160929592</v>
      </c>
      <c r="AC7" s="482" t="s">
        <v>4</v>
      </c>
      <c r="AD7" s="549">
        <v>1.9674746203083739</v>
      </c>
      <c r="AE7" s="549">
        <v>1.80538686635984</v>
      </c>
      <c r="AF7" s="549">
        <v>1.8524900877536978</v>
      </c>
      <c r="AG7" s="549">
        <v>1.9471428659600909</v>
      </c>
      <c r="AH7" s="550">
        <v>1.9504355202486907</v>
      </c>
      <c r="AJ7" s="482" t="s">
        <v>601</v>
      </c>
      <c r="AK7" s="987">
        <v>4399.2867080794031</v>
      </c>
      <c r="AL7" s="987">
        <v>4404.6184348637407</v>
      </c>
      <c r="AM7" s="987">
        <v>4610.9565754906507</v>
      </c>
      <c r="AN7" s="987"/>
      <c r="AO7" s="990">
        <v>5182.3047010356904</v>
      </c>
      <c r="AQ7" s="482" t="s">
        <v>4</v>
      </c>
      <c r="AR7" s="484">
        <v>79.788288100847694</v>
      </c>
      <c r="AS7" s="484">
        <v>77.764298145424519</v>
      </c>
      <c r="AT7" s="582">
        <v>76.956200212572696</v>
      </c>
      <c r="AU7" s="484">
        <v>75.781867083039415</v>
      </c>
      <c r="AV7" s="514">
        <v>77.179566242981537</v>
      </c>
      <c r="AX7" s="184" t="s">
        <v>4</v>
      </c>
      <c r="AY7" s="484">
        <v>141.92772278987391</v>
      </c>
      <c r="AZ7" s="484">
        <v>136.37093809119031</v>
      </c>
      <c r="BA7" s="484">
        <v>133.44612859053348</v>
      </c>
      <c r="BB7" s="484">
        <v>133.80596866066901</v>
      </c>
      <c r="BC7" s="1225">
        <v>133.17169647513634</v>
      </c>
      <c r="BE7" s="482" t="s">
        <v>4</v>
      </c>
      <c r="BF7" s="484">
        <v>166.75557852230133</v>
      </c>
      <c r="BG7" s="484">
        <v>161.34161676719873</v>
      </c>
      <c r="BH7" s="582">
        <v>158.1422103365727</v>
      </c>
      <c r="BI7" s="484">
        <v>156.98976746670903</v>
      </c>
      <c r="BJ7" s="514">
        <v>157.18374199511692</v>
      </c>
      <c r="BL7" s="184" t="s">
        <v>4</v>
      </c>
      <c r="BM7" s="1100">
        <v>6391.0193639136814</v>
      </c>
      <c r="BN7" s="1100">
        <v>10579.401777613793</v>
      </c>
      <c r="BO7" s="1100">
        <v>13867.635506845802</v>
      </c>
      <c r="BP7" s="1100">
        <v>12950.644056913079</v>
      </c>
      <c r="BQ7" s="1101">
        <v>11862.741685492183</v>
      </c>
      <c r="BS7" s="184" t="s">
        <v>4</v>
      </c>
      <c r="BT7" s="1100">
        <v>4317.7170695181539</v>
      </c>
      <c r="BU7" s="1100">
        <v>7544.3761840954567</v>
      </c>
      <c r="BV7" s="1100">
        <v>10332.091445322822</v>
      </c>
      <c r="BW7" s="1100">
        <v>9798.4166508112667</v>
      </c>
      <c r="BX7" s="1101">
        <v>9814.0187177264379</v>
      </c>
      <c r="BZ7" s="184" t="s">
        <v>4</v>
      </c>
      <c r="CA7" s="1100">
        <v>2399.3800717734703</v>
      </c>
      <c r="CB7" s="1100">
        <v>3211.7255006460432</v>
      </c>
      <c r="CC7" s="1100">
        <v>3531.2436005892796</v>
      </c>
      <c r="CD7" s="1100">
        <v>3234.4099457032812</v>
      </c>
      <c r="CE7" s="1101">
        <v>3088.9419899256936</v>
      </c>
      <c r="CG7" s="184" t="s">
        <v>4</v>
      </c>
      <c r="CH7" s="1100">
        <v>1946.6768462631628</v>
      </c>
      <c r="CI7" s="1100">
        <v>2792.5114860483041</v>
      </c>
      <c r="CJ7" s="1100">
        <v>3330.6588125314929</v>
      </c>
      <c r="CK7" s="1100">
        <v>3352.2924688553499</v>
      </c>
      <c r="CL7" s="1101">
        <v>3290.2162025600401</v>
      </c>
      <c r="CN7" s="184" t="s">
        <v>4</v>
      </c>
      <c r="CO7" s="1100">
        <v>356.19242501445979</v>
      </c>
      <c r="CP7" s="1100">
        <v>578.07078103925721</v>
      </c>
      <c r="CQ7" s="1100">
        <v>760.31887618221845</v>
      </c>
      <c r="CR7" s="1100">
        <v>679.56044129446923</v>
      </c>
      <c r="CS7" s="1101">
        <v>617.1114865280872</v>
      </c>
    </row>
    <row r="8" spans="1:97" x14ac:dyDescent="0.3">
      <c r="A8" s="1652" t="s">
        <v>5</v>
      </c>
      <c r="B8" s="1653"/>
      <c r="C8" s="1653"/>
      <c r="D8" s="1653"/>
      <c r="E8" s="1654"/>
      <c r="F8" s="1655"/>
      <c r="H8" s="732" t="s">
        <v>5</v>
      </c>
      <c r="I8" s="1223"/>
      <c r="J8" s="1223"/>
      <c r="K8" s="1223"/>
      <c r="L8" s="1223"/>
      <c r="M8" s="1230"/>
      <c r="O8" s="1238" t="s">
        <v>5</v>
      </c>
      <c r="P8" s="1241"/>
      <c r="Q8" s="1241"/>
      <c r="R8" s="1241"/>
      <c r="S8" s="1241"/>
      <c r="T8" s="1242"/>
      <c r="V8" s="732" t="s">
        <v>5</v>
      </c>
      <c r="W8" s="733"/>
      <c r="X8" s="733"/>
      <c r="Y8" s="733"/>
      <c r="Z8" s="733"/>
      <c r="AA8" s="734"/>
      <c r="AC8" s="1238" t="s">
        <v>5</v>
      </c>
      <c r="AD8" s="1241"/>
      <c r="AE8" s="1241"/>
      <c r="AF8" s="1241"/>
      <c r="AG8" s="1241"/>
      <c r="AH8" s="1242"/>
      <c r="AJ8" s="735" t="s">
        <v>5</v>
      </c>
      <c r="AK8" s="736"/>
      <c r="AL8" s="736"/>
      <c r="AM8" s="736"/>
      <c r="AN8" s="1033"/>
      <c r="AO8" s="737"/>
      <c r="AQ8" s="732" t="s">
        <v>5</v>
      </c>
      <c r="AR8" s="733"/>
      <c r="AS8" s="733"/>
      <c r="AT8" s="733"/>
      <c r="AU8" s="1241"/>
      <c r="AV8" s="1242"/>
      <c r="AX8" s="732" t="s">
        <v>5</v>
      </c>
      <c r="AY8" s="1224"/>
      <c r="AZ8" s="1224"/>
      <c r="BA8" s="1224"/>
      <c r="BB8" s="1224"/>
      <c r="BC8" s="734"/>
      <c r="BE8" s="732" t="s">
        <v>5</v>
      </c>
      <c r="BF8" s="733"/>
      <c r="BG8" s="733"/>
      <c r="BH8" s="733"/>
      <c r="BI8" s="1241"/>
      <c r="BJ8" s="1242"/>
      <c r="BL8" s="1643" t="s">
        <v>5</v>
      </c>
      <c r="BM8" s="1644"/>
      <c r="BN8" s="1644"/>
      <c r="BO8" s="1644"/>
      <c r="BP8" s="1644"/>
      <c r="BQ8" s="1645"/>
      <c r="BS8" s="1643" t="s">
        <v>5</v>
      </c>
      <c r="BT8" s="1644"/>
      <c r="BU8" s="1644"/>
      <c r="BV8" s="1644"/>
      <c r="BW8" s="1644"/>
      <c r="BX8" s="1645"/>
      <c r="BZ8" s="1643" t="s">
        <v>5</v>
      </c>
      <c r="CA8" s="1644"/>
      <c r="CB8" s="1644"/>
      <c r="CC8" s="1644"/>
      <c r="CD8" s="1644"/>
      <c r="CE8" s="1645"/>
      <c r="CG8" s="1643" t="s">
        <v>5</v>
      </c>
      <c r="CH8" s="1644"/>
      <c r="CI8" s="1644"/>
      <c r="CJ8" s="1644"/>
      <c r="CK8" s="1644"/>
      <c r="CL8" s="1645"/>
      <c r="CN8" s="1643" t="s">
        <v>5</v>
      </c>
      <c r="CO8" s="1644"/>
      <c r="CP8" s="1644"/>
      <c r="CQ8" s="1644"/>
      <c r="CR8" s="1644"/>
      <c r="CS8" s="1645"/>
    </row>
    <row r="9" spans="1:97" x14ac:dyDescent="0.3">
      <c r="A9" s="482" t="s">
        <v>6</v>
      </c>
      <c r="B9" s="485">
        <v>-0.17968750017266188</v>
      </c>
      <c r="C9" s="485">
        <v>-0.22056074812368121</v>
      </c>
      <c r="D9" s="485">
        <v>-0.24202626632357116</v>
      </c>
      <c r="E9" s="485">
        <v>-0.21641790960751695</v>
      </c>
      <c r="F9" s="504">
        <v>-0.20795659904192276</v>
      </c>
      <c r="H9" s="482" t="s">
        <v>6</v>
      </c>
      <c r="I9" s="485">
        <v>-0.22723146747352488</v>
      </c>
      <c r="J9" s="485">
        <v>-0.2557744565217393</v>
      </c>
      <c r="K9" s="485">
        <v>-0.29272727272727267</v>
      </c>
      <c r="L9" s="485">
        <v>-0.25303430079155764</v>
      </c>
      <c r="M9" s="504">
        <v>-0.2973347178954644</v>
      </c>
      <c r="N9" s="6"/>
      <c r="O9" s="482" t="s">
        <v>6</v>
      </c>
      <c r="P9" s="485">
        <v>0.42471670060393357</v>
      </c>
      <c r="Q9" s="485">
        <v>0.44563240240405566</v>
      </c>
      <c r="R9" s="485">
        <v>0.45408180600083159</v>
      </c>
      <c r="S9" s="485">
        <v>0.45294980118693629</v>
      </c>
      <c r="T9" s="504">
        <v>0.46307706253645753</v>
      </c>
      <c r="V9" s="482" t="s">
        <v>6</v>
      </c>
      <c r="W9" s="485">
        <v>0.9818934386138396</v>
      </c>
      <c r="X9" s="485">
        <v>1.1459176147174752</v>
      </c>
      <c r="Y9" s="485">
        <v>1.7049649193684437</v>
      </c>
      <c r="Z9" s="485">
        <v>1.920816406099231</v>
      </c>
      <c r="AA9" s="504">
        <v>2.0204806745490553</v>
      </c>
      <c r="AC9" s="482" t="s">
        <v>6</v>
      </c>
      <c r="AD9" s="485">
        <f>(AD6-AD7)/AD7</f>
        <v>5.2551161981222041</v>
      </c>
      <c r="AE9" s="485">
        <f>(AE6-AE7)/AE7</f>
        <v>6.4805310358767807</v>
      </c>
      <c r="AF9" s="485">
        <f>(AF6-AF7)/AF7</f>
        <v>6.6400095597757529</v>
      </c>
      <c r="AG9" s="485">
        <f>(AG6-AG7)/AG7</f>
        <v>6.5803799290774334</v>
      </c>
      <c r="AH9" s="504">
        <f>(AH6-AH7)/AH7</f>
        <v>6.5813065187950315</v>
      </c>
      <c r="AJ9" s="482" t="s">
        <v>604</v>
      </c>
      <c r="AK9" s="485">
        <v>0.33888400419168146</v>
      </c>
      <c r="AL9" s="485">
        <v>0.40417085993512025</v>
      </c>
      <c r="AM9" s="485">
        <v>0.50067437184929842</v>
      </c>
      <c r="AN9" s="485"/>
      <c r="AO9" s="989">
        <v>0.53045164134746836</v>
      </c>
      <c r="AQ9" s="482" t="s">
        <v>6</v>
      </c>
      <c r="AR9" s="485">
        <v>1.2918594052097354</v>
      </c>
      <c r="AS9" s="485">
        <v>1.3067987301653154</v>
      </c>
      <c r="AT9" s="639">
        <v>1.2662408655002992</v>
      </c>
      <c r="AU9" s="485">
        <v>1.2973124631161976</v>
      </c>
      <c r="AV9" s="504">
        <v>1.3500178341709026</v>
      </c>
      <c r="AX9" s="482" t="s">
        <v>6</v>
      </c>
      <c r="AY9" s="485">
        <v>1.3507423166112866</v>
      </c>
      <c r="AZ9" s="485">
        <v>1.4424210735388925</v>
      </c>
      <c r="BA9" s="485">
        <v>1.478270149169663</v>
      </c>
      <c r="BB9" s="485">
        <v>1.46291006962709</v>
      </c>
      <c r="BC9" s="989">
        <v>1.5017496180885059</v>
      </c>
      <c r="BE9" s="482" t="s">
        <v>6</v>
      </c>
      <c r="BF9" s="485">
        <v>1.3051565576740269</v>
      </c>
      <c r="BG9" s="485">
        <v>1.3791341231648222</v>
      </c>
      <c r="BH9" s="639">
        <v>1.4038786444908022</v>
      </c>
      <c r="BI9" s="485">
        <v>1.4232692320276061</v>
      </c>
      <c r="BJ9" s="504">
        <v>1.4614838392723948</v>
      </c>
      <c r="BL9" s="184" t="s">
        <v>6</v>
      </c>
      <c r="BM9" s="286">
        <v>7.7898971854762661E-2</v>
      </c>
      <c r="BN9" s="286">
        <v>0.12713365132648632</v>
      </c>
      <c r="BO9" s="286">
        <v>0.1831613172071353</v>
      </c>
      <c r="BP9" s="286">
        <v>0.214432780491216</v>
      </c>
      <c r="BQ9" s="850">
        <v>0.2670242440483655</v>
      </c>
      <c r="BS9" s="184" t="s">
        <v>6</v>
      </c>
      <c r="BT9" s="286">
        <v>0.15244458619703982</v>
      </c>
      <c r="BU9" s="286">
        <v>0.22633409618585398</v>
      </c>
      <c r="BV9" s="286">
        <v>0.35880579427361098</v>
      </c>
      <c r="BW9" s="286">
        <v>0.36959139298380217</v>
      </c>
      <c r="BX9" s="850">
        <v>0.38640876550348674</v>
      </c>
      <c r="BZ9" s="184" t="s">
        <v>6</v>
      </c>
      <c r="CA9" s="286">
        <v>0.82752953057308087</v>
      </c>
      <c r="CB9" s="286">
        <v>0.86300194886751547</v>
      </c>
      <c r="CC9" s="286">
        <v>0.85533740691689419</v>
      </c>
      <c r="CD9" s="286">
        <v>0.87518107011284318</v>
      </c>
      <c r="CE9" s="850">
        <v>0.85130977613873149</v>
      </c>
      <c r="CG9" s="184" t="s">
        <v>6</v>
      </c>
      <c r="CH9" s="286">
        <v>9.7478747861561826E-2</v>
      </c>
      <c r="CI9" s="286">
        <v>0.18805734696933829</v>
      </c>
      <c r="CJ9" s="286">
        <v>0.14205254722798963</v>
      </c>
      <c r="CK9" s="286">
        <v>0.18972610671309204</v>
      </c>
      <c r="CL9" s="850">
        <v>0.19893801284948306</v>
      </c>
      <c r="CN9" s="184" t="s">
        <v>6</v>
      </c>
      <c r="CO9" s="286">
        <v>-4.2895896468335233E-3</v>
      </c>
      <c r="CP9" s="286">
        <v>9.4556056238675482E-2</v>
      </c>
      <c r="CQ9" s="286">
        <v>0.25761589386885814</v>
      </c>
      <c r="CR9" s="286">
        <v>0.30200331125084773</v>
      </c>
      <c r="CS9" s="850">
        <v>0.30246486405637374</v>
      </c>
    </row>
    <row r="10" spans="1:97" ht="15" thickBot="1" x14ac:dyDescent="0.35">
      <c r="A10" s="483" t="s">
        <v>68</v>
      </c>
      <c r="B10" s="493">
        <v>-0.19075144486265755</v>
      </c>
      <c r="C10" s="493">
        <v>-0.19961612311281465</v>
      </c>
      <c r="D10" s="493">
        <v>-0.21093750009592327</v>
      </c>
      <c r="E10" s="493">
        <v>-0.20152091194768726</v>
      </c>
      <c r="F10" s="517">
        <v>-0.19188191831843793</v>
      </c>
      <c r="H10" s="483" t="s">
        <v>68</v>
      </c>
      <c r="I10" s="493">
        <v>-0.1357021996615905</v>
      </c>
      <c r="J10" s="493">
        <v>-0.21243709561466584</v>
      </c>
      <c r="K10" s="493">
        <v>-0.23071852340145033</v>
      </c>
      <c r="L10" s="493">
        <v>-0.1273119605425434</v>
      </c>
      <c r="M10" s="517">
        <v>-0.15399041466971872</v>
      </c>
      <c r="O10" s="482" t="s">
        <v>68</v>
      </c>
      <c r="P10" s="485">
        <v>0.2361398647144905</v>
      </c>
      <c r="Q10" s="485">
        <v>0.24286133819494199</v>
      </c>
      <c r="R10" s="485">
        <v>0.24850970608068335</v>
      </c>
      <c r="S10" s="485">
        <v>0.24688638420367462</v>
      </c>
      <c r="T10" s="504">
        <v>0.24423628452135546</v>
      </c>
      <c r="V10" s="482" t="s">
        <v>68</v>
      </c>
      <c r="W10" s="485">
        <v>0.54159464598309393</v>
      </c>
      <c r="X10" s="485">
        <v>0.59693997157783085</v>
      </c>
      <c r="Y10" s="485">
        <v>0.65209161271670368</v>
      </c>
      <c r="Z10" s="485">
        <v>0.63723798435806689</v>
      </c>
      <c r="AA10" s="504">
        <v>0.54464410193907897</v>
      </c>
      <c r="AC10" s="483" t="s">
        <v>68</v>
      </c>
      <c r="AD10" s="493">
        <v>0.94195948032511667</v>
      </c>
      <c r="AE10" s="493">
        <v>1.1025996005548289</v>
      </c>
      <c r="AF10" s="493">
        <v>1.1558089284272135</v>
      </c>
      <c r="AG10" s="493">
        <v>1.1315482525058935</v>
      </c>
      <c r="AH10" s="517">
        <v>1.12969751797306</v>
      </c>
      <c r="AJ10" s="483" t="s">
        <v>605</v>
      </c>
      <c r="AK10" s="493">
        <v>0.31178169419878965</v>
      </c>
      <c r="AL10" s="493">
        <v>0.32306679883689299</v>
      </c>
      <c r="AM10" s="493">
        <v>0.37311245260742004</v>
      </c>
      <c r="AN10" s="493"/>
      <c r="AO10" s="994">
        <v>0.34911189193750825</v>
      </c>
      <c r="AQ10" s="482" t="s">
        <v>68</v>
      </c>
      <c r="AR10" s="485">
        <v>0.54805536530504662</v>
      </c>
      <c r="AS10" s="485">
        <v>0.54559556369152151</v>
      </c>
      <c r="AT10" s="639">
        <v>0.53313249511649097</v>
      </c>
      <c r="AU10" s="485">
        <v>0.55242638097832286</v>
      </c>
      <c r="AV10" s="504">
        <v>0.57733518057093713</v>
      </c>
      <c r="AX10" s="482" t="s">
        <v>68</v>
      </c>
      <c r="AY10" s="485">
        <v>0.61803662870270604</v>
      </c>
      <c r="AZ10" s="485">
        <v>0.62753838853105937</v>
      </c>
      <c r="BA10" s="485">
        <v>0.63027721471251519</v>
      </c>
      <c r="BB10" s="485">
        <v>0.63858135152738371</v>
      </c>
      <c r="BC10" s="989">
        <v>0.63109417159288628</v>
      </c>
      <c r="BE10" s="482" t="s">
        <v>68</v>
      </c>
      <c r="BF10" s="485">
        <v>0.59177547946036468</v>
      </c>
      <c r="BG10" s="485">
        <v>0.60431763991315079</v>
      </c>
      <c r="BH10" s="639">
        <v>0.60518473776657211</v>
      </c>
      <c r="BI10" s="485">
        <v>0.61879042765573189</v>
      </c>
      <c r="BJ10" s="504">
        <v>0.61604264435323841</v>
      </c>
      <c r="BL10" s="184" t="s">
        <v>68</v>
      </c>
      <c r="BM10" s="286">
        <v>-8.9549259784281569E-3</v>
      </c>
      <c r="BN10" s="286">
        <v>1.863281058719678E-2</v>
      </c>
      <c r="BO10" s="286">
        <v>5.1069083865807045E-2</v>
      </c>
      <c r="BP10" s="286">
        <v>6.1767052429488919E-2</v>
      </c>
      <c r="BQ10" s="850">
        <v>8.5032467975823728E-2</v>
      </c>
      <c r="BS10" s="184" t="s">
        <v>68</v>
      </c>
      <c r="BT10" s="286">
        <v>1.3678380395615869E-2</v>
      </c>
      <c r="BU10" s="286">
        <v>3.4724891102892105E-2</v>
      </c>
      <c r="BV10" s="286">
        <v>0.1029540402807774</v>
      </c>
      <c r="BW10" s="286">
        <v>9.3654414177406289E-2</v>
      </c>
      <c r="BX10" s="850">
        <v>0.11281241194505481</v>
      </c>
      <c r="BZ10" s="184" t="s">
        <v>68</v>
      </c>
      <c r="CA10" s="286">
        <v>0.34103419615748809</v>
      </c>
      <c r="CB10" s="286">
        <v>0.3643939122851762</v>
      </c>
      <c r="CC10" s="286">
        <v>0.35596962785419578</v>
      </c>
      <c r="CD10" s="286">
        <v>0.36399252859913789</v>
      </c>
      <c r="CE10" s="850">
        <v>0.35693517527770607</v>
      </c>
      <c r="CG10" s="184" t="s">
        <v>68</v>
      </c>
      <c r="CH10" s="286">
        <v>1.7031288464081914E-2</v>
      </c>
      <c r="CI10" s="286">
        <v>8.2912529942554089E-2</v>
      </c>
      <c r="CJ10" s="286">
        <v>5.1814467316605758E-2</v>
      </c>
      <c r="CK10" s="286">
        <v>9.2682174478167234E-2</v>
      </c>
      <c r="CL10" s="850">
        <v>9.0499455059033715E-2</v>
      </c>
      <c r="CN10" s="184" t="s">
        <v>68</v>
      </c>
      <c r="CO10" s="286">
        <v>3.6501216314083054E-2</v>
      </c>
      <c r="CP10" s="286">
        <v>9.0814117213984968E-2</v>
      </c>
      <c r="CQ10" s="286">
        <v>0.18453023084141776</v>
      </c>
      <c r="CR10" s="286">
        <v>0.158468770633961</v>
      </c>
      <c r="CS10" s="850">
        <v>0.1732981770376946</v>
      </c>
    </row>
    <row r="11" spans="1:97" ht="15" thickBot="1" x14ac:dyDescent="0.35">
      <c r="A11" s="1220" t="s">
        <v>455</v>
      </c>
      <c r="B11" s="1261" t="s">
        <v>469</v>
      </c>
      <c r="C11" s="1261" t="s">
        <v>527</v>
      </c>
      <c r="D11" s="1261" t="s">
        <v>562</v>
      </c>
      <c r="E11" s="1261" t="s">
        <v>625</v>
      </c>
      <c r="F11" s="1262" t="s">
        <v>724</v>
      </c>
      <c r="H11" s="1220" t="s">
        <v>455</v>
      </c>
      <c r="I11" s="1261">
        <v>2021</v>
      </c>
      <c r="J11" s="1261">
        <v>2022</v>
      </c>
      <c r="K11" s="1261">
        <v>2023</v>
      </c>
      <c r="L11" s="1261">
        <v>2024</v>
      </c>
      <c r="M11" s="1262">
        <v>2025</v>
      </c>
      <c r="O11" s="483" t="s">
        <v>38</v>
      </c>
      <c r="P11" s="769">
        <v>-0.41016508692826342</v>
      </c>
      <c r="Q11" s="769">
        <v>-0.42904561338173008</v>
      </c>
      <c r="R11" s="769">
        <v>-0.43663648643752451</v>
      </c>
      <c r="S11" s="769">
        <v>-0.43594523286030668</v>
      </c>
      <c r="T11" s="770">
        <v>-0.44316548151554941</v>
      </c>
      <c r="V11" s="483" t="s">
        <v>38</v>
      </c>
      <c r="W11" s="769">
        <v>-0.94154579506907099</v>
      </c>
      <c r="X11" s="769">
        <v>-1.0064990284160653</v>
      </c>
      <c r="Y11" s="769">
        <v>-1.1821365769852368</v>
      </c>
      <c r="Z11" s="769">
        <v>-1.2753485351971914</v>
      </c>
      <c r="AA11" s="770">
        <v>-1.2080852989102566</v>
      </c>
      <c r="AC11" s="1220" t="s">
        <v>455</v>
      </c>
      <c r="AD11" s="1261">
        <v>2020</v>
      </c>
      <c r="AE11" s="1261">
        <v>2021</v>
      </c>
      <c r="AF11" s="1261">
        <v>2022</v>
      </c>
      <c r="AG11" s="1261">
        <v>2023</v>
      </c>
      <c r="AH11" s="1262">
        <v>2024</v>
      </c>
      <c r="AJ11" s="991" t="s">
        <v>599</v>
      </c>
      <c r="AK11" s="992"/>
      <c r="AL11" s="992"/>
      <c r="AM11" s="992"/>
      <c r="AN11" s="1034"/>
      <c r="AO11" s="993"/>
      <c r="AQ11" s="483" t="s">
        <v>38</v>
      </c>
      <c r="AR11" s="769">
        <v>-0.96938884645655932</v>
      </c>
      <c r="AS11" s="769">
        <v>-0.9824168762050306</v>
      </c>
      <c r="AT11" s="1271">
        <v>-0.98384321913725969</v>
      </c>
      <c r="AU11" s="769">
        <v>-1.0196089591045665</v>
      </c>
      <c r="AV11" s="770">
        <v>-1.0408163313170669</v>
      </c>
      <c r="AX11" s="483" t="s">
        <v>38</v>
      </c>
      <c r="AY11" s="769">
        <v>-1.0562867902449846</v>
      </c>
      <c r="AZ11" s="769">
        <v>-1.0901268742729964</v>
      </c>
      <c r="BA11" s="769">
        <v>-1.1098022864085539</v>
      </c>
      <c r="BB11" s="769">
        <v>-1.113740576588484</v>
      </c>
      <c r="BC11" s="1226">
        <v>-1.1188394028508912</v>
      </c>
      <c r="BE11" s="483" t="s">
        <v>38</v>
      </c>
      <c r="BF11" s="769">
        <v>-1.0226111075361968</v>
      </c>
      <c r="BG11" s="769">
        <v>-1.053191032231823</v>
      </c>
      <c r="BH11" s="1271">
        <v>-1.0692541011964265</v>
      </c>
      <c r="BI11" s="769">
        <v>-1.0864590332937796</v>
      </c>
      <c r="BJ11" s="770">
        <v>-1.0938229668019639</v>
      </c>
      <c r="BL11" s="848" t="s">
        <v>38</v>
      </c>
      <c r="BM11" s="851">
        <v>-8.4444391194037349E-2</v>
      </c>
      <c r="BN11" s="851">
        <v>-0.13313373443121104</v>
      </c>
      <c r="BO11" s="851">
        <v>-0.17476617578244974</v>
      </c>
      <c r="BP11" s="851">
        <v>-0.20517610633452718</v>
      </c>
      <c r="BQ11" s="852">
        <v>-0.25341196172394675</v>
      </c>
      <c r="BS11" s="848" t="s">
        <v>38</v>
      </c>
      <c r="BT11" s="851">
        <v>-0.11685582213294927</v>
      </c>
      <c r="BU11" s="851">
        <v>-0.2115526810262934</v>
      </c>
      <c r="BV11" s="851">
        <v>-0.31665596126475898</v>
      </c>
      <c r="BW11" s="851">
        <v>-0.3346509118760439</v>
      </c>
      <c r="BX11" s="852">
        <v>-0.36902379994800538</v>
      </c>
      <c r="BZ11" s="848" t="s">
        <v>38</v>
      </c>
      <c r="CA11" s="851">
        <v>-0.6897387530729997</v>
      </c>
      <c r="CB11" s="851">
        <v>-0.71596079170923388</v>
      </c>
      <c r="CC11" s="851">
        <v>-0.69376649632624643</v>
      </c>
      <c r="CD11" s="851">
        <v>-0.70072364203085225</v>
      </c>
      <c r="CE11" s="852">
        <v>-0.7089463113736445</v>
      </c>
      <c r="CG11" s="848" t="s">
        <v>38</v>
      </c>
      <c r="CH11" s="851">
        <v>-4.4937136923673265E-2</v>
      </c>
      <c r="CI11" s="851">
        <v>-0.16022421897223194</v>
      </c>
      <c r="CJ11" s="851">
        <v>-0.11760405256848908</v>
      </c>
      <c r="CK11" s="851">
        <v>-0.16125991913180315</v>
      </c>
      <c r="CL11" s="852">
        <v>-0.21075021417333883</v>
      </c>
      <c r="CN11" s="848" t="s">
        <v>38</v>
      </c>
      <c r="CO11" s="851">
        <v>-9.4942039533275468E-3</v>
      </c>
      <c r="CP11" s="851">
        <v>-9.7980404252305184E-2</v>
      </c>
      <c r="CQ11" s="851">
        <v>-0.24406717099756012</v>
      </c>
      <c r="CR11" s="851">
        <v>-0.27595576362697188</v>
      </c>
      <c r="CS11" s="852">
        <v>-0.25871503114957972</v>
      </c>
    </row>
    <row r="12" spans="1:97" ht="15" thickBot="1" x14ac:dyDescent="0.35">
      <c r="A12" s="1082" t="s">
        <v>72</v>
      </c>
      <c r="B12" s="1257">
        <v>4.2476851849642117E-3</v>
      </c>
      <c r="C12" s="1257">
        <v>4.3055555506725796E-3</v>
      </c>
      <c r="D12" s="1257">
        <v>4.1550925889168866E-3</v>
      </c>
      <c r="E12" s="1257">
        <v>4.3055555579485372E-3</v>
      </c>
      <c r="F12" s="1258">
        <v>4.5717592583969235E-3</v>
      </c>
      <c r="H12" s="1082" t="s">
        <v>72</v>
      </c>
      <c r="I12" s="1257">
        <v>1.5706018518518518E-2</v>
      </c>
      <c r="J12" s="1257">
        <v>1.3032407407407409E-2</v>
      </c>
      <c r="K12" s="1257">
        <v>1.2847222222222223E-2</v>
      </c>
      <c r="L12" s="1257">
        <v>1.5688657407407436E-2</v>
      </c>
      <c r="M12" s="1258">
        <v>2.7777777777777679E-2</v>
      </c>
      <c r="N12" s="6"/>
      <c r="O12" s="498"/>
      <c r="P12" s="492"/>
      <c r="Q12" s="492"/>
      <c r="R12" s="492"/>
      <c r="S12" s="492"/>
      <c r="T12" s="515"/>
      <c r="U12" s="5"/>
      <c r="V12" s="499"/>
      <c r="W12" s="1243"/>
      <c r="X12" s="1243"/>
      <c r="Y12" s="1243"/>
      <c r="Z12" s="1243"/>
      <c r="AA12" s="1244"/>
      <c r="AC12" s="1082" t="s">
        <v>72</v>
      </c>
      <c r="AD12" s="76">
        <v>8.4273070142790019</v>
      </c>
      <c r="AE12" s="76">
        <v>9.1601151067520092</v>
      </c>
      <c r="AF12" s="76">
        <v>9.8563717351571807</v>
      </c>
      <c r="AG12" s="76">
        <v>10.419967459374947</v>
      </c>
      <c r="AH12" s="402">
        <v>10.383562687601712</v>
      </c>
      <c r="AJ12" s="482" t="s">
        <v>602</v>
      </c>
      <c r="AK12" s="987">
        <v>6132.7489457781321</v>
      </c>
      <c r="AL12" s="987">
        <v>6342.8421191008274</v>
      </c>
      <c r="AM12" s="987">
        <v>7044.4154147615945</v>
      </c>
      <c r="AN12" s="1035"/>
      <c r="AO12" s="990">
        <v>8111.1257060291609</v>
      </c>
      <c r="AQ12" s="498"/>
      <c r="AR12" s="492"/>
      <c r="AS12" s="492"/>
      <c r="AT12" s="492"/>
      <c r="AU12" s="492"/>
      <c r="AV12" s="515"/>
      <c r="AX12" s="498"/>
      <c r="AY12" s="492"/>
      <c r="AZ12" s="492"/>
      <c r="BA12" s="492"/>
      <c r="BB12" s="492"/>
      <c r="BC12" s="515"/>
      <c r="BE12" s="498"/>
      <c r="BF12" s="492"/>
      <c r="BG12" s="492"/>
      <c r="BH12" s="492"/>
      <c r="BI12" s="492"/>
      <c r="BJ12" s="515"/>
      <c r="BL12" s="1283"/>
      <c r="BM12" s="178"/>
      <c r="BN12" s="178"/>
      <c r="BO12" s="178"/>
      <c r="BP12" s="178"/>
      <c r="BQ12" s="506"/>
      <c r="BS12" s="1288"/>
      <c r="BT12" s="1219"/>
      <c r="BU12" s="1219"/>
      <c r="BV12" s="1219"/>
      <c r="BW12" s="1219"/>
      <c r="BX12" s="548"/>
      <c r="BZ12" s="1288"/>
      <c r="CA12" s="1219"/>
      <c r="CB12" s="1219"/>
      <c r="CC12" s="1219"/>
      <c r="CD12" s="1219"/>
      <c r="CE12" s="548"/>
      <c r="CG12" s="1288"/>
      <c r="CH12" s="1219"/>
      <c r="CI12" s="1219"/>
      <c r="CJ12" s="1219"/>
      <c r="CK12" s="1219"/>
      <c r="CL12" s="548"/>
      <c r="CN12" s="1288"/>
      <c r="CO12" s="1219"/>
      <c r="CP12" s="1219"/>
      <c r="CQ12" s="1219"/>
      <c r="CR12" s="1219"/>
      <c r="CS12" s="548"/>
    </row>
    <row r="13" spans="1:97" ht="15" thickBot="1" x14ac:dyDescent="0.35">
      <c r="A13" s="482" t="s">
        <v>88</v>
      </c>
      <c r="B13" s="542">
        <v>7.0023148145992309E-3</v>
      </c>
      <c r="C13" s="542">
        <v>7.1296296300715767E-3</v>
      </c>
      <c r="D13" s="542">
        <v>6.9675925915362313E-3</v>
      </c>
      <c r="E13" s="542">
        <v>7.1064814837882295E-3</v>
      </c>
      <c r="F13" s="544">
        <v>7.2685185150476173E-3</v>
      </c>
      <c r="H13" s="482" t="s">
        <v>88</v>
      </c>
      <c r="I13" s="542">
        <v>1.7280092592592593E-2</v>
      </c>
      <c r="J13" s="542">
        <v>1.6765046296296295E-2</v>
      </c>
      <c r="K13" s="542">
        <v>1.6446759259259262E-2</v>
      </c>
      <c r="L13" s="542">
        <v>1.88194444444445E-2</v>
      </c>
      <c r="M13" s="544">
        <v>2.6157407407407351E-2</v>
      </c>
      <c r="O13" s="1220" t="s">
        <v>455</v>
      </c>
      <c r="P13" s="1261" t="s">
        <v>466</v>
      </c>
      <c r="Q13" s="1261" t="s">
        <v>524</v>
      </c>
      <c r="R13" s="1261" t="s">
        <v>559</v>
      </c>
      <c r="S13" s="1261" t="s">
        <v>622</v>
      </c>
      <c r="T13" s="1262" t="s">
        <v>727</v>
      </c>
      <c r="V13" s="1659" t="s">
        <v>721</v>
      </c>
      <c r="W13" s="1660"/>
      <c r="X13" s="1660"/>
      <c r="Y13" s="1660"/>
      <c r="Z13" s="1660"/>
      <c r="AA13" s="1661"/>
      <c r="AC13" s="482" t="s">
        <v>88</v>
      </c>
      <c r="AD13" s="549">
        <v>4.4608190431134442</v>
      </c>
      <c r="AE13" s="549">
        <v>4.9743249313302202</v>
      </c>
      <c r="AF13" s="549">
        <v>5.0623854721960404</v>
      </c>
      <c r="AG13" s="549">
        <v>5.5005661668428427</v>
      </c>
      <c r="AH13" s="550">
        <v>5.5208830900284243</v>
      </c>
      <c r="AJ13" s="482" t="s">
        <v>603</v>
      </c>
      <c r="AK13" s="987">
        <v>4100.6523765144457</v>
      </c>
      <c r="AL13" s="987">
        <v>4011.5764932872416</v>
      </c>
      <c r="AM13" s="987">
        <v>4191.3530824659729</v>
      </c>
      <c r="AN13" s="1035"/>
      <c r="AO13" s="990">
        <v>4751.3945182390944</v>
      </c>
      <c r="AQ13" s="1220" t="s">
        <v>455</v>
      </c>
      <c r="AR13" s="1261" t="s">
        <v>466</v>
      </c>
      <c r="AS13" s="1261" t="s">
        <v>524</v>
      </c>
      <c r="AT13" s="1261" t="s">
        <v>559</v>
      </c>
      <c r="AU13" s="1261" t="s">
        <v>622</v>
      </c>
      <c r="AV13" s="1262" t="s">
        <v>727</v>
      </c>
      <c r="AX13" s="1220" t="s">
        <v>455</v>
      </c>
      <c r="AY13" s="1261" t="s">
        <v>466</v>
      </c>
      <c r="AZ13" s="1261" t="s">
        <v>524</v>
      </c>
      <c r="BA13" s="1261" t="s">
        <v>559</v>
      </c>
      <c r="BB13" s="1261" t="s">
        <v>622</v>
      </c>
      <c r="BC13" s="1262" t="s">
        <v>727</v>
      </c>
      <c r="BE13" s="1220" t="s">
        <v>455</v>
      </c>
      <c r="BF13" s="1261" t="s">
        <v>466</v>
      </c>
      <c r="BG13" s="1261" t="s">
        <v>524</v>
      </c>
      <c r="BH13" s="1261" t="s">
        <v>559</v>
      </c>
      <c r="BI13" s="1261" t="s">
        <v>622</v>
      </c>
      <c r="BJ13" s="1262" t="s">
        <v>727</v>
      </c>
      <c r="BL13" s="1247" t="s">
        <v>455</v>
      </c>
      <c r="BM13" s="1263" t="s">
        <v>469</v>
      </c>
      <c r="BN13" s="1263" t="s">
        <v>527</v>
      </c>
      <c r="BO13" s="1263" t="s">
        <v>562</v>
      </c>
      <c r="BP13" s="1263" t="s">
        <v>625</v>
      </c>
      <c r="BQ13" s="1264" t="s">
        <v>724</v>
      </c>
      <c r="BS13" s="1247" t="s">
        <v>455</v>
      </c>
      <c r="BT13" s="1263" t="s">
        <v>469</v>
      </c>
      <c r="BU13" s="1263" t="s">
        <v>527</v>
      </c>
      <c r="BV13" s="1263" t="s">
        <v>562</v>
      </c>
      <c r="BW13" s="1263" t="s">
        <v>625</v>
      </c>
      <c r="BX13" s="1264" t="s">
        <v>724</v>
      </c>
      <c r="BZ13" s="1247" t="s">
        <v>455</v>
      </c>
      <c r="CA13" s="1263" t="s">
        <v>469</v>
      </c>
      <c r="CB13" s="1263" t="s">
        <v>527</v>
      </c>
      <c r="CC13" s="1263" t="s">
        <v>562</v>
      </c>
      <c r="CD13" s="1263" t="s">
        <v>625</v>
      </c>
      <c r="CE13" s="1264" t="s">
        <v>724</v>
      </c>
      <c r="CG13" s="1247" t="s">
        <v>455</v>
      </c>
      <c r="CH13" s="1263" t="s">
        <v>469</v>
      </c>
      <c r="CI13" s="1263" t="s">
        <v>527</v>
      </c>
      <c r="CJ13" s="1263" t="s">
        <v>562</v>
      </c>
      <c r="CK13" s="1263" t="s">
        <v>625</v>
      </c>
      <c r="CL13" s="1264" t="s">
        <v>724</v>
      </c>
      <c r="CN13" s="1247" t="s">
        <v>455</v>
      </c>
      <c r="CO13" s="1263" t="s">
        <v>469</v>
      </c>
      <c r="CP13" s="1263" t="s">
        <v>527</v>
      </c>
      <c r="CQ13" s="1263" t="s">
        <v>562</v>
      </c>
      <c r="CR13" s="1263" t="s">
        <v>625</v>
      </c>
      <c r="CS13" s="1264" t="s">
        <v>724</v>
      </c>
    </row>
    <row r="14" spans="1:97" ht="15" thickBot="1" x14ac:dyDescent="0.35">
      <c r="A14" s="482" t="s">
        <v>93</v>
      </c>
      <c r="B14" s="542">
        <v>6.7476851836545393E-3</v>
      </c>
      <c r="C14" s="542">
        <v>6.8518518528435379E-3</v>
      </c>
      <c r="D14" s="542">
        <v>6.8865740686305799E-3</v>
      </c>
      <c r="E14" s="542">
        <v>6.9097222221898846E-3</v>
      </c>
      <c r="F14" s="544">
        <v>7.0486111071659252E-3</v>
      </c>
      <c r="H14" s="482" t="s">
        <v>93</v>
      </c>
      <c r="I14" s="542">
        <v>2.269675925925926E-2</v>
      </c>
      <c r="J14" s="542">
        <v>2.0098379629629629E-2</v>
      </c>
      <c r="K14" s="542">
        <v>2.1828703703703701E-2</v>
      </c>
      <c r="L14" s="542">
        <v>2.6273148148148184E-2</v>
      </c>
      <c r="M14" s="544">
        <v>4.0752314814814783E-2</v>
      </c>
      <c r="O14" s="1082" t="s">
        <v>72</v>
      </c>
      <c r="P14" s="118">
        <v>1146.5985212631658</v>
      </c>
      <c r="Q14" s="118">
        <v>1149.6547015487822</v>
      </c>
      <c r="R14" s="118">
        <v>1140.9789828410342</v>
      </c>
      <c r="S14" s="118">
        <v>1140.6665133579829</v>
      </c>
      <c r="T14" s="404">
        <v>1144.8703658017166</v>
      </c>
      <c r="V14" s="1079" t="s">
        <v>455</v>
      </c>
      <c r="W14" s="1080" t="s">
        <v>466</v>
      </c>
      <c r="X14" s="1080" t="s">
        <v>524</v>
      </c>
      <c r="Y14" s="1080" t="s">
        <v>559</v>
      </c>
      <c r="Z14" s="1080" t="s">
        <v>622</v>
      </c>
      <c r="AA14" s="1081" t="s">
        <v>727</v>
      </c>
      <c r="AC14" s="482" t="s">
        <v>93</v>
      </c>
      <c r="AD14" s="549">
        <v>5.1552469785547927</v>
      </c>
      <c r="AE14" s="549">
        <v>5.5975588232293632</v>
      </c>
      <c r="AF14" s="549">
        <v>5.8347191752947554</v>
      </c>
      <c r="AG14" s="549">
        <v>5.8347191752947554</v>
      </c>
      <c r="AH14" s="550">
        <v>5.8492379323162567</v>
      </c>
      <c r="AJ14" s="735" t="s">
        <v>5</v>
      </c>
      <c r="AK14" s="988"/>
      <c r="AL14" s="988"/>
      <c r="AM14" s="988"/>
      <c r="AN14" s="1033"/>
      <c r="AO14" s="737"/>
      <c r="AQ14" s="1082" t="s">
        <v>72</v>
      </c>
      <c r="AR14" s="107">
        <v>144.64434203391664</v>
      </c>
      <c r="AS14" s="107">
        <v>143.12772567167718</v>
      </c>
      <c r="AT14" s="107">
        <v>141.31211050317432</v>
      </c>
      <c r="AU14" s="107">
        <v>139.98301736341332</v>
      </c>
      <c r="AV14" s="403">
        <v>145.25774337697254</v>
      </c>
      <c r="AW14" s="6"/>
      <c r="AX14" s="1082" t="s">
        <v>72</v>
      </c>
      <c r="AY14" s="107">
        <v>269.08614158891703</v>
      </c>
      <c r="AZ14" s="107">
        <v>270.1069296268393</v>
      </c>
      <c r="BA14" s="107">
        <v>269.83158951213863</v>
      </c>
      <c r="BB14" s="107">
        <v>268.01707410481794</v>
      </c>
      <c r="BC14" s="403">
        <v>265.07756734909617</v>
      </c>
      <c r="BE14" s="1082" t="s">
        <v>72</v>
      </c>
      <c r="BF14" s="107">
        <v>314.8487200782759</v>
      </c>
      <c r="BG14" s="107">
        <v>313.27071573428117</v>
      </c>
      <c r="BH14" s="107">
        <v>311.91401896334997</v>
      </c>
      <c r="BI14" s="107">
        <v>307.66587546222274</v>
      </c>
      <c r="BJ14" s="403">
        <v>308.56462070036645</v>
      </c>
      <c r="BL14" s="809" t="s">
        <v>72</v>
      </c>
      <c r="BM14" s="1284">
        <v>6556.6710549929085</v>
      </c>
      <c r="BN14" s="1284">
        <v>10834.62654861878</v>
      </c>
      <c r="BO14" s="1284">
        <v>14827.405842976246</v>
      </c>
      <c r="BP14" s="1284">
        <v>13484.063345533697</v>
      </c>
      <c r="BQ14" s="1289">
        <v>12759.992913198514</v>
      </c>
      <c r="BS14" s="809" t="s">
        <v>72</v>
      </c>
      <c r="BT14" s="1284">
        <v>4604.0515370779567</v>
      </c>
      <c r="BU14" s="1284">
        <v>8256.8228549676733</v>
      </c>
      <c r="BV14" s="1284">
        <v>12475.778896204352</v>
      </c>
      <c r="BW14" s="1284">
        <v>11571.66481960077</v>
      </c>
      <c r="BX14" s="1289">
        <v>11940.998326095902</v>
      </c>
      <c r="BZ14" s="809" t="s">
        <v>72</v>
      </c>
      <c r="CA14" s="1284">
        <v>3339.7599160563068</v>
      </c>
      <c r="CB14" s="1284">
        <v>4596.3781256856855</v>
      </c>
      <c r="CC14" s="1284">
        <v>5170.2468186769656</v>
      </c>
      <c r="CD14" s="1284">
        <v>4690.1889302601439</v>
      </c>
      <c r="CE14" s="1289">
        <v>4520.3060470899163</v>
      </c>
      <c r="CG14" s="809" t="s">
        <v>72</v>
      </c>
      <c r="CH14" s="1284">
        <v>2093.7817707849968</v>
      </c>
      <c r="CI14" s="1284">
        <v>3136.2610375591003</v>
      </c>
      <c r="CJ14" s="1284">
        <v>3507.6075250908984</v>
      </c>
      <c r="CK14" s="1284">
        <v>3778.2304431746156</v>
      </c>
      <c r="CL14" s="1289">
        <v>3796.3667730194638</v>
      </c>
      <c r="CN14" s="809" t="s">
        <v>72</v>
      </c>
      <c r="CO14" s="1284">
        <v>396.6381886516146</v>
      </c>
      <c r="CP14" s="1284">
        <v>671.57048719023396</v>
      </c>
      <c r="CQ14" s="1284">
        <v>994.16487696283787</v>
      </c>
      <c r="CR14" s="1284">
        <v>884.80950619168664</v>
      </c>
      <c r="CS14" s="1289">
        <v>757.32939092791025</v>
      </c>
    </row>
    <row r="15" spans="1:97" x14ac:dyDescent="0.3">
      <c r="A15" s="482" t="s">
        <v>98</v>
      </c>
      <c r="B15" s="542">
        <v>7.3379629611736163E-3</v>
      </c>
      <c r="C15" s="542">
        <v>7.5868055573664606E-3</v>
      </c>
      <c r="D15" s="542">
        <v>7.5115740692126565E-3</v>
      </c>
      <c r="E15" s="542">
        <v>7.7314814843703061E-3</v>
      </c>
      <c r="F15" s="544">
        <v>8.206018519558711E-3</v>
      </c>
      <c r="H15" s="482" t="s">
        <v>98</v>
      </c>
      <c r="I15" s="542">
        <v>2.0254629629629629E-2</v>
      </c>
      <c r="J15" s="542">
        <v>1.96875E-2</v>
      </c>
      <c r="K15" s="542">
        <v>2.5601851851851851E-2</v>
      </c>
      <c r="L15" s="542">
        <v>2.1232638888888933E-2</v>
      </c>
      <c r="M15" s="544">
        <v>3.0300925925925926E-2</v>
      </c>
      <c r="O15" s="482" t="s">
        <v>88</v>
      </c>
      <c r="P15" s="987">
        <v>994.56220886668484</v>
      </c>
      <c r="Q15" s="987">
        <v>1002.9363426551151</v>
      </c>
      <c r="R15" s="987">
        <v>983.33799903048077</v>
      </c>
      <c r="S15" s="987">
        <v>995.27936645442219</v>
      </c>
      <c r="T15" s="1093">
        <v>1004.8247288685426</v>
      </c>
      <c r="V15" s="983" t="s">
        <v>0</v>
      </c>
      <c r="W15" s="76">
        <v>0</v>
      </c>
      <c r="X15" s="76">
        <v>0</v>
      </c>
      <c r="Y15" s="76">
        <v>0</v>
      </c>
      <c r="Z15" s="76">
        <v>0</v>
      </c>
      <c r="AA15" s="402">
        <v>12.233545280376651</v>
      </c>
      <c r="AC15" s="482" t="s">
        <v>98</v>
      </c>
      <c r="AD15" s="549">
        <v>4.2529786464064614</v>
      </c>
      <c r="AE15" s="549">
        <v>4.3867093243892432</v>
      </c>
      <c r="AF15" s="549">
        <v>4.5352292256685089</v>
      </c>
      <c r="AG15" s="549">
        <v>4.6656672343713641</v>
      </c>
      <c r="AH15" s="550">
        <v>4.6895386680823909</v>
      </c>
      <c r="AJ15" s="482" t="s">
        <v>606</v>
      </c>
      <c r="AK15" s="485">
        <v>0.4955544588227126</v>
      </c>
      <c r="AL15" s="485">
        <v>0.58113453145280947</v>
      </c>
      <c r="AM15" s="485">
        <v>0.68070197765754181</v>
      </c>
      <c r="AN15" s="1036"/>
      <c r="AO15" s="989">
        <v>0.70710423537618816</v>
      </c>
      <c r="AQ15" s="482" t="s">
        <v>88</v>
      </c>
      <c r="AR15" s="484">
        <v>112.82375693478136</v>
      </c>
      <c r="AS15" s="484">
        <v>111.57807520785708</v>
      </c>
      <c r="AT15" s="484">
        <v>109.06420077309551</v>
      </c>
      <c r="AU15" s="484">
        <v>105.76362374134369</v>
      </c>
      <c r="AV15" s="514">
        <v>107.98078259119399</v>
      </c>
      <c r="AX15" s="482" t="s">
        <v>88</v>
      </c>
      <c r="AY15" s="484">
        <v>193.52723548656914</v>
      </c>
      <c r="AZ15" s="484">
        <v>193.92312275592278</v>
      </c>
      <c r="BA15" s="484">
        <v>191.26793674106528</v>
      </c>
      <c r="BB15" s="484">
        <v>188.66750397826033</v>
      </c>
      <c r="BC15" s="514">
        <v>183.68243854819531</v>
      </c>
      <c r="BE15" s="482" t="s">
        <v>88</v>
      </c>
      <c r="BF15" s="484">
        <v>226.01794835528628</v>
      </c>
      <c r="BG15" s="484">
        <v>223.46378741866107</v>
      </c>
      <c r="BH15" s="484">
        <v>220.2421602679523</v>
      </c>
      <c r="BI15" s="484">
        <v>215.874366931004</v>
      </c>
      <c r="BJ15" s="514">
        <v>222.13502001166802</v>
      </c>
      <c r="BL15" s="184" t="s">
        <v>88</v>
      </c>
      <c r="BM15" s="1100">
        <v>7402.3497059023712</v>
      </c>
      <c r="BN15" s="1100">
        <v>12299.726711934671</v>
      </c>
      <c r="BO15" s="1100">
        <v>16102.175893474308</v>
      </c>
      <c r="BP15" s="1100">
        <v>15606.798689479952</v>
      </c>
      <c r="BQ15" s="1101">
        <v>14571.310304522343</v>
      </c>
      <c r="BS15" s="184" t="s">
        <v>88</v>
      </c>
      <c r="BT15" s="1100">
        <v>5171.8614880941177</v>
      </c>
      <c r="BU15" s="1100">
        <v>8831.0764867226753</v>
      </c>
      <c r="BV15" s="1100">
        <v>12352.827245917259</v>
      </c>
      <c r="BW15" s="1100">
        <v>12316.855475886852</v>
      </c>
      <c r="BX15" s="1101">
        <v>12019.637383158844</v>
      </c>
      <c r="BZ15" s="184" t="s">
        <v>88</v>
      </c>
      <c r="CA15" s="1100">
        <v>3192.9700484020063</v>
      </c>
      <c r="CB15" s="1100">
        <v>4360.0391248065343</v>
      </c>
      <c r="CC15" s="1100">
        <v>4704.7432714464076</v>
      </c>
      <c r="CD15" s="1100">
        <v>4426.4738595842573</v>
      </c>
      <c r="CE15" s="1101">
        <v>4034.6928031276334</v>
      </c>
      <c r="CG15" s="184" t="s">
        <v>88</v>
      </c>
      <c r="CH15" s="1100">
        <v>2118.0383224764705</v>
      </c>
      <c r="CI15" s="1100">
        <v>3102.4783922070628</v>
      </c>
      <c r="CJ15" s="1100">
        <v>3731.0353129094697</v>
      </c>
      <c r="CK15" s="1100">
        <v>3701.3430463476111</v>
      </c>
      <c r="CL15" s="1101">
        <v>3514.4276707102872</v>
      </c>
      <c r="CN15" s="184" t="s">
        <v>88</v>
      </c>
      <c r="CO15" s="1100">
        <v>387.6156176454906</v>
      </c>
      <c r="CP15" s="1100">
        <v>645.63761131026388</v>
      </c>
      <c r="CQ15" s="1100">
        <v>931.57478893948462</v>
      </c>
      <c r="CR15" s="1100">
        <v>909.823406002811</v>
      </c>
      <c r="CS15" s="1101">
        <v>852.15202004874959</v>
      </c>
    </row>
    <row r="16" spans="1:97" ht="15" thickBot="1" x14ac:dyDescent="0.35">
      <c r="A16" s="483" t="s">
        <v>103</v>
      </c>
      <c r="B16" s="543">
        <v>7.0833333302289248E-3</v>
      </c>
      <c r="C16" s="543">
        <v>6.7592592604341917E-3</v>
      </c>
      <c r="D16" s="543">
        <v>6.5393518525524996E-3</v>
      </c>
      <c r="E16" s="543">
        <v>7.07175926072523E-3</v>
      </c>
      <c r="F16" s="545">
        <v>7.2222222224809229E-3</v>
      </c>
      <c r="H16" s="483" t="s">
        <v>103</v>
      </c>
      <c r="I16" s="543">
        <v>1.2112268518518519E-2</v>
      </c>
      <c r="J16" s="543">
        <v>1.1817129629629629E-2</v>
      </c>
      <c r="K16" s="543">
        <v>1.5075231481481481E-2</v>
      </c>
      <c r="L16" s="543">
        <v>1.5219907407407307E-2</v>
      </c>
      <c r="M16" s="545">
        <v>2.0567129629629699E-2</v>
      </c>
      <c r="N16" s="6"/>
      <c r="O16" s="482" t="s">
        <v>93</v>
      </c>
      <c r="P16" s="987">
        <v>962.94598458579094</v>
      </c>
      <c r="Q16" s="987">
        <v>959.91767180749162</v>
      </c>
      <c r="R16" s="987">
        <v>938.09509783565852</v>
      </c>
      <c r="S16" s="987">
        <v>955.23014177184075</v>
      </c>
      <c r="T16" s="1093">
        <v>965.27249078082241</v>
      </c>
      <c r="V16" s="482" t="s">
        <v>72</v>
      </c>
      <c r="W16" s="549">
        <v>15.322121311839295</v>
      </c>
      <c r="X16" s="549">
        <v>15.982332728855715</v>
      </c>
      <c r="Y16" s="549">
        <v>16.077908166489522</v>
      </c>
      <c r="Z16" s="549">
        <v>15.163067561455332</v>
      </c>
      <c r="AA16" s="550">
        <v>15.041293078466294</v>
      </c>
      <c r="AC16" s="483" t="s">
        <v>103</v>
      </c>
      <c r="AD16" s="1075">
        <v>6.5557704068692724</v>
      </c>
      <c r="AE16" s="1075">
        <v>7.5408642754574533</v>
      </c>
      <c r="AF16" s="1075">
        <v>7.4444507668334765</v>
      </c>
      <c r="AG16" s="1075">
        <v>7.6953873095357288</v>
      </c>
      <c r="AH16" s="1076">
        <v>7.7311182186212761</v>
      </c>
      <c r="AJ16" s="483" t="s">
        <v>607</v>
      </c>
      <c r="AK16" s="493">
        <v>0.36581391496226329</v>
      </c>
      <c r="AL16" s="493">
        <v>0.35686745087898786</v>
      </c>
      <c r="AM16" s="493">
        <v>0.39789182936690193</v>
      </c>
      <c r="AN16" s="1037"/>
      <c r="AO16" s="994">
        <v>0.37970598035743985</v>
      </c>
      <c r="AQ16" s="482" t="s">
        <v>93</v>
      </c>
      <c r="AR16" s="484">
        <v>106.00747335502641</v>
      </c>
      <c r="AS16" s="484">
        <v>104.53751562480893</v>
      </c>
      <c r="AT16" s="484">
        <v>101.60453815174449</v>
      </c>
      <c r="AU16" s="484">
        <v>101.57491715259205</v>
      </c>
      <c r="AV16" s="514">
        <v>102.77633477060972</v>
      </c>
      <c r="AX16" s="482" t="s">
        <v>93</v>
      </c>
      <c r="AY16" s="484">
        <v>181.86920327711377</v>
      </c>
      <c r="AZ16" s="484">
        <v>180.72198053121167</v>
      </c>
      <c r="BA16" s="484">
        <v>179.23029283586843</v>
      </c>
      <c r="BB16" s="484">
        <v>176.57778318422461</v>
      </c>
      <c r="BC16" s="514">
        <v>176.89220011353942</v>
      </c>
      <c r="BE16" s="482" t="s">
        <v>93</v>
      </c>
      <c r="BF16" s="484">
        <v>213.58136585203533</v>
      </c>
      <c r="BG16" s="484">
        <v>212.00430191737053</v>
      </c>
      <c r="BH16" s="484">
        <v>208.34879618121957</v>
      </c>
      <c r="BI16" s="484">
        <v>208.54712597862135</v>
      </c>
      <c r="BJ16" s="514">
        <v>212.34589982160537</v>
      </c>
      <c r="BL16" s="184" t="s">
        <v>93</v>
      </c>
      <c r="BM16" s="1100">
        <v>6764.4524006373631</v>
      </c>
      <c r="BN16" s="1100">
        <v>11290.094416022423</v>
      </c>
      <c r="BO16" s="1100">
        <v>14680.82022047813</v>
      </c>
      <c r="BP16" s="1100">
        <v>13906.877741934242</v>
      </c>
      <c r="BQ16" s="1101">
        <v>13041.503196182735</v>
      </c>
      <c r="BS16" s="184" t="s">
        <v>93</v>
      </c>
      <c r="BT16" s="1100">
        <v>4397.5510024918594</v>
      </c>
      <c r="BU16" s="1100">
        <v>7892.0851074468337</v>
      </c>
      <c r="BV16" s="1100">
        <v>10721.902463102786</v>
      </c>
      <c r="BW16" s="1100">
        <v>10626.533445586741</v>
      </c>
      <c r="BX16" s="1101">
        <v>10735.341268344893</v>
      </c>
      <c r="BZ16" s="184" t="s">
        <v>93</v>
      </c>
      <c r="CA16" s="1100">
        <v>3266.2461874933924</v>
      </c>
      <c r="CB16" s="1100">
        <v>4274.3884764389022</v>
      </c>
      <c r="CC16" s="1100">
        <v>4616.7557909925235</v>
      </c>
      <c r="CD16" s="1100">
        <v>4163.3660172817754</v>
      </c>
      <c r="CE16" s="1101">
        <v>3993.1025390259947</v>
      </c>
      <c r="CG16" s="184" t="s">
        <v>93</v>
      </c>
      <c r="CH16" s="1100">
        <v>2198.2629960857594</v>
      </c>
      <c r="CI16" s="1100">
        <v>3083.5347854651463</v>
      </c>
      <c r="CJ16" s="1100">
        <v>3446.6504388216176</v>
      </c>
      <c r="CK16" s="1100">
        <v>3554.0238835067598</v>
      </c>
      <c r="CL16" s="1101">
        <v>3656.13054696381</v>
      </c>
      <c r="CN16" s="184" t="s">
        <v>93</v>
      </c>
      <c r="CO16" s="1100">
        <v>397.90621634968363</v>
      </c>
      <c r="CP16" s="1100">
        <v>637.39330726071921</v>
      </c>
      <c r="CQ16" s="1100">
        <v>828.1868961589405</v>
      </c>
      <c r="CR16" s="1100">
        <v>774.56614724463054</v>
      </c>
      <c r="CS16" s="1101">
        <v>695.18217756128388</v>
      </c>
    </row>
    <row r="17" spans="1:97" ht="15" thickBot="1" x14ac:dyDescent="0.35">
      <c r="A17" s="499"/>
      <c r="B17" s="103"/>
      <c r="C17" s="105"/>
      <c r="D17" s="105"/>
      <c r="E17" s="105"/>
      <c r="F17" s="144"/>
      <c r="H17" s="499"/>
      <c r="I17" s="145"/>
      <c r="J17" s="105"/>
      <c r="K17" s="105"/>
      <c r="L17" s="145"/>
      <c r="M17" s="1232"/>
      <c r="O17" s="482" t="s">
        <v>98</v>
      </c>
      <c r="P17" s="987">
        <v>981.0375922946464</v>
      </c>
      <c r="Q17" s="987">
        <v>993.56402513780836</v>
      </c>
      <c r="R17" s="987">
        <v>969.92092579111636</v>
      </c>
      <c r="S17" s="987">
        <v>978.20220921471491</v>
      </c>
      <c r="T17" s="1093">
        <v>994.62184051497263</v>
      </c>
      <c r="V17" s="482" t="s">
        <v>88</v>
      </c>
      <c r="W17" s="549">
        <v>9.6149968438884645</v>
      </c>
      <c r="X17" s="549">
        <v>9.1982664095022795</v>
      </c>
      <c r="Y17" s="549">
        <v>9.1762086209585831</v>
      </c>
      <c r="Z17" s="549">
        <v>9.2051298770057635</v>
      </c>
      <c r="AA17" s="550">
        <v>10.098689556517948</v>
      </c>
      <c r="AC17" s="499"/>
      <c r="AD17" s="540"/>
      <c r="AE17" s="540"/>
      <c r="AF17" s="540"/>
      <c r="AG17" s="540"/>
      <c r="AH17" s="546"/>
      <c r="AQ17" s="482" t="s">
        <v>98</v>
      </c>
      <c r="AR17" s="484">
        <v>110.76950459898211</v>
      </c>
      <c r="AS17" s="484">
        <v>106.70470598900398</v>
      </c>
      <c r="AT17" s="484">
        <v>104.82126739347609</v>
      </c>
      <c r="AU17" s="484">
        <v>102.5032916304596</v>
      </c>
      <c r="AV17" s="514">
        <v>107.48605424651704</v>
      </c>
      <c r="AX17" s="482" t="s">
        <v>98</v>
      </c>
      <c r="AY17" s="484">
        <v>190.34089569913371</v>
      </c>
      <c r="AZ17" s="484">
        <v>187.07771701282158</v>
      </c>
      <c r="BA17" s="484">
        <v>184.14025704077355</v>
      </c>
      <c r="BB17" s="484">
        <v>183.82010137913269</v>
      </c>
      <c r="BC17" s="514">
        <v>182.43883602274559</v>
      </c>
      <c r="BE17" s="482" t="s">
        <v>98</v>
      </c>
      <c r="BF17" s="484">
        <v>219.71996227158459</v>
      </c>
      <c r="BG17" s="484">
        <v>215.27691527706295</v>
      </c>
      <c r="BH17" s="484">
        <v>214.36274621878181</v>
      </c>
      <c r="BI17" s="484">
        <v>212.80122686701839</v>
      </c>
      <c r="BJ17" s="514">
        <v>221.62929230594054</v>
      </c>
      <c r="BL17" s="184" t="s">
        <v>98</v>
      </c>
      <c r="BM17" s="1100">
        <v>7024.0279302966355</v>
      </c>
      <c r="BN17" s="1100">
        <v>11831.940688974002</v>
      </c>
      <c r="BO17" s="1100">
        <v>16119.383517745828</v>
      </c>
      <c r="BP17" s="1100">
        <v>15215.363068543911</v>
      </c>
      <c r="BQ17" s="1101">
        <v>14223.688958191491</v>
      </c>
      <c r="BS17" s="184" t="s">
        <v>98</v>
      </c>
      <c r="BT17" s="1100">
        <v>5326.1090391231601</v>
      </c>
      <c r="BU17" s="1100">
        <v>9863.7091372596224</v>
      </c>
      <c r="BV17" s="1100">
        <v>13821.805426354271</v>
      </c>
      <c r="BW17" s="1100">
        <v>13150.104574512225</v>
      </c>
      <c r="BX17" s="1101">
        <v>13164.320716034154</v>
      </c>
      <c r="BZ17" s="184" t="s">
        <v>98</v>
      </c>
      <c r="CA17" s="1100">
        <v>3128.2346815562196</v>
      </c>
      <c r="CB17" s="1100">
        <v>4061.5912765068824</v>
      </c>
      <c r="CC17" s="1100">
        <v>4695.7532122405446</v>
      </c>
      <c r="CD17" s="1100">
        <v>4212.7357579481086</v>
      </c>
      <c r="CE17" s="1101">
        <v>4114.4415187582454</v>
      </c>
      <c r="CG17" s="184" t="s">
        <v>98</v>
      </c>
      <c r="CH17" s="1100">
        <v>2144.3388245528586</v>
      </c>
      <c r="CI17" s="1100">
        <v>3091.6960515539949</v>
      </c>
      <c r="CJ17" s="1100">
        <v>3823.4798506852162</v>
      </c>
      <c r="CK17" s="1100">
        <v>3646.6990685958272</v>
      </c>
      <c r="CL17" s="1101">
        <v>3618.6939137027721</v>
      </c>
      <c r="CN17" s="184" t="s">
        <v>98</v>
      </c>
      <c r="CO17" s="1100">
        <v>261.3165116424924</v>
      </c>
      <c r="CP17" s="1100">
        <v>461.09572480295446</v>
      </c>
      <c r="CQ17" s="1100">
        <v>616.4245215793843</v>
      </c>
      <c r="CR17" s="1100">
        <v>609.87064310859012</v>
      </c>
      <c r="CS17" s="1101">
        <v>575.73399549819067</v>
      </c>
    </row>
    <row r="18" spans="1:97" ht="15" customHeight="1" thickBot="1" x14ac:dyDescent="0.35">
      <c r="A18" s="1220" t="s">
        <v>456</v>
      </c>
      <c r="B18" s="1263" t="s">
        <v>469</v>
      </c>
      <c r="C18" s="1263" t="s">
        <v>527</v>
      </c>
      <c r="D18" s="1263" t="s">
        <v>562</v>
      </c>
      <c r="E18" s="1263" t="s">
        <v>625</v>
      </c>
      <c r="F18" s="1264" t="s">
        <v>724</v>
      </c>
      <c r="H18" s="1220" t="s">
        <v>456</v>
      </c>
      <c r="I18" s="1263">
        <v>2021</v>
      </c>
      <c r="J18" s="1263">
        <v>2022</v>
      </c>
      <c r="K18" s="1263">
        <v>2023</v>
      </c>
      <c r="L18" s="1263">
        <v>2024</v>
      </c>
      <c r="M18" s="1264">
        <v>2025</v>
      </c>
      <c r="N18" s="6"/>
      <c r="O18" s="483" t="s">
        <v>103</v>
      </c>
      <c r="P18" s="1094">
        <v>1046.2615946170768</v>
      </c>
      <c r="Q18" s="1094">
        <v>1061.9403519831089</v>
      </c>
      <c r="R18" s="1094">
        <v>1039.5040544704548</v>
      </c>
      <c r="S18" s="1094">
        <v>1055.8705933684571</v>
      </c>
      <c r="T18" s="1095">
        <v>1059.1281287714726</v>
      </c>
      <c r="V18" s="482" t="s">
        <v>93</v>
      </c>
      <c r="W18" s="549">
        <v>10.763351808750881</v>
      </c>
      <c r="X18" s="549">
        <v>11.580667701579054</v>
      </c>
      <c r="Y18" s="549">
        <v>10.978767043857959</v>
      </c>
      <c r="Z18" s="549">
        <v>10.713020832150793</v>
      </c>
      <c r="AA18" s="550">
        <v>11.651033137707097</v>
      </c>
      <c r="AC18" s="1220" t="s">
        <v>456</v>
      </c>
      <c r="AD18" s="1263">
        <v>2020</v>
      </c>
      <c r="AE18" s="1263">
        <v>2021</v>
      </c>
      <c r="AF18" s="1263">
        <v>2022</v>
      </c>
      <c r="AG18" s="1263">
        <v>2023</v>
      </c>
      <c r="AH18" s="1264">
        <v>2024</v>
      </c>
      <c r="AJ18" s="1662" t="s">
        <v>608</v>
      </c>
      <c r="AK18" s="1662"/>
      <c r="AL18" s="1662"/>
      <c r="AM18" s="1662"/>
      <c r="AN18" s="1662"/>
      <c r="AO18" s="1662"/>
      <c r="AQ18" s="483" t="s">
        <v>103</v>
      </c>
      <c r="AR18" s="490">
        <v>123.62739650959598</v>
      </c>
      <c r="AS18" s="490">
        <v>121.62500118051116</v>
      </c>
      <c r="AT18" s="490">
        <v>119.1264512661611</v>
      </c>
      <c r="AU18" s="490">
        <v>118.42919142129436</v>
      </c>
      <c r="AV18" s="516">
        <v>119.1657334767735</v>
      </c>
      <c r="AX18" s="483" t="s">
        <v>103</v>
      </c>
      <c r="AY18" s="490">
        <v>210.38339421095438</v>
      </c>
      <c r="AZ18" s="490">
        <v>209.97983501790281</v>
      </c>
      <c r="BA18" s="490">
        <v>210.67663455963137</v>
      </c>
      <c r="BB18" s="490">
        <v>210.33344917086546</v>
      </c>
      <c r="BC18" s="516">
        <v>212.60332585880312</v>
      </c>
      <c r="BE18" s="483" t="s">
        <v>103</v>
      </c>
      <c r="BF18" s="490">
        <v>247.06301619123516</v>
      </c>
      <c r="BG18" s="490">
        <v>246.87005655696782</v>
      </c>
      <c r="BH18" s="490">
        <v>244.90005020176787</v>
      </c>
      <c r="BI18" s="490">
        <v>247.14588498433002</v>
      </c>
      <c r="BJ18" s="516">
        <v>248.20995251620684</v>
      </c>
      <c r="BL18" s="848" t="s">
        <v>103</v>
      </c>
      <c r="BM18" s="1295">
        <v>6837.7895744608168</v>
      </c>
      <c r="BN18" s="1295">
        <v>12182.73013661681</v>
      </c>
      <c r="BO18" s="1295">
        <v>16384.9889319213</v>
      </c>
      <c r="BP18" s="1295">
        <v>15887.318051036233</v>
      </c>
      <c r="BQ18" s="1296">
        <v>14667.113894000899</v>
      </c>
      <c r="BS18" s="848" t="s">
        <v>103</v>
      </c>
      <c r="BT18" s="1295">
        <v>4838.788621442146</v>
      </c>
      <c r="BU18" s="1295">
        <v>9762.359370150305</v>
      </c>
      <c r="BV18" s="1295">
        <v>14363.764277424641</v>
      </c>
      <c r="BW18" s="1295">
        <v>13631.68518211505</v>
      </c>
      <c r="BX18" s="1296">
        <v>13273.696718924863</v>
      </c>
      <c r="BZ18" s="848" t="s">
        <v>103</v>
      </c>
      <c r="CA18" s="1295">
        <v>3527.2807868717537</v>
      </c>
      <c r="CB18" s="1295">
        <v>4770.8518133021034</v>
      </c>
      <c r="CC18" s="1295">
        <v>5129.0335069135663</v>
      </c>
      <c r="CD18" s="1295">
        <v>4915.0910801610926</v>
      </c>
      <c r="CE18" s="1296">
        <v>4617.7246106492194</v>
      </c>
      <c r="CG18" s="848" t="s">
        <v>103</v>
      </c>
      <c r="CH18" s="1295">
        <v>1909.1662009526699</v>
      </c>
      <c r="CI18" s="1295">
        <v>2870.9844893416766</v>
      </c>
      <c r="CJ18" s="1295">
        <v>3473.2582868910422</v>
      </c>
      <c r="CK18" s="1295">
        <v>3555.8372411234259</v>
      </c>
      <c r="CL18" s="1296">
        <v>3540.0928383729001</v>
      </c>
      <c r="CN18" s="848" t="s">
        <v>103</v>
      </c>
      <c r="CO18" s="1295">
        <v>234.43016078224889</v>
      </c>
      <c r="CP18" s="1295">
        <v>441.978603181469</v>
      </c>
      <c r="CQ18" s="1295">
        <v>602.61079526072342</v>
      </c>
      <c r="CR18" s="1295">
        <v>565.78992578297948</v>
      </c>
      <c r="CS18" s="1296">
        <v>454.35023360287363</v>
      </c>
    </row>
    <row r="19" spans="1:97" ht="15" thickBot="1" x14ac:dyDescent="0.35">
      <c r="A19" s="1082" t="s">
        <v>73</v>
      </c>
      <c r="B19" s="1257">
        <v>3.912037042027805E-3</v>
      </c>
      <c r="C19" s="1257">
        <v>3.9699074113741517E-3</v>
      </c>
      <c r="D19" s="1257">
        <v>3.796296296059154E-3</v>
      </c>
      <c r="E19" s="1257">
        <v>3.9583333345944993E-3</v>
      </c>
      <c r="F19" s="1258">
        <v>4.2129629655391909E-3</v>
      </c>
      <c r="H19" s="1082" t="s">
        <v>73</v>
      </c>
      <c r="I19" s="1257">
        <v>1.4097222222222223E-2</v>
      </c>
      <c r="J19" s="1257">
        <v>0.01</v>
      </c>
      <c r="K19" s="1257" t="s">
        <v>741</v>
      </c>
      <c r="L19" s="1257">
        <v>1.3287037037037042E-2</v>
      </c>
      <c r="M19" s="1258">
        <v>2.1527777777777812E-2</v>
      </c>
      <c r="O19" s="499"/>
      <c r="P19" s="105"/>
      <c r="Q19" s="105"/>
      <c r="R19" s="105"/>
      <c r="S19" s="105"/>
      <c r="T19" s="106"/>
      <c r="U19" s="616"/>
      <c r="V19" s="482" t="s">
        <v>98</v>
      </c>
      <c r="W19" s="549">
        <v>9.2804805356549096</v>
      </c>
      <c r="X19" s="549">
        <v>9.8256151626773889</v>
      </c>
      <c r="Y19" s="549">
        <v>10.382601970192631</v>
      </c>
      <c r="Z19" s="549">
        <v>10.783940305047317</v>
      </c>
      <c r="AA19" s="550">
        <v>12.215151522959058</v>
      </c>
      <c r="AC19" s="1082" t="s">
        <v>73</v>
      </c>
      <c r="AD19" s="76">
        <v>16.21113594331575</v>
      </c>
      <c r="AE19" s="76">
        <v>17.410880267197697</v>
      </c>
      <c r="AF19" s="76">
        <v>19.740037852621928</v>
      </c>
      <c r="AG19" s="76">
        <v>20.949733765595969</v>
      </c>
      <c r="AH19" s="402">
        <v>20.898317052922746</v>
      </c>
      <c r="AJ19" s="1662"/>
      <c r="AK19" s="1662"/>
      <c r="AL19" s="1662"/>
      <c r="AM19" s="1662"/>
      <c r="AN19" s="1662"/>
      <c r="AO19" s="1662"/>
      <c r="AQ19" s="499"/>
      <c r="AR19" s="105"/>
      <c r="AS19" s="105"/>
      <c r="AT19" s="105"/>
      <c r="AU19" s="105"/>
      <c r="AV19" s="144"/>
      <c r="AX19" s="499"/>
      <c r="AY19" s="105"/>
      <c r="AZ19" s="105"/>
      <c r="BA19" s="105"/>
      <c r="BB19" s="105"/>
      <c r="BC19" s="144"/>
      <c r="BE19" s="499"/>
      <c r="BF19" s="105"/>
      <c r="BG19" s="105"/>
      <c r="BH19" s="105"/>
      <c r="BI19" s="105"/>
      <c r="BJ19" s="144"/>
      <c r="BL19" s="5"/>
      <c r="BM19" s="353"/>
      <c r="BN19" s="353"/>
      <c r="BO19" s="353"/>
      <c r="BP19" s="353"/>
      <c r="BQ19" s="1293"/>
      <c r="BS19" s="741"/>
      <c r="BT19" s="1281"/>
      <c r="BU19" s="1281"/>
      <c r="BV19" s="1281"/>
      <c r="BW19" s="1281"/>
      <c r="BX19" s="1282"/>
      <c r="BZ19" s="741"/>
      <c r="CA19" s="1281"/>
      <c r="CB19" s="1281"/>
      <c r="CC19" s="1281"/>
      <c r="CD19" s="1281"/>
      <c r="CE19" s="1282"/>
      <c r="CG19" s="741"/>
      <c r="CH19" s="1281"/>
      <c r="CI19" s="1281"/>
      <c r="CJ19" s="1281"/>
      <c r="CK19" s="1281"/>
      <c r="CL19" s="1282"/>
      <c r="CN19" s="741"/>
      <c r="CO19" s="1281"/>
      <c r="CP19" s="1281"/>
      <c r="CQ19" s="1281"/>
      <c r="CR19" s="1281"/>
      <c r="CS19" s="1282"/>
    </row>
    <row r="20" spans="1:97" ht="15" thickBot="1" x14ac:dyDescent="0.35">
      <c r="A20" s="482" t="s">
        <v>89</v>
      </c>
      <c r="B20" s="542">
        <v>5.9606481445371173E-3</v>
      </c>
      <c r="C20" s="542">
        <v>6.0300925943010952E-3</v>
      </c>
      <c r="D20" s="542">
        <v>6.0532407442224212E-3</v>
      </c>
      <c r="E20" s="542">
        <v>6.2268518522614613E-3</v>
      </c>
      <c r="F20" s="544">
        <v>6.4583333296468481E-3</v>
      </c>
      <c r="H20" s="482" t="s">
        <v>89</v>
      </c>
      <c r="I20" s="542">
        <v>1.6400462962962964E-2</v>
      </c>
      <c r="J20" s="542">
        <v>1.4241898148148148E-2</v>
      </c>
      <c r="K20" s="542">
        <v>1.4456018518518521E-2</v>
      </c>
      <c r="L20" s="542">
        <v>1.895254629629628E-2</v>
      </c>
      <c r="M20" s="544">
        <v>2.3402777777777883E-2</v>
      </c>
      <c r="O20" s="1220" t="s">
        <v>456</v>
      </c>
      <c r="P20" s="1263" t="s">
        <v>466</v>
      </c>
      <c r="Q20" s="1263" t="s">
        <v>524</v>
      </c>
      <c r="R20" s="1263" t="s">
        <v>559</v>
      </c>
      <c r="S20" s="1263" t="s">
        <v>622</v>
      </c>
      <c r="T20" s="1264" t="s">
        <v>727</v>
      </c>
      <c r="V20" s="483" t="s">
        <v>103</v>
      </c>
      <c r="W20" s="1075">
        <v>11.64861720656477</v>
      </c>
      <c r="X20" s="1075">
        <v>12.340890316307483</v>
      </c>
      <c r="Y20" s="1075">
        <v>12.266332836974751</v>
      </c>
      <c r="Z20" s="1075">
        <v>11.858537274154703</v>
      </c>
      <c r="AA20" s="1076">
        <v>12.969135080516597</v>
      </c>
      <c r="AC20" s="482" t="s">
        <v>89</v>
      </c>
      <c r="AD20" s="549">
        <v>8.3033901153621716</v>
      </c>
      <c r="AE20" s="549">
        <v>9.8328322412633042</v>
      </c>
      <c r="AF20" s="549">
        <v>9.6996356780605009</v>
      </c>
      <c r="AG20" s="549">
        <v>10.645941597871282</v>
      </c>
      <c r="AH20" s="550">
        <v>10.694433333676553</v>
      </c>
      <c r="AJ20" s="1662"/>
      <c r="AK20" s="1662"/>
      <c r="AL20" s="1662"/>
      <c r="AM20" s="1662"/>
      <c r="AN20" s="1662"/>
      <c r="AO20" s="1662"/>
      <c r="AQ20" s="1220" t="s">
        <v>456</v>
      </c>
      <c r="AR20" s="1263" t="s">
        <v>466</v>
      </c>
      <c r="AS20" s="1263" t="s">
        <v>524</v>
      </c>
      <c r="AT20" s="1263" t="s">
        <v>559</v>
      </c>
      <c r="AU20" s="1263" t="s">
        <v>622</v>
      </c>
      <c r="AV20" s="1264" t="s">
        <v>727</v>
      </c>
      <c r="AX20" s="1220" t="s">
        <v>456</v>
      </c>
      <c r="AY20" s="1263" t="s">
        <v>466</v>
      </c>
      <c r="AZ20" s="1263" t="s">
        <v>524</v>
      </c>
      <c r="BA20" s="1263" t="s">
        <v>559</v>
      </c>
      <c r="BB20" s="1263" t="s">
        <v>622</v>
      </c>
      <c r="BC20" s="1264" t="s">
        <v>727</v>
      </c>
      <c r="BE20" s="1220" t="s">
        <v>456</v>
      </c>
      <c r="BF20" s="1263" t="s">
        <v>466</v>
      </c>
      <c r="BG20" s="1263" t="s">
        <v>524</v>
      </c>
      <c r="BH20" s="1263" t="s">
        <v>559</v>
      </c>
      <c r="BI20" s="1263" t="s">
        <v>622</v>
      </c>
      <c r="BJ20" s="1264" t="s">
        <v>727</v>
      </c>
      <c r="BL20" s="1247" t="s">
        <v>456</v>
      </c>
      <c r="BM20" s="1291" t="s">
        <v>469</v>
      </c>
      <c r="BN20" s="1291" t="s">
        <v>527</v>
      </c>
      <c r="BO20" s="1291" t="s">
        <v>562</v>
      </c>
      <c r="BP20" s="1291" t="s">
        <v>625</v>
      </c>
      <c r="BQ20" s="1292" t="s">
        <v>724</v>
      </c>
      <c r="BS20" s="1247" t="s">
        <v>456</v>
      </c>
      <c r="BT20" s="1291" t="s">
        <v>469</v>
      </c>
      <c r="BU20" s="1291" t="s">
        <v>527</v>
      </c>
      <c r="BV20" s="1291" t="s">
        <v>562</v>
      </c>
      <c r="BW20" s="1291" t="s">
        <v>625</v>
      </c>
      <c r="BX20" s="1292" t="s">
        <v>724</v>
      </c>
      <c r="BZ20" s="1247" t="s">
        <v>456</v>
      </c>
      <c r="CA20" s="1291" t="s">
        <v>469</v>
      </c>
      <c r="CB20" s="1291" t="s">
        <v>527</v>
      </c>
      <c r="CC20" s="1291" t="s">
        <v>562</v>
      </c>
      <c r="CD20" s="1291" t="s">
        <v>625</v>
      </c>
      <c r="CE20" s="1292" t="s">
        <v>724</v>
      </c>
      <c r="CG20" s="1247" t="s">
        <v>456</v>
      </c>
      <c r="CH20" s="1291" t="s">
        <v>469</v>
      </c>
      <c r="CI20" s="1291" t="s">
        <v>527</v>
      </c>
      <c r="CJ20" s="1291" t="s">
        <v>562</v>
      </c>
      <c r="CK20" s="1291" t="s">
        <v>625</v>
      </c>
      <c r="CL20" s="1292" t="s">
        <v>724</v>
      </c>
      <c r="CN20" s="1247" t="s">
        <v>456</v>
      </c>
      <c r="CO20" s="1291" t="s">
        <v>469</v>
      </c>
      <c r="CP20" s="1291" t="s">
        <v>527</v>
      </c>
      <c r="CQ20" s="1291" t="s">
        <v>562</v>
      </c>
      <c r="CR20" s="1291" t="s">
        <v>625</v>
      </c>
      <c r="CS20" s="1292" t="s">
        <v>724</v>
      </c>
    </row>
    <row r="21" spans="1:97" ht="15" thickBot="1" x14ac:dyDescent="0.35">
      <c r="A21" s="482" t="s">
        <v>94</v>
      </c>
      <c r="B21" s="542">
        <v>6.5740740683395416E-3</v>
      </c>
      <c r="C21" s="542">
        <v>6.8634259296231903E-3</v>
      </c>
      <c r="D21" s="542">
        <v>6.8229166645323858E-3</v>
      </c>
      <c r="E21" s="542">
        <v>6.8055555602768436E-3</v>
      </c>
      <c r="F21" s="544">
        <v>6.9675925915362313E-3</v>
      </c>
      <c r="H21" s="482" t="s">
        <v>94</v>
      </c>
      <c r="I21" s="542">
        <v>2.3333333333333331E-2</v>
      </c>
      <c r="J21" s="542">
        <v>2.0150462962962964E-2</v>
      </c>
      <c r="K21" s="542">
        <v>2.2343750000000002E-2</v>
      </c>
      <c r="L21" s="542">
        <v>2.4097222222222214E-2</v>
      </c>
      <c r="M21" s="544">
        <v>4.2690972222222179E-2</v>
      </c>
      <c r="O21" s="1082" t="s">
        <v>73</v>
      </c>
      <c r="P21" s="118">
        <v>1488.6627864047314</v>
      </c>
      <c r="Q21" s="118">
        <v>1498.1957605649077</v>
      </c>
      <c r="R21" s="118">
        <v>1492.1762630222418</v>
      </c>
      <c r="S21" s="118">
        <v>1484.3380495475371</v>
      </c>
      <c r="T21" s="404">
        <v>1499.4811047840592</v>
      </c>
      <c r="V21" s="1253"/>
      <c r="W21" s="105"/>
      <c r="X21" s="105"/>
      <c r="Y21" s="105"/>
      <c r="Z21" s="105"/>
      <c r="AA21" s="144"/>
      <c r="AC21" s="482" t="s">
        <v>94</v>
      </c>
      <c r="AD21" s="549">
        <v>9.8477684775991019</v>
      </c>
      <c r="AE21" s="549">
        <v>10.829804726976368</v>
      </c>
      <c r="AF21" s="549">
        <v>11.726576610879583</v>
      </c>
      <c r="AG21" s="549">
        <v>11.178605741212314</v>
      </c>
      <c r="AH21" s="550">
        <v>11.202558694154879</v>
      </c>
      <c r="AJ21" s="1662"/>
      <c r="AK21" s="1662"/>
      <c r="AL21" s="1662"/>
      <c r="AM21" s="1662"/>
      <c r="AN21" s="1662"/>
      <c r="AO21" s="1662"/>
      <c r="AQ21" s="1082" t="s">
        <v>73</v>
      </c>
      <c r="AR21" s="107">
        <v>243.32777442155805</v>
      </c>
      <c r="AS21" s="107">
        <v>244.11992505434495</v>
      </c>
      <c r="AT21" s="107">
        <v>230.05991211374081</v>
      </c>
      <c r="AU21" s="107">
        <v>239.28541162475793</v>
      </c>
      <c r="AV21" s="403">
        <v>249.96525281200994</v>
      </c>
      <c r="AX21" s="1082" t="s">
        <v>73</v>
      </c>
      <c r="AY21" s="107">
        <v>453.3889433357719</v>
      </c>
      <c r="AZ21" s="107">
        <v>463.29314465173019</v>
      </c>
      <c r="BA21" s="107">
        <v>473.27305758078904</v>
      </c>
      <c r="BB21" s="107">
        <v>462.8741334420717</v>
      </c>
      <c r="BC21" s="403">
        <v>459.29052640916433</v>
      </c>
      <c r="BE21" s="1082" t="s">
        <v>73</v>
      </c>
      <c r="BF21" s="107">
        <v>534.61693199829722</v>
      </c>
      <c r="BG21" s="107">
        <v>542.08108714957086</v>
      </c>
      <c r="BH21" s="107">
        <v>531.51150929280152</v>
      </c>
      <c r="BI21" s="107">
        <v>531.40155179877161</v>
      </c>
      <c r="BJ21" s="403">
        <v>531.56477242648566</v>
      </c>
      <c r="BL21" s="809" t="s">
        <v>73</v>
      </c>
      <c r="BM21" s="1284">
        <v>6386.044122400277</v>
      </c>
      <c r="BN21" s="1284">
        <v>11071.962121410681</v>
      </c>
      <c r="BO21" s="1284">
        <v>16461.311539827151</v>
      </c>
      <c r="BP21" s="1284">
        <v>15536.82636441252</v>
      </c>
      <c r="BQ21" s="1289">
        <v>15248.520685618016</v>
      </c>
      <c r="BS21" s="809" t="s">
        <v>73</v>
      </c>
      <c r="BT21" s="1284">
        <v>4529.0561549019976</v>
      </c>
      <c r="BU21" s="1284">
        <v>8640.5680982500526</v>
      </c>
      <c r="BV21" s="1284">
        <v>14823.303929826136</v>
      </c>
      <c r="BW21" s="1284">
        <v>13925.152309524567</v>
      </c>
      <c r="BX21" s="1289">
        <v>14837.236948334494</v>
      </c>
      <c r="BZ21" s="809" t="s">
        <v>73</v>
      </c>
      <c r="CA21" s="1284">
        <v>4718.7086042071151</v>
      </c>
      <c r="CB21" s="1284">
        <v>6674.503545108756</v>
      </c>
      <c r="CC21" s="1284">
        <v>7724.8621256980823</v>
      </c>
      <c r="CD21" s="1284">
        <v>6965.9712035377906</v>
      </c>
      <c r="CE21" s="1289">
        <v>6698.5234810702705</v>
      </c>
      <c r="CG21" s="809" t="s">
        <v>73</v>
      </c>
      <c r="CH21" s="1284">
        <v>2289.4009976798179</v>
      </c>
      <c r="CI21" s="1284">
        <v>3921.3706417413614</v>
      </c>
      <c r="CJ21" s="1284">
        <v>4455.3639285995259</v>
      </c>
      <c r="CK21" s="1284">
        <v>4861.6223451539718</v>
      </c>
      <c r="CL21" s="1289">
        <v>4993.5635102718106</v>
      </c>
      <c r="CN21" s="809" t="s">
        <v>73</v>
      </c>
      <c r="CO21" s="1284">
        <v>442.81071641764248</v>
      </c>
      <c r="CP21" s="1284">
        <v>767.87011358921666</v>
      </c>
      <c r="CQ21" s="1284">
        <v>1224.8056246615865</v>
      </c>
      <c r="CR21" s="1284">
        <v>1143.0667492690159</v>
      </c>
      <c r="CS21" s="1289">
        <v>1041.9031315062311</v>
      </c>
    </row>
    <row r="22" spans="1:97" ht="15" thickBot="1" x14ac:dyDescent="0.35">
      <c r="A22" s="482" t="s">
        <v>99</v>
      </c>
      <c r="B22" s="542">
        <v>5.7175925903720781E-3</v>
      </c>
      <c r="C22" s="542">
        <v>5.7523148134350777E-3</v>
      </c>
      <c r="D22" s="542">
        <v>5.7986111132777296E-3</v>
      </c>
      <c r="E22" s="542">
        <v>5.9953703676001169E-3</v>
      </c>
      <c r="F22" s="544">
        <v>6.2731481448281556E-3</v>
      </c>
      <c r="H22" s="482" t="s">
        <v>99</v>
      </c>
      <c r="I22" s="542">
        <v>2.0763888888888887E-2</v>
      </c>
      <c r="J22" s="542">
        <v>1.9050925925925926E-2</v>
      </c>
      <c r="K22" s="542">
        <v>2.7077546296296294E-2</v>
      </c>
      <c r="L22" s="542">
        <v>2.155671296296291E-2</v>
      </c>
      <c r="M22" s="544">
        <v>2.9849537037037077E-2</v>
      </c>
      <c r="O22" s="482" t="s">
        <v>89</v>
      </c>
      <c r="P22" s="987">
        <v>1190.6220071240691</v>
      </c>
      <c r="Q22" s="987">
        <v>1202.7105782378649</v>
      </c>
      <c r="R22" s="987">
        <v>1183.8731754528199</v>
      </c>
      <c r="S22" s="987">
        <v>1185.6384289647856</v>
      </c>
      <c r="T22" s="1093">
        <v>1192.902540293288</v>
      </c>
      <c r="V22" s="1247" t="s">
        <v>456</v>
      </c>
      <c r="W22" s="1248" t="s">
        <v>466</v>
      </c>
      <c r="X22" s="1221" t="s">
        <v>524</v>
      </c>
      <c r="Y22" s="1221" t="s">
        <v>559</v>
      </c>
      <c r="Z22" s="1221" t="s">
        <v>622</v>
      </c>
      <c r="AA22" s="1222" t="s">
        <v>727</v>
      </c>
      <c r="AC22" s="482" t="s">
        <v>99</v>
      </c>
      <c r="AD22" s="549">
        <v>9.0740194122963942</v>
      </c>
      <c r="AE22" s="549">
        <v>9.787068622371951</v>
      </c>
      <c r="AF22" s="549">
        <v>10.22952281648954</v>
      </c>
      <c r="AG22" s="549">
        <v>10.486546002833498</v>
      </c>
      <c r="AH22" s="550">
        <v>10.546252388622964</v>
      </c>
      <c r="AJ22" s="1662"/>
      <c r="AK22" s="1662"/>
      <c r="AL22" s="1662"/>
      <c r="AM22" s="1662"/>
      <c r="AN22" s="1662"/>
      <c r="AO22" s="1662"/>
      <c r="AQ22" s="482" t="s">
        <v>89</v>
      </c>
      <c r="AR22" s="484">
        <v>162.08395129967198</v>
      </c>
      <c r="AS22" s="484">
        <v>165.20662075596039</v>
      </c>
      <c r="AT22" s="484">
        <v>163.66961643467846</v>
      </c>
      <c r="AU22" s="484">
        <v>158.78681006032301</v>
      </c>
      <c r="AV22" s="514">
        <v>163.5936935775338</v>
      </c>
      <c r="AX22" s="482" t="s">
        <v>89</v>
      </c>
      <c r="AY22" s="484">
        <v>296.77991962764435</v>
      </c>
      <c r="AZ22" s="484">
        <v>297.09283416787889</v>
      </c>
      <c r="BA22" s="484">
        <v>291.27495804274997</v>
      </c>
      <c r="BB22" s="484">
        <v>277.93465685734679</v>
      </c>
      <c r="BC22" s="514">
        <v>264.51403553748059</v>
      </c>
      <c r="BE22" s="482" t="s">
        <v>89</v>
      </c>
      <c r="BF22" s="484">
        <v>337.41717708144586</v>
      </c>
      <c r="BG22" s="484">
        <v>335.91728464908294</v>
      </c>
      <c r="BH22" s="484">
        <v>324.41634179423124</v>
      </c>
      <c r="BI22" s="484">
        <v>315.76435511143916</v>
      </c>
      <c r="BJ22" s="514">
        <v>326.69580569027187</v>
      </c>
      <c r="BL22" s="184" t="s">
        <v>89</v>
      </c>
      <c r="BM22" s="1100">
        <v>7485.2050890977862</v>
      </c>
      <c r="BN22" s="1100">
        <v>12541.689742836623</v>
      </c>
      <c r="BO22" s="1100">
        <v>16351.871894046404</v>
      </c>
      <c r="BP22" s="1100">
        <v>16075.788212353722</v>
      </c>
      <c r="BQ22" s="1101">
        <v>15481.220237139212</v>
      </c>
      <c r="BS22" s="184" t="s">
        <v>89</v>
      </c>
      <c r="BT22" s="1100">
        <v>5327.223064384486</v>
      </c>
      <c r="BU22" s="1100">
        <v>9047.164858557313</v>
      </c>
      <c r="BV22" s="1100">
        <v>12640.775003673389</v>
      </c>
      <c r="BW22" s="1100">
        <v>12906.371818026566</v>
      </c>
      <c r="BX22" s="1101">
        <v>13091.314045449661</v>
      </c>
      <c r="BZ22" s="184" t="s">
        <v>89</v>
      </c>
      <c r="CA22" s="1100">
        <v>3936.7734556556011</v>
      </c>
      <c r="CB22" s="1100">
        <v>5531.8942644518738</v>
      </c>
      <c r="CC22" s="1100">
        <v>5848.2828725203181</v>
      </c>
      <c r="CD22" s="1100">
        <v>5428.1561514688319</v>
      </c>
      <c r="CE22" s="1101">
        <v>5019.9125122531614</v>
      </c>
      <c r="CG22" s="184" t="s">
        <v>89</v>
      </c>
      <c r="CH22" s="1100">
        <v>2006.0464883376292</v>
      </c>
      <c r="CI22" s="1100">
        <v>3211.3276205156726</v>
      </c>
      <c r="CJ22" s="1100">
        <v>3847.491006691188</v>
      </c>
      <c r="CK22" s="1100">
        <v>3778.92860846238</v>
      </c>
      <c r="CL22" s="1101">
        <v>3842.7565559158029</v>
      </c>
      <c r="CN22" s="184" t="s">
        <v>89</v>
      </c>
      <c r="CO22" s="1100">
        <v>380.03497433350714</v>
      </c>
      <c r="CP22" s="1100">
        <v>667.76527710037442</v>
      </c>
      <c r="CQ22" s="1100">
        <v>953.82755384709606</v>
      </c>
      <c r="CR22" s="1100">
        <v>997.98538729018503</v>
      </c>
      <c r="CS22" s="1101">
        <v>904.97630366741987</v>
      </c>
    </row>
    <row r="23" spans="1:97" ht="15" thickBot="1" x14ac:dyDescent="0.35">
      <c r="A23" s="483" t="s">
        <v>104</v>
      </c>
      <c r="B23" s="543">
        <v>5.4861111129866913E-3</v>
      </c>
      <c r="C23" s="543">
        <v>5.063657408754807E-3</v>
      </c>
      <c r="D23" s="543">
        <v>5.0347222204436548E-3</v>
      </c>
      <c r="E23" s="543">
        <v>5.1967592589790002E-3</v>
      </c>
      <c r="F23" s="545">
        <v>5.3356481475930195E-3</v>
      </c>
      <c r="H23" s="483" t="s">
        <v>104</v>
      </c>
      <c r="I23" s="543">
        <v>8.7326388888888887E-3</v>
      </c>
      <c r="J23" s="543">
        <v>9.3113425925925933E-3</v>
      </c>
      <c r="K23" s="543">
        <v>1.1446759259259261E-2</v>
      </c>
      <c r="L23" s="543">
        <v>1.230324074074074E-2</v>
      </c>
      <c r="M23" s="545">
        <v>2.0445601851851847E-2</v>
      </c>
      <c r="O23" s="482" t="s">
        <v>94</v>
      </c>
      <c r="P23" s="987">
        <v>1124.403490208321</v>
      </c>
      <c r="Q23" s="987">
        <v>1142.9670459580811</v>
      </c>
      <c r="R23" s="987">
        <v>1120.5459155284336</v>
      </c>
      <c r="S23" s="987">
        <v>1117.850485915146</v>
      </c>
      <c r="T23" s="1093">
        <v>1138.3777782130283</v>
      </c>
      <c r="V23" s="809" t="s">
        <v>73</v>
      </c>
      <c r="W23" s="1128">
        <v>25.840787537318761</v>
      </c>
      <c r="X23" s="76">
        <v>25.572436451743808</v>
      </c>
      <c r="Y23" s="76">
        <v>24.338434448858663</v>
      </c>
      <c r="Z23" s="76">
        <v>24.757565918584788</v>
      </c>
      <c r="AA23" s="402">
        <v>24.651255321659878</v>
      </c>
      <c r="AC23" s="483" t="s">
        <v>104</v>
      </c>
      <c r="AD23" s="1075">
        <v>15.630258234236843</v>
      </c>
      <c r="AE23" s="1075">
        <v>16.995458641907323</v>
      </c>
      <c r="AF23" s="1075">
        <v>15.745306289082443</v>
      </c>
      <c r="AG23" s="1075">
        <v>16.914512201638068</v>
      </c>
      <c r="AH23" s="1076">
        <v>17.013397241308834</v>
      </c>
      <c r="AQ23" s="482" t="s">
        <v>94</v>
      </c>
      <c r="AR23" s="484">
        <v>156.98422824849428</v>
      </c>
      <c r="AS23" s="484">
        <v>160.96653557193687</v>
      </c>
      <c r="AT23" s="484">
        <v>161.22968380971088</v>
      </c>
      <c r="AU23" s="484">
        <v>160.2459438387026</v>
      </c>
      <c r="AV23" s="514">
        <v>161.63464548210192</v>
      </c>
      <c r="AX23" s="482" t="s">
        <v>94</v>
      </c>
      <c r="AY23" s="484">
        <v>280.89619778271623</v>
      </c>
      <c r="AZ23" s="484">
        <v>281.05995554333714</v>
      </c>
      <c r="BA23" s="484">
        <v>282.31081462379763</v>
      </c>
      <c r="BB23" s="484">
        <v>286.29884862318767</v>
      </c>
      <c r="BC23" s="514">
        <v>285.31932139721249</v>
      </c>
      <c r="BE23" s="482" t="s">
        <v>94</v>
      </c>
      <c r="BF23" s="484">
        <v>330.04794694286301</v>
      </c>
      <c r="BG23" s="484">
        <v>330.5905492142299</v>
      </c>
      <c r="BH23" s="484">
        <v>333.80013989433485</v>
      </c>
      <c r="BI23" s="484">
        <v>331.66470509259455</v>
      </c>
      <c r="BJ23" s="514">
        <v>334.39918224408234</v>
      </c>
      <c r="BL23" s="184" t="s">
        <v>94</v>
      </c>
      <c r="BM23" s="1100">
        <v>7142.94618050395</v>
      </c>
      <c r="BN23" s="1100">
        <v>11806.730241625441</v>
      </c>
      <c r="BO23" s="1100">
        <v>15726.421897291475</v>
      </c>
      <c r="BP23" s="1100">
        <v>15076.559968779869</v>
      </c>
      <c r="BQ23" s="1101">
        <v>14444.943476878256</v>
      </c>
      <c r="BS23" s="184" t="s">
        <v>94</v>
      </c>
      <c r="BT23" s="1100">
        <v>4461.3626105340481</v>
      </c>
      <c r="BU23" s="1100">
        <v>8087.7461776939454</v>
      </c>
      <c r="BV23" s="1100">
        <v>11658.396434067665</v>
      </c>
      <c r="BW23" s="1100">
        <v>11789.973969677943</v>
      </c>
      <c r="BX23" s="1101">
        <v>12217.053166404125</v>
      </c>
      <c r="BZ23" s="184" t="s">
        <v>94</v>
      </c>
      <c r="CA23" s="1100">
        <v>4404.8772455107974</v>
      </c>
      <c r="CB23" s="1100">
        <v>6019.5094199170435</v>
      </c>
      <c r="CC23" s="1100">
        <v>6372.9617666885079</v>
      </c>
      <c r="CD23" s="1100">
        <v>5612.7654722000179</v>
      </c>
      <c r="CE23" s="1101">
        <v>5517.3728940092778</v>
      </c>
      <c r="CG23" s="184" t="s">
        <v>94</v>
      </c>
      <c r="CH23" s="1100">
        <v>2229.3052566335891</v>
      </c>
      <c r="CI23" s="1100">
        <v>3311.6288066586535</v>
      </c>
      <c r="CJ23" s="1100">
        <v>3330.5306807126685</v>
      </c>
      <c r="CK23" s="1100">
        <v>3346.3446667281169</v>
      </c>
      <c r="CL23" s="1101">
        <v>3789.1740509403744</v>
      </c>
      <c r="CN23" s="184" t="s">
        <v>94</v>
      </c>
      <c r="CO23" s="1100">
        <v>483.0007628667895</v>
      </c>
      <c r="CP23" s="1100">
        <v>697.85999298235254</v>
      </c>
      <c r="CQ23" s="1100">
        <v>983.8810033811551</v>
      </c>
      <c r="CR23" s="1100">
        <v>932.45811874561309</v>
      </c>
      <c r="CS23" s="1101">
        <v>830.01534742150363</v>
      </c>
    </row>
    <row r="24" spans="1:97" ht="15" thickBot="1" x14ac:dyDescent="0.35">
      <c r="A24" s="499"/>
      <c r="B24" s="105"/>
      <c r="C24" s="105"/>
      <c r="D24" s="105"/>
      <c r="E24" s="105"/>
      <c r="F24" s="144"/>
      <c r="H24" s="499"/>
      <c r="I24" s="105"/>
      <c r="J24" s="105"/>
      <c r="K24" s="105"/>
      <c r="L24" s="105"/>
      <c r="M24" s="144"/>
      <c r="O24" s="482" t="s">
        <v>99</v>
      </c>
      <c r="P24" s="987">
        <v>1101.3322808342443</v>
      </c>
      <c r="Q24" s="987">
        <v>1149.0891185046926</v>
      </c>
      <c r="R24" s="987">
        <v>1121.0960122356441</v>
      </c>
      <c r="S24" s="987">
        <v>1159.190151812692</v>
      </c>
      <c r="T24" s="1093">
        <v>1158.0405479270867</v>
      </c>
      <c r="V24" s="184" t="s">
        <v>89</v>
      </c>
      <c r="W24" s="1249">
        <v>16.170938001039602</v>
      </c>
      <c r="X24" s="549">
        <v>13.743124745716552</v>
      </c>
      <c r="Y24" s="549">
        <v>14.161905492922205</v>
      </c>
      <c r="Z24" s="549">
        <v>13.657495640262455</v>
      </c>
      <c r="AA24" s="550">
        <v>12.936975326712751</v>
      </c>
      <c r="AC24" s="499"/>
      <c r="AD24" s="145"/>
      <c r="AE24" s="145"/>
      <c r="AF24" s="145"/>
      <c r="AG24" s="145"/>
      <c r="AH24" s="1232"/>
      <c r="AQ24" s="482" t="s">
        <v>99</v>
      </c>
      <c r="AR24" s="484">
        <v>158.98451392046968</v>
      </c>
      <c r="AS24" s="484">
        <v>151.62898749446737</v>
      </c>
      <c r="AT24" s="484">
        <v>141.23676639125159</v>
      </c>
      <c r="AU24" s="484">
        <v>143.84968332090136</v>
      </c>
      <c r="AV24" s="514">
        <v>152.98207590963307</v>
      </c>
      <c r="AX24" s="482" t="s">
        <v>99</v>
      </c>
      <c r="AY24" s="484">
        <v>270.38657144961837</v>
      </c>
      <c r="AZ24" s="484">
        <v>264.50750281200027</v>
      </c>
      <c r="BA24" s="484">
        <v>261.9076018419097</v>
      </c>
      <c r="BB24" s="484">
        <v>261.15435420327196</v>
      </c>
      <c r="BC24" s="514">
        <v>265.73485608691675</v>
      </c>
      <c r="BE24" s="482" t="s">
        <v>99</v>
      </c>
      <c r="BF24" s="484">
        <v>310.07331754724646</v>
      </c>
      <c r="BG24" s="484">
        <v>305.3099439794791</v>
      </c>
      <c r="BH24" s="484">
        <v>300.96699337653587</v>
      </c>
      <c r="BI24" s="484">
        <v>307.29732061163566</v>
      </c>
      <c r="BJ24" s="514">
        <v>322.78869054242148</v>
      </c>
      <c r="BL24" s="184" t="s">
        <v>99</v>
      </c>
      <c r="BM24" s="1100">
        <v>6969.0679355350785</v>
      </c>
      <c r="BN24" s="1100">
        <v>11743.697969789786</v>
      </c>
      <c r="BO24" s="1100">
        <v>15346.427399667155</v>
      </c>
      <c r="BP24" s="1100">
        <v>14663.574113735976</v>
      </c>
      <c r="BQ24" s="1101">
        <v>13817.907153129778</v>
      </c>
      <c r="BS24" s="184" t="s">
        <v>99</v>
      </c>
      <c r="BT24" s="1100">
        <v>5513.4260607978376</v>
      </c>
      <c r="BU24" s="1100">
        <v>10062.362598635727</v>
      </c>
      <c r="BV24" s="1100">
        <v>14015.497210717949</v>
      </c>
      <c r="BW24" s="1100">
        <v>13966.866987537509</v>
      </c>
      <c r="BX24" s="1101">
        <v>13656.254402294169</v>
      </c>
      <c r="BZ24" s="184" t="s">
        <v>99</v>
      </c>
      <c r="CA24" s="1100">
        <v>4024.3357166336655</v>
      </c>
      <c r="CB24" s="1100">
        <v>4955.0401920619934</v>
      </c>
      <c r="CC24" s="1100">
        <v>5683.4907866549684</v>
      </c>
      <c r="CD24" s="1100">
        <v>4971.4827189046373</v>
      </c>
      <c r="CE24" s="1101">
        <v>4789.3823335003553</v>
      </c>
      <c r="CG24" s="184" t="s">
        <v>99</v>
      </c>
      <c r="CH24" s="1100">
        <v>2294.4136166067588</v>
      </c>
      <c r="CI24" s="1100">
        <v>3249.1925406899809</v>
      </c>
      <c r="CJ24" s="1100">
        <v>3948.6717179924012</v>
      </c>
      <c r="CK24" s="1100">
        <v>3670.9238589002275</v>
      </c>
      <c r="CL24" s="1101">
        <v>3705.377212483621</v>
      </c>
      <c r="CN24" s="184" t="s">
        <v>99</v>
      </c>
      <c r="CO24" s="1100">
        <v>234.76537797981533</v>
      </c>
      <c r="CP24" s="1100">
        <v>452.11356880680552</v>
      </c>
      <c r="CQ24" s="1100">
        <v>660.06026853524997</v>
      </c>
      <c r="CR24" s="1100">
        <v>640.90394263215626</v>
      </c>
      <c r="CS24" s="1101">
        <v>594.98398644355439</v>
      </c>
    </row>
    <row r="25" spans="1:97" ht="15" thickBot="1" x14ac:dyDescent="0.35">
      <c r="A25" s="1220" t="s">
        <v>457</v>
      </c>
      <c r="B25" s="1263" t="s">
        <v>469</v>
      </c>
      <c r="C25" s="1263" t="s">
        <v>527</v>
      </c>
      <c r="D25" s="1263" t="s">
        <v>562</v>
      </c>
      <c r="E25" s="1263" t="s">
        <v>625</v>
      </c>
      <c r="F25" s="1264" t="s">
        <v>724</v>
      </c>
      <c r="H25" s="1220" t="s">
        <v>457</v>
      </c>
      <c r="I25" s="1263">
        <v>2021</v>
      </c>
      <c r="J25" s="1263">
        <v>2022</v>
      </c>
      <c r="K25" s="1263">
        <v>2023</v>
      </c>
      <c r="L25" s="1263">
        <v>2024</v>
      </c>
      <c r="M25" s="1264">
        <v>2025</v>
      </c>
      <c r="O25" s="483" t="s">
        <v>104</v>
      </c>
      <c r="P25" s="1094">
        <v>1350.8789536943439</v>
      </c>
      <c r="Q25" s="1094">
        <v>1356.2942805544058</v>
      </c>
      <c r="R25" s="1094">
        <v>1329.1959155786042</v>
      </c>
      <c r="S25" s="1094">
        <v>1325.5712339436582</v>
      </c>
      <c r="T25" s="1095">
        <v>1330.205305721991</v>
      </c>
      <c r="V25" s="184" t="s">
        <v>94</v>
      </c>
      <c r="W25" s="1249">
        <v>17.960047944635562</v>
      </c>
      <c r="X25" s="549">
        <v>18.787717950065776</v>
      </c>
      <c r="Y25" s="549">
        <v>18.419483007135177</v>
      </c>
      <c r="Z25" s="549">
        <v>16.296310258757856</v>
      </c>
      <c r="AA25" s="550">
        <v>17.724552235459885</v>
      </c>
      <c r="AC25" s="1220" t="s">
        <v>457</v>
      </c>
      <c r="AD25" s="1263">
        <v>2020</v>
      </c>
      <c r="AE25" s="1263">
        <v>2021</v>
      </c>
      <c r="AF25" s="1263">
        <v>2022</v>
      </c>
      <c r="AG25" s="1263">
        <v>2023</v>
      </c>
      <c r="AH25" s="1264">
        <v>2024</v>
      </c>
      <c r="AQ25" s="483" t="s">
        <v>104</v>
      </c>
      <c r="AR25" s="490">
        <v>181.60852951894339</v>
      </c>
      <c r="AS25" s="490">
        <v>178.14553989487902</v>
      </c>
      <c r="AT25" s="490">
        <v>178.1348925260902</v>
      </c>
      <c r="AU25" s="490">
        <v>176.68842620396632</v>
      </c>
      <c r="AV25" s="516">
        <v>182.28057849166066</v>
      </c>
      <c r="AX25" s="483" t="s">
        <v>104</v>
      </c>
      <c r="AY25" s="490">
        <v>334.74329559380084</v>
      </c>
      <c r="AZ25" s="490">
        <v>336.16207682892434</v>
      </c>
      <c r="BA25" s="490">
        <v>336.65473798569013</v>
      </c>
      <c r="BB25" s="490">
        <v>341.86839481270346</v>
      </c>
      <c r="BC25" s="516">
        <v>342.06180036162277</v>
      </c>
      <c r="BE25" s="483" t="s">
        <v>104</v>
      </c>
      <c r="BF25" s="490">
        <v>388.30192643141896</v>
      </c>
      <c r="BG25" s="490">
        <v>390.22043738955523</v>
      </c>
      <c r="BH25" s="490">
        <v>390.59721895250891</v>
      </c>
      <c r="BI25" s="490">
        <v>390.30342184718484</v>
      </c>
      <c r="BJ25" s="516">
        <v>412.80418677461984</v>
      </c>
      <c r="BL25" s="848" t="s">
        <v>104</v>
      </c>
      <c r="BM25" s="1295">
        <v>7597.5091405723442</v>
      </c>
      <c r="BN25" s="1295">
        <v>13519.325342190823</v>
      </c>
      <c r="BO25" s="1295">
        <v>19328.537034727131</v>
      </c>
      <c r="BP25" s="1295">
        <v>18736.890537153304</v>
      </c>
      <c r="BQ25" s="1296">
        <v>17024.745502071681</v>
      </c>
      <c r="BS25" s="848" t="s">
        <v>104</v>
      </c>
      <c r="BT25" s="1295">
        <v>4894.8717346920603</v>
      </c>
      <c r="BU25" s="1295">
        <v>10241.432965783055</v>
      </c>
      <c r="BV25" s="1295">
        <v>15546.834328089946</v>
      </c>
      <c r="BW25" s="1295">
        <v>14859.844884409889</v>
      </c>
      <c r="BX25" s="1296">
        <v>13606.457643032909</v>
      </c>
      <c r="BZ25" s="848" t="s">
        <v>104</v>
      </c>
      <c r="CA25" s="1295">
        <v>4900.3752114122408</v>
      </c>
      <c r="CB25" s="1295">
        <v>6611.4015423551518</v>
      </c>
      <c r="CC25" s="1295">
        <v>6974.0885997278456</v>
      </c>
      <c r="CD25" s="1295">
        <v>7214.3620941549389</v>
      </c>
      <c r="CE25" s="1296">
        <v>6419.5515709339898</v>
      </c>
      <c r="CG25" s="848" t="s">
        <v>104</v>
      </c>
      <c r="CH25" s="1295">
        <v>1770.0383945011265</v>
      </c>
      <c r="CI25" s="1295">
        <v>2961.1640913821984</v>
      </c>
      <c r="CJ25" s="1295">
        <v>3504.6013913743418</v>
      </c>
      <c r="CK25" s="1295">
        <v>4096.8621802597054</v>
      </c>
      <c r="CL25" s="1296">
        <v>3423.967618548164</v>
      </c>
      <c r="CN25" s="848" t="s">
        <v>104</v>
      </c>
      <c r="CO25" s="1295">
        <v>318.11970308926624</v>
      </c>
      <c r="CP25" s="1295">
        <v>559.27655870329488</v>
      </c>
      <c r="CQ25" s="1295">
        <v>840.92936648623288</v>
      </c>
      <c r="CR25" s="1295">
        <v>735.935792284689</v>
      </c>
      <c r="CS25" s="1296">
        <v>696.74648064003634</v>
      </c>
    </row>
    <row r="26" spans="1:97" ht="15" thickBot="1" x14ac:dyDescent="0.35">
      <c r="A26" s="1082" t="s">
        <v>74</v>
      </c>
      <c r="B26" s="760">
        <v>-0.29287090561684148</v>
      </c>
      <c r="C26" s="760">
        <v>-0.28598848426652324</v>
      </c>
      <c r="D26" s="760">
        <v>-0.29882812595443653</v>
      </c>
      <c r="E26" s="760">
        <v>-0.2927756646630707</v>
      </c>
      <c r="F26" s="1084">
        <v>-0.27121771277417017</v>
      </c>
      <c r="H26" s="1082" t="s">
        <v>74</v>
      </c>
      <c r="I26" s="760">
        <v>-8.1556683587140535E-2</v>
      </c>
      <c r="J26" s="760">
        <v>-0.19051042415528385</v>
      </c>
      <c r="K26" s="760">
        <v>-0.26829268292682928</v>
      </c>
      <c r="L26" s="760">
        <v>-0.16430332922317858</v>
      </c>
      <c r="M26" s="1084">
        <v>2.0837674515460759E-4</v>
      </c>
      <c r="N26" s="6"/>
      <c r="O26" s="499"/>
      <c r="P26" s="145"/>
      <c r="Q26" s="105"/>
      <c r="R26" s="145"/>
      <c r="S26" s="145"/>
      <c r="T26" s="1232"/>
      <c r="V26" s="184" t="s">
        <v>99</v>
      </c>
      <c r="W26" s="1249">
        <v>11.543408822743791</v>
      </c>
      <c r="X26" s="549">
        <v>13.019710646670115</v>
      </c>
      <c r="Y26" s="549">
        <v>12.944586134792823</v>
      </c>
      <c r="Z26" s="549">
        <v>14.4057783071003</v>
      </c>
      <c r="AA26" s="550">
        <v>18.622782724496783</v>
      </c>
      <c r="AC26" s="1082" t="s">
        <v>74</v>
      </c>
      <c r="AD26" s="760">
        <v>0.32979427620539337</v>
      </c>
      <c r="AE26" s="760">
        <v>0.42611583049433183</v>
      </c>
      <c r="AF26" s="760">
        <v>0.50133478151441158</v>
      </c>
      <c r="AG26" s="760">
        <v>0.504779063937281</v>
      </c>
      <c r="AH26" s="1084">
        <v>0.49550772444024443</v>
      </c>
      <c r="AQ26" s="499"/>
      <c r="AR26" s="105"/>
      <c r="AS26" s="105"/>
      <c r="AT26" s="105"/>
      <c r="AU26" s="105"/>
      <c r="AV26" s="144"/>
      <c r="AX26" s="499"/>
      <c r="AY26" s="105"/>
      <c r="AZ26" s="105"/>
      <c r="BA26" s="105"/>
      <c r="BB26" s="105"/>
      <c r="BC26" s="144"/>
      <c r="BE26" s="499"/>
      <c r="BF26" s="105"/>
      <c r="BG26" s="105"/>
      <c r="BH26" s="105"/>
      <c r="BI26" s="105"/>
      <c r="BJ26" s="144"/>
      <c r="BL26" s="5"/>
      <c r="BM26" s="178"/>
      <c r="BN26" s="178"/>
      <c r="BO26" s="178"/>
      <c r="BP26" s="178"/>
      <c r="BQ26" s="506"/>
      <c r="BS26" s="741"/>
      <c r="BT26" s="1219"/>
      <c r="BU26" s="1219"/>
      <c r="BV26" s="1219"/>
      <c r="BW26" s="1219"/>
      <c r="BX26" s="548"/>
      <c r="BZ26" s="741"/>
      <c r="CA26" s="1219"/>
      <c r="CB26" s="1219"/>
      <c r="CC26" s="1219"/>
      <c r="CD26" s="1219"/>
      <c r="CE26" s="548"/>
      <c r="CG26" s="741"/>
      <c r="CH26" s="1219"/>
      <c r="CI26" s="1219"/>
      <c r="CJ26" s="1219"/>
      <c r="CK26" s="1219"/>
      <c r="CL26" s="548"/>
      <c r="CN26" s="741"/>
      <c r="CO26" s="1219"/>
      <c r="CP26" s="1219"/>
      <c r="CQ26" s="1219"/>
      <c r="CR26" s="1219"/>
      <c r="CS26" s="548"/>
    </row>
    <row r="27" spans="1:97" ht="15" thickBot="1" x14ac:dyDescent="0.35">
      <c r="A27" s="482" t="s">
        <v>90</v>
      </c>
      <c r="B27" s="485">
        <v>0.16570327550652683</v>
      </c>
      <c r="C27" s="485">
        <v>0.18234165112339454</v>
      </c>
      <c r="D27" s="485">
        <v>0.17578124926139083</v>
      </c>
      <c r="E27" s="485">
        <v>0.16730038117334131</v>
      </c>
      <c r="F27" s="504">
        <v>0.15867158543189211</v>
      </c>
      <c r="H27" s="482" t="s">
        <v>90</v>
      </c>
      <c r="I27" s="485">
        <v>1.0490693739424652E-2</v>
      </c>
      <c r="J27" s="485">
        <v>4.133716750539173E-2</v>
      </c>
      <c r="K27" s="485">
        <v>-6.3282794990112065E-2</v>
      </c>
      <c r="L27" s="485">
        <v>2.4660912453804106E-3</v>
      </c>
      <c r="M27" s="504">
        <v>-5.813711189831141E-2</v>
      </c>
      <c r="O27" s="1220" t="s">
        <v>457</v>
      </c>
      <c r="P27" s="1263" t="s">
        <v>466</v>
      </c>
      <c r="Q27" s="1263" t="s">
        <v>524</v>
      </c>
      <c r="R27" s="1263" t="s">
        <v>559</v>
      </c>
      <c r="S27" s="1263" t="s">
        <v>622</v>
      </c>
      <c r="T27" s="1264" t="s">
        <v>727</v>
      </c>
      <c r="V27" s="848" t="s">
        <v>104</v>
      </c>
      <c r="W27" s="1250">
        <v>17.428529746635675</v>
      </c>
      <c r="X27" s="1075">
        <v>18.563050132902941</v>
      </c>
      <c r="Y27" s="1075">
        <v>19.782206288557866</v>
      </c>
      <c r="Z27" s="1075">
        <v>18.585116693320025</v>
      </c>
      <c r="AA27" s="1076">
        <v>23.017929830320863</v>
      </c>
      <c r="AC27" s="482" t="s">
        <v>90</v>
      </c>
      <c r="AD27" s="485">
        <v>-0.29610116011327164</v>
      </c>
      <c r="AE27" s="485">
        <v>-0.22555956470856703</v>
      </c>
      <c r="AF27" s="485">
        <v>-0.22889115882965733</v>
      </c>
      <c r="AG27" s="485">
        <v>-0.2056465780783385</v>
      </c>
      <c r="AH27" s="504">
        <v>-0.20484677992770509</v>
      </c>
      <c r="AQ27" s="1220" t="s">
        <v>457</v>
      </c>
      <c r="AR27" s="1263" t="s">
        <v>466</v>
      </c>
      <c r="AS27" s="1263" t="s">
        <v>524</v>
      </c>
      <c r="AT27" s="1263" t="s">
        <v>559</v>
      </c>
      <c r="AU27" s="1263" t="s">
        <v>622</v>
      </c>
      <c r="AV27" s="1264" t="s">
        <v>727</v>
      </c>
      <c r="AX27" s="1220" t="s">
        <v>457</v>
      </c>
      <c r="AY27" s="1263" t="s">
        <v>466</v>
      </c>
      <c r="AZ27" s="1263" t="s">
        <v>524</v>
      </c>
      <c r="BA27" s="1263" t="s">
        <v>559</v>
      </c>
      <c r="BB27" s="1263" t="s">
        <v>622</v>
      </c>
      <c r="BC27" s="1264" t="s">
        <v>727</v>
      </c>
      <c r="BE27" s="1220" t="s">
        <v>457</v>
      </c>
      <c r="BF27" s="1263" t="s">
        <v>466</v>
      </c>
      <c r="BG27" s="1263" t="s">
        <v>524</v>
      </c>
      <c r="BH27" s="1263" t="s">
        <v>559</v>
      </c>
      <c r="BI27" s="1263" t="s">
        <v>622</v>
      </c>
      <c r="BJ27" s="1264" t="s">
        <v>727</v>
      </c>
      <c r="BL27" s="1247" t="s">
        <v>457</v>
      </c>
      <c r="BM27" s="1263" t="s">
        <v>469</v>
      </c>
      <c r="BN27" s="1263" t="s">
        <v>527</v>
      </c>
      <c r="BO27" s="1263" t="s">
        <v>562</v>
      </c>
      <c r="BP27" s="1263" t="s">
        <v>625</v>
      </c>
      <c r="BQ27" s="1264" t="s">
        <v>724</v>
      </c>
      <c r="BS27" s="1247" t="s">
        <v>457</v>
      </c>
      <c r="BT27" s="1263" t="s">
        <v>469</v>
      </c>
      <c r="BU27" s="1263" t="s">
        <v>527</v>
      </c>
      <c r="BV27" s="1263" t="s">
        <v>562</v>
      </c>
      <c r="BW27" s="1263" t="s">
        <v>625</v>
      </c>
      <c r="BX27" s="1264" t="s">
        <v>724</v>
      </c>
      <c r="BZ27" s="1247" t="s">
        <v>457</v>
      </c>
      <c r="CA27" s="1263" t="s">
        <v>469</v>
      </c>
      <c r="CB27" s="1263" t="s">
        <v>527</v>
      </c>
      <c r="CC27" s="1263" t="s">
        <v>562</v>
      </c>
      <c r="CD27" s="1263" t="s">
        <v>625</v>
      </c>
      <c r="CE27" s="1264" t="s">
        <v>724</v>
      </c>
      <c r="CG27" s="1247" t="s">
        <v>457</v>
      </c>
      <c r="CH27" s="1263" t="s">
        <v>469</v>
      </c>
      <c r="CI27" s="1263" t="s">
        <v>527</v>
      </c>
      <c r="CJ27" s="1263" t="s">
        <v>562</v>
      </c>
      <c r="CK27" s="1263" t="s">
        <v>625</v>
      </c>
      <c r="CL27" s="1264" t="s">
        <v>724</v>
      </c>
      <c r="CN27" s="1247" t="s">
        <v>457</v>
      </c>
      <c r="CO27" s="1263" t="s">
        <v>469</v>
      </c>
      <c r="CP27" s="1263" t="s">
        <v>527</v>
      </c>
      <c r="CQ27" s="1263" t="s">
        <v>562</v>
      </c>
      <c r="CR27" s="1263" t="s">
        <v>625</v>
      </c>
      <c r="CS27" s="1264" t="s">
        <v>724</v>
      </c>
    </row>
    <row r="28" spans="1:97" ht="15" thickBot="1" x14ac:dyDescent="0.35">
      <c r="A28" s="482" t="s">
        <v>95</v>
      </c>
      <c r="B28" s="485">
        <v>0.123314065267879</v>
      </c>
      <c r="C28" s="485">
        <v>0.13627639208273823</v>
      </c>
      <c r="D28" s="485">
        <v>0.16210937352757782</v>
      </c>
      <c r="E28" s="485">
        <v>0.13498098913846615</v>
      </c>
      <c r="F28" s="504">
        <v>0.12361623482488762</v>
      </c>
      <c r="H28" s="482" t="s">
        <v>95</v>
      </c>
      <c r="I28" s="485">
        <v>0.32724196277495765</v>
      </c>
      <c r="J28" s="485">
        <v>0.24838245866283246</v>
      </c>
      <c r="K28" s="485">
        <v>0.2432432432432429</v>
      </c>
      <c r="L28" s="485">
        <v>0.39950678175092863</v>
      </c>
      <c r="M28" s="504">
        <v>0.46738903938320797</v>
      </c>
      <c r="O28" s="1082" t="s">
        <v>74</v>
      </c>
      <c r="P28" s="760">
        <v>0.12395344722371975</v>
      </c>
      <c r="Q28" s="760">
        <v>0.11990102043871277</v>
      </c>
      <c r="R28" s="760">
        <v>0.13289627509989996</v>
      </c>
      <c r="S28" s="760">
        <v>0.12081419970917932</v>
      </c>
      <c r="T28" s="1084">
        <v>0.115356331600562</v>
      </c>
      <c r="V28" s="499"/>
      <c r="W28" s="105"/>
      <c r="X28" s="105"/>
      <c r="Y28" s="105"/>
      <c r="Z28" s="105"/>
      <c r="AA28" s="144"/>
      <c r="AC28" s="482" t="s">
        <v>95</v>
      </c>
      <c r="AD28" s="485">
        <v>-0.18652329707560478</v>
      </c>
      <c r="AE28" s="485">
        <v>-0.12852981028082899</v>
      </c>
      <c r="AF28" s="485">
        <v>-0.11124833015448313</v>
      </c>
      <c r="AG28" s="485">
        <v>-0.15739052994474306</v>
      </c>
      <c r="AH28" s="504">
        <v>-0.15755499600221787</v>
      </c>
      <c r="AQ28" s="1082" t="s">
        <v>74</v>
      </c>
      <c r="AR28" s="760">
        <v>0.22450572471545865</v>
      </c>
      <c r="AS28" s="760">
        <v>0.2331890860657789</v>
      </c>
      <c r="AT28" s="760">
        <v>0.24225109696137423</v>
      </c>
      <c r="AU28" s="760">
        <v>0.24824833413774952</v>
      </c>
      <c r="AV28" s="1084">
        <v>0.26325140878729786</v>
      </c>
      <c r="AX28" s="1082" t="s">
        <v>74</v>
      </c>
      <c r="AY28" s="760">
        <v>0.3008647720825306</v>
      </c>
      <c r="AZ28" s="760">
        <v>0.30994124049476224</v>
      </c>
      <c r="BA28" s="760">
        <v>0.31850465141967982</v>
      </c>
      <c r="BB28" s="760">
        <v>0.32120222290056638</v>
      </c>
      <c r="BC28" s="1084">
        <v>0.31800465323162735</v>
      </c>
      <c r="BE28" s="1082" t="s">
        <v>74</v>
      </c>
      <c r="BF28" s="760">
        <v>0.30377588714722431</v>
      </c>
      <c r="BG28" s="760">
        <v>0.30931706246650031</v>
      </c>
      <c r="BH28" s="760">
        <v>0.31704184152277382</v>
      </c>
      <c r="BI28" s="760">
        <v>0.30917270693747301</v>
      </c>
      <c r="BJ28" s="1084">
        <v>0.28882613392867246</v>
      </c>
      <c r="BL28" s="809" t="s">
        <v>74</v>
      </c>
      <c r="BM28" s="1290">
        <v>-5.6746094608429928E-2</v>
      </c>
      <c r="BN28" s="1290">
        <v>-7.4460239496589226E-2</v>
      </c>
      <c r="BO28" s="1290">
        <v>-5.0160871466687518E-2</v>
      </c>
      <c r="BP28" s="1290">
        <v>-8.9698663733775566E-2</v>
      </c>
      <c r="BQ28" s="1297">
        <v>-7.8865245630623707E-2</v>
      </c>
      <c r="BR28" s="1229"/>
      <c r="BS28" s="809" t="s">
        <v>74</v>
      </c>
      <c r="BT28" s="1290">
        <v>-6.2079285108041206E-2</v>
      </c>
      <c r="BU28" s="1290">
        <v>-7.6566288874765465E-2</v>
      </c>
      <c r="BV28" s="1290">
        <v>-1.9879543131294284E-2</v>
      </c>
      <c r="BW28" s="1290">
        <v>-5.6962343421184294E-2</v>
      </c>
      <c r="BX28" s="1297">
        <v>-2.3382682500616616E-2</v>
      </c>
      <c r="BZ28" s="809" t="s">
        <v>74</v>
      </c>
      <c r="CA28" s="1290">
        <v>2.1390113045371122E-2</v>
      </c>
      <c r="CB28" s="1290">
        <v>4.8102587071605016E-2</v>
      </c>
      <c r="CC28" s="1290">
        <v>7.006623148039294E-2</v>
      </c>
      <c r="CD28" s="1290">
        <v>5.4785266471375452E-2</v>
      </c>
      <c r="CE28" s="1297">
        <v>7.2600743026124098E-2</v>
      </c>
      <c r="CG28" s="809" t="s">
        <v>74</v>
      </c>
      <c r="CH28" s="1290">
        <v>-3.2740948441853418E-3</v>
      </c>
      <c r="CI28" s="1290">
        <v>2.3701192249737095E-2</v>
      </c>
      <c r="CJ28" s="1290">
        <v>-3.0084499679817977E-2</v>
      </c>
      <c r="CK28" s="1290">
        <v>3.5126455427432514E-2</v>
      </c>
      <c r="CL28" s="1297">
        <v>4.9475851615202841E-2</v>
      </c>
      <c r="CN28" s="809" t="s">
        <v>74</v>
      </c>
      <c r="CO28" s="1290">
        <v>0.1591686182145686</v>
      </c>
      <c r="CP28" s="1290">
        <v>0.15777275594042436</v>
      </c>
      <c r="CQ28" s="1290">
        <v>0.23157474540461526</v>
      </c>
      <c r="CR28" s="1290">
        <v>0.15849438270978614</v>
      </c>
      <c r="CS28" s="1297">
        <v>0.10551225404771437</v>
      </c>
    </row>
    <row r="29" spans="1:97" ht="15" thickBot="1" x14ac:dyDescent="0.35">
      <c r="A29" s="482" t="s">
        <v>100</v>
      </c>
      <c r="B29" s="485">
        <v>0.22157996117962728</v>
      </c>
      <c r="C29" s="485">
        <v>0.25815739033820634</v>
      </c>
      <c r="D29" s="485">
        <v>0.26757812357553945</v>
      </c>
      <c r="E29" s="485">
        <v>0.2699619782769323</v>
      </c>
      <c r="F29" s="504">
        <v>0.30811808052170464</v>
      </c>
      <c r="H29" s="482" t="s">
        <v>100</v>
      </c>
      <c r="I29" s="485">
        <v>0.18443316412859548</v>
      </c>
      <c r="J29" s="485">
        <v>0.22286125089863407</v>
      </c>
      <c r="K29" s="485">
        <v>0.45814106789716519</v>
      </c>
      <c r="L29" s="485">
        <v>0.1310110974106081</v>
      </c>
      <c r="M29" s="504">
        <v>9.1060637632843347E-2</v>
      </c>
      <c r="O29" s="482" t="s">
        <v>90</v>
      </c>
      <c r="P29" s="485">
        <v>-2.5080180722139606E-2</v>
      </c>
      <c r="Q29" s="485">
        <v>-2.3020188530169117E-2</v>
      </c>
      <c r="R29" s="485">
        <v>-2.3627978236799383E-2</v>
      </c>
      <c r="S29" s="485">
        <v>-2.204260970569916E-2</v>
      </c>
      <c r="T29" s="504">
        <v>-2.1079017354484694E-2</v>
      </c>
      <c r="V29" s="1247" t="s">
        <v>457</v>
      </c>
      <c r="W29" s="1248" t="s">
        <v>466</v>
      </c>
      <c r="X29" s="1221" t="s">
        <v>524</v>
      </c>
      <c r="Y29" s="1221" t="s">
        <v>559</v>
      </c>
      <c r="Z29" s="1221" t="s">
        <v>622</v>
      </c>
      <c r="AA29" s="1222" t="s">
        <v>727</v>
      </c>
      <c r="AC29" s="482" t="s">
        <v>100</v>
      </c>
      <c r="AD29" s="485">
        <v>-0.32889751717453747</v>
      </c>
      <c r="AE29" s="485">
        <v>-0.3170439958033639</v>
      </c>
      <c r="AF29" s="485">
        <v>-0.30918825287911866</v>
      </c>
      <c r="AG29" s="485">
        <v>-0.32621686190934285</v>
      </c>
      <c r="AH29" s="504">
        <v>-0.32458236992660972</v>
      </c>
      <c r="AQ29" s="482" t="s">
        <v>90</v>
      </c>
      <c r="AR29" s="485">
        <v>-4.4875628677196452E-2</v>
      </c>
      <c r="AS29" s="485">
        <v>-3.8642834958535481E-2</v>
      </c>
      <c r="AT29" s="485">
        <v>-4.1234876705418519E-2</v>
      </c>
      <c r="AU29" s="485">
        <v>-5.6890831230151581E-2</v>
      </c>
      <c r="AV29" s="504">
        <v>-6.0932157149943211E-2</v>
      </c>
      <c r="AX29" s="482" t="s">
        <v>90</v>
      </c>
      <c r="AY29" s="485">
        <v>-6.4415723543277986E-2</v>
      </c>
      <c r="AZ29" s="485">
        <v>-5.9528401087456086E-2</v>
      </c>
      <c r="BA29" s="485">
        <v>-6.5388656989715618E-2</v>
      </c>
      <c r="BB29" s="485">
        <v>-6.9955052387096775E-2</v>
      </c>
      <c r="BC29" s="504">
        <v>-8.6703898996380618E-2</v>
      </c>
      <c r="BE29" s="482" t="s">
        <v>90</v>
      </c>
      <c r="BF29" s="485">
        <v>-6.4068765930355265E-2</v>
      </c>
      <c r="BG29" s="485">
        <v>-6.603159818228016E-2</v>
      </c>
      <c r="BH29" s="485">
        <v>-7.0038142869298506E-2</v>
      </c>
      <c r="BI29" s="485">
        <v>-8.1416394038222206E-2</v>
      </c>
      <c r="BJ29" s="504">
        <v>-7.2176782931270195E-2</v>
      </c>
      <c r="BL29" s="184" t="s">
        <v>90</v>
      </c>
      <c r="BM29" s="286">
        <v>6.4914681643138128E-2</v>
      </c>
      <c r="BN29" s="286">
        <v>5.0694831440467089E-2</v>
      </c>
      <c r="BO29" s="286">
        <v>3.1500511965331747E-2</v>
      </c>
      <c r="BP29" s="286">
        <v>5.3605974535656867E-2</v>
      </c>
      <c r="BQ29" s="850">
        <v>5.1892460246802601E-2</v>
      </c>
      <c r="BS29" s="184" t="s">
        <v>90</v>
      </c>
      <c r="BT29" s="286">
        <v>5.3592902940019817E-2</v>
      </c>
      <c r="BU29" s="286">
        <v>-1.2342413467335342E-2</v>
      </c>
      <c r="BV29" s="286">
        <v>-2.9538854077307525E-2</v>
      </c>
      <c r="BW29" s="286">
        <v>3.7672802901860276E-3</v>
      </c>
      <c r="BX29" s="850">
        <v>-1.6951037267767654E-2</v>
      </c>
      <c r="BZ29" s="184" t="s">
        <v>90</v>
      </c>
      <c r="CA29" s="286">
        <v>-2.3502251461591017E-2</v>
      </c>
      <c r="CB29" s="286">
        <v>-5.7893059524058814E-3</v>
      </c>
      <c r="CC29" s="286">
        <v>-2.627725926483692E-2</v>
      </c>
      <c r="CD29" s="286">
        <v>-4.522103707410555E-3</v>
      </c>
      <c r="CE29" s="850">
        <v>-4.262798725699387E-2</v>
      </c>
      <c r="CG29" s="184" t="s">
        <v>90</v>
      </c>
      <c r="CH29" s="286">
        <v>8.273017552145507E-3</v>
      </c>
      <c r="CI29" s="286">
        <v>1.2674261165216659E-2</v>
      </c>
      <c r="CJ29" s="286">
        <v>3.1697234182172504E-2</v>
      </c>
      <c r="CK29" s="286">
        <v>1.406152046869915E-2</v>
      </c>
      <c r="CL29" s="850">
        <v>-2.8464004355091718E-2</v>
      </c>
      <c r="CN29" s="184" t="s">
        <v>90</v>
      </c>
      <c r="CO29" s="286">
        <v>0.13280030203839244</v>
      </c>
      <c r="CP29" s="286">
        <v>0.11306504803826188</v>
      </c>
      <c r="CQ29" s="286">
        <v>0.15403793686466202</v>
      </c>
      <c r="CR29" s="286">
        <v>0.19124545762259909</v>
      </c>
      <c r="CS29" s="850">
        <v>0.24392967150152611</v>
      </c>
    </row>
    <row r="30" spans="1:97" ht="15" thickBot="1" x14ac:dyDescent="0.35">
      <c r="A30" s="483" t="s">
        <v>105</v>
      </c>
      <c r="B30" s="493">
        <v>0.17919075094097947</v>
      </c>
      <c r="C30" s="493">
        <v>0.12092130573585277</v>
      </c>
      <c r="D30" s="493">
        <v>0.10351562459232611</v>
      </c>
      <c r="E30" s="493">
        <v>0.16159695897923756</v>
      </c>
      <c r="F30" s="517">
        <v>0.15129151223034246</v>
      </c>
      <c r="H30" s="483" t="s">
        <v>105</v>
      </c>
      <c r="I30" s="493">
        <v>-0.2917089678510999</v>
      </c>
      <c r="J30" s="493">
        <v>-0.2659956865564343</v>
      </c>
      <c r="K30" s="493">
        <v>-0.1413974950560318</v>
      </c>
      <c r="L30" s="493">
        <v>-0.18927250308261828</v>
      </c>
      <c r="M30" s="517">
        <v>-0.25942904771826997</v>
      </c>
      <c r="O30" s="482" t="s">
        <v>95</v>
      </c>
      <c r="P30" s="485">
        <v>-5.6071991377504113E-2</v>
      </c>
      <c r="Q30" s="485">
        <v>-6.4925513072632585E-2</v>
      </c>
      <c r="R30" s="485">
        <v>-6.8550378218875191E-2</v>
      </c>
      <c r="S30" s="485">
        <v>-6.1394812287185137E-2</v>
      </c>
      <c r="T30" s="504">
        <v>-5.9611623750685176E-2</v>
      </c>
      <c r="V30" s="809" t="s">
        <v>74</v>
      </c>
      <c r="W30" s="1137">
        <v>0.37034438624858323</v>
      </c>
      <c r="X30" s="760">
        <v>0.38023235874933092</v>
      </c>
      <c r="Y30" s="760">
        <v>0.38860624880165789</v>
      </c>
      <c r="Z30" s="760">
        <v>0.3324676287538274</v>
      </c>
      <c r="AA30" s="1084">
        <v>0.22951219239719831</v>
      </c>
      <c r="AC30" s="483" t="s">
        <v>105</v>
      </c>
      <c r="AD30" s="493">
        <v>3.4473521422705003E-2</v>
      </c>
      <c r="AE30" s="493">
        <v>0.17401864425394165</v>
      </c>
      <c r="AF30" s="493">
        <v>0.13394798469829589</v>
      </c>
      <c r="AG30" s="493">
        <v>0.1113141914718259</v>
      </c>
      <c r="AH30" s="517">
        <v>0.11348555041846432</v>
      </c>
      <c r="AQ30" s="482" t="s">
        <v>95</v>
      </c>
      <c r="AR30" s="485">
        <v>-0.10257977491152885</v>
      </c>
      <c r="AS30" s="485">
        <v>-9.9304325923097875E-2</v>
      </c>
      <c r="AT30" s="485">
        <v>-0.10681152149077043</v>
      </c>
      <c r="AU30" s="485">
        <v>-9.4242119408396066E-2</v>
      </c>
      <c r="AV30" s="504">
        <v>-0.10619326260613124</v>
      </c>
      <c r="AX30" s="482" t="s">
        <v>95</v>
      </c>
      <c r="AY30" s="485">
        <v>-0.12077508610105822</v>
      </c>
      <c r="AZ30" s="485">
        <v>-0.12355015960241257</v>
      </c>
      <c r="BA30" s="485">
        <v>-0.12420938109333958</v>
      </c>
      <c r="BB30" s="485">
        <v>-0.12955187486819128</v>
      </c>
      <c r="BC30" s="504">
        <v>-0.1204659632213118</v>
      </c>
      <c r="BE30" s="482" t="s">
        <v>95</v>
      </c>
      <c r="BF30" s="485">
        <v>-0.11556815389745416</v>
      </c>
      <c r="BG30" s="485">
        <v>-0.11392659487470572</v>
      </c>
      <c r="BH30" s="485">
        <v>-0.12025729682317012</v>
      </c>
      <c r="BI30" s="485">
        <v>-0.11259510002114084</v>
      </c>
      <c r="BJ30" s="504">
        <v>-0.11306440608289799</v>
      </c>
      <c r="BL30" s="184" t="s">
        <v>95</v>
      </c>
      <c r="BM30" s="286">
        <v>-2.6854315060117741E-2</v>
      </c>
      <c r="BN30" s="286">
        <v>-3.5552242158415466E-2</v>
      </c>
      <c r="BO30" s="286">
        <v>-5.9551102057501117E-2</v>
      </c>
      <c r="BP30" s="286">
        <v>-6.1154707793113286E-2</v>
      </c>
      <c r="BQ30" s="850">
        <v>-5.8543219816572969E-2</v>
      </c>
      <c r="BS30" s="184" t="s">
        <v>95</v>
      </c>
      <c r="BT30" s="286">
        <v>-0.10414682659075171</v>
      </c>
      <c r="BU30" s="286">
        <v>-0.11735814522154261</v>
      </c>
      <c r="BV30" s="286">
        <v>-0.15766734661871878</v>
      </c>
      <c r="BW30" s="286">
        <v>-0.13398621941520533</v>
      </c>
      <c r="BX30" s="850">
        <v>-0.12198964394635699</v>
      </c>
      <c r="BZ30" s="184" t="s">
        <v>95</v>
      </c>
      <c r="CA30" s="286">
        <v>-1.0923998940397949E-3</v>
      </c>
      <c r="CB30" s="286">
        <v>-2.532004595763198E-2</v>
      </c>
      <c r="CC30" s="286">
        <v>-4.4487691944109946E-2</v>
      </c>
      <c r="CD30" s="286">
        <v>-6.3692913173787225E-2</v>
      </c>
      <c r="CE30" s="850">
        <v>-5.2496732362602209E-2</v>
      </c>
      <c r="CG30" s="184" t="s">
        <v>95</v>
      </c>
      <c r="CH30" s="286">
        <v>4.6463248995926312E-2</v>
      </c>
      <c r="CI30" s="286">
        <v>6.4909133587142398E-3</v>
      </c>
      <c r="CJ30" s="286">
        <v>-4.6940211843737409E-2</v>
      </c>
      <c r="CK30" s="286">
        <v>-2.6299692311073958E-2</v>
      </c>
      <c r="CL30" s="850">
        <v>1.0708645608391444E-2</v>
      </c>
      <c r="CN30" s="184" t="s">
        <v>95</v>
      </c>
      <c r="CO30" s="286">
        <v>0.16287440842005868</v>
      </c>
      <c r="CP30" s="286">
        <v>9.8852049101713427E-2</v>
      </c>
      <c r="CQ30" s="286">
        <v>2.5960672539945873E-2</v>
      </c>
      <c r="CR30" s="286">
        <v>1.415109618596974E-2</v>
      </c>
      <c r="CS30" s="850">
        <v>1.4792803892024704E-2</v>
      </c>
    </row>
    <row r="31" spans="1:97" ht="15" thickBot="1" x14ac:dyDescent="0.35">
      <c r="A31" s="499"/>
      <c r="B31" s="1085"/>
      <c r="C31" s="131"/>
      <c r="D31" s="131"/>
      <c r="E31" s="131"/>
      <c r="F31" s="518"/>
      <c r="H31" s="499"/>
      <c r="I31" s="88"/>
      <c r="J31" s="88"/>
      <c r="K31" s="88"/>
      <c r="L31" s="88"/>
      <c r="M31" s="1233"/>
      <c r="O31" s="482" t="s">
        <v>100</v>
      </c>
      <c r="P31" s="485">
        <v>-3.8337689027466232E-2</v>
      </c>
      <c r="Q31" s="485">
        <v>-3.2149945436627629E-2</v>
      </c>
      <c r="R31" s="485">
        <v>-3.6950004780855576E-2</v>
      </c>
      <c r="S31" s="485">
        <v>-3.8822553800475432E-2</v>
      </c>
      <c r="T31" s="504">
        <v>-3.1018881696941437E-2</v>
      </c>
      <c r="V31" s="184" t="s">
        <v>90</v>
      </c>
      <c r="W31" s="1251">
        <v>-0.14007618914754896</v>
      </c>
      <c r="X31" s="485">
        <v>-0.20563880391063252</v>
      </c>
      <c r="Y31" s="485">
        <v>-0.207475220070692</v>
      </c>
      <c r="Z31" s="485">
        <v>-0.19109127952684199</v>
      </c>
      <c r="AA31" s="504">
        <v>-0.17450834365105436</v>
      </c>
      <c r="AC31" s="499"/>
      <c r="AD31" s="88"/>
      <c r="AE31" s="88"/>
      <c r="AF31" s="88"/>
      <c r="AG31" s="88"/>
      <c r="AH31" s="1233"/>
      <c r="AQ31" s="482" t="s">
        <v>100</v>
      </c>
      <c r="AR31" s="485">
        <v>-6.2266172336390903E-2</v>
      </c>
      <c r="AS31" s="485">
        <v>-8.0631804634784573E-2</v>
      </c>
      <c r="AT31" s="485">
        <v>-7.8533793453589587E-2</v>
      </c>
      <c r="AU31" s="485">
        <v>-8.5963673084827594E-2</v>
      </c>
      <c r="AV31" s="504">
        <v>-6.5234621609674248E-2</v>
      </c>
      <c r="AX31" s="482" t="s">
        <v>100</v>
      </c>
      <c r="AY31" s="485">
        <v>-7.9819702198157955E-2</v>
      </c>
      <c r="AZ31" s="485">
        <v>-9.2726658174737173E-2</v>
      </c>
      <c r="BA31" s="485">
        <v>-0.10021733978277129</v>
      </c>
      <c r="BB31" s="485">
        <v>-9.3850541548196775E-2</v>
      </c>
      <c r="BC31" s="504">
        <v>-9.2887273665557116E-2</v>
      </c>
      <c r="BE31" s="482" t="s">
        <v>100</v>
      </c>
      <c r="BF31" s="485">
        <v>-9.0148473008337449E-2</v>
      </c>
      <c r="BG31" s="485">
        <v>-0.10024868533675965</v>
      </c>
      <c r="BH31" s="485">
        <v>-9.4863683998003698E-2</v>
      </c>
      <c r="BI31" s="485">
        <v>-9.4493148456701925E-2</v>
      </c>
      <c r="BJ31" s="504">
        <v>-7.4289128417651451E-2</v>
      </c>
      <c r="BL31" s="184" t="s">
        <v>100</v>
      </c>
      <c r="BM31" s="286">
        <v>1.0488664333174221E-2</v>
      </c>
      <c r="BN31" s="286">
        <v>1.0734565000729574E-2</v>
      </c>
      <c r="BO31" s="286">
        <v>3.2602827165662693E-2</v>
      </c>
      <c r="BP31" s="286">
        <v>2.7180381621314594E-2</v>
      </c>
      <c r="BQ31" s="850">
        <v>2.6797924094293386E-2</v>
      </c>
      <c r="BS31" s="184" t="s">
        <v>100</v>
      </c>
      <c r="BT31" s="286">
        <v>8.5015655740765389E-2</v>
      </c>
      <c r="BU31" s="286">
        <v>0.10314605194653889</v>
      </c>
      <c r="BV31" s="286">
        <v>8.5866811357988362E-2</v>
      </c>
      <c r="BW31" s="286">
        <v>7.1673263531514639E-2</v>
      </c>
      <c r="BX31" s="850">
        <v>7.6669071822762655E-2</v>
      </c>
      <c r="BZ31" s="184" t="s">
        <v>100</v>
      </c>
      <c r="CA31" s="286">
        <v>-4.3300100804824153E-2</v>
      </c>
      <c r="CB31" s="286">
        <v>-7.3843750855620879E-2</v>
      </c>
      <c r="CC31" s="286">
        <v>-2.8137897472756187E-2</v>
      </c>
      <c r="CD31" s="286">
        <v>-5.2590060849782315E-2</v>
      </c>
      <c r="CE31" s="850">
        <v>-2.3704814633352271E-2</v>
      </c>
      <c r="CG31" s="184" t="s">
        <v>100</v>
      </c>
      <c r="CH31" s="286">
        <v>2.0793134072365289E-2</v>
      </c>
      <c r="CI31" s="286">
        <v>9.1548172000615758E-3</v>
      </c>
      <c r="CJ31" s="286">
        <v>5.7259783431837366E-2</v>
      </c>
      <c r="CK31" s="286">
        <v>-9.0935752600908651E-4</v>
      </c>
      <c r="CL31" s="850">
        <v>3.5958164216532963E-4</v>
      </c>
      <c r="CN31" s="184" t="s">
        <v>100</v>
      </c>
      <c r="CO31" s="286">
        <v>-0.23630676928252434</v>
      </c>
      <c r="CP31" s="286">
        <v>-0.20508110728480614</v>
      </c>
      <c r="CQ31" s="286">
        <v>-0.23637125911694218</v>
      </c>
      <c r="CR31" s="286">
        <v>-0.20148720229974318</v>
      </c>
      <c r="CS31" s="850">
        <v>-0.15957178643858064</v>
      </c>
    </row>
    <row r="32" spans="1:97" ht="15" thickBot="1" x14ac:dyDescent="0.35">
      <c r="A32" s="1220" t="s">
        <v>458</v>
      </c>
      <c r="B32" s="1263" t="s">
        <v>469</v>
      </c>
      <c r="C32" s="1263" t="s">
        <v>527</v>
      </c>
      <c r="D32" s="1263" t="s">
        <v>562</v>
      </c>
      <c r="E32" s="1263" t="s">
        <v>625</v>
      </c>
      <c r="F32" s="1264" t="s">
        <v>724</v>
      </c>
      <c r="H32" s="1220" t="s">
        <v>458</v>
      </c>
      <c r="I32" s="1263">
        <v>2021</v>
      </c>
      <c r="J32" s="1263">
        <v>2022</v>
      </c>
      <c r="K32" s="1263">
        <v>2023</v>
      </c>
      <c r="L32" s="1263">
        <v>2024</v>
      </c>
      <c r="M32" s="1264">
        <v>2025</v>
      </c>
      <c r="O32" s="483" t="s">
        <v>105</v>
      </c>
      <c r="P32" s="493">
        <v>2.5598153285728037E-2</v>
      </c>
      <c r="Q32" s="493">
        <v>3.445676534770073E-2</v>
      </c>
      <c r="R32" s="493">
        <v>3.2140196244874006E-2</v>
      </c>
      <c r="S32" s="493">
        <v>3.7494079333350597E-2</v>
      </c>
      <c r="T32" s="517">
        <v>3.1824475231557299E-2</v>
      </c>
      <c r="V32" s="184" t="s">
        <v>95</v>
      </c>
      <c r="W32" s="1251">
        <v>-3.7372278410074247E-2</v>
      </c>
      <c r="X32" s="485">
        <v>1.0508908902288943E-4</v>
      </c>
      <c r="Y32" s="485">
        <v>-5.1793034058141015E-2</v>
      </c>
      <c r="Z32" s="485">
        <v>-5.8584062416704719E-2</v>
      </c>
      <c r="AA32" s="504">
        <v>-4.7615971439116563E-2</v>
      </c>
      <c r="AC32" s="1220" t="s">
        <v>458</v>
      </c>
      <c r="AD32" s="1263">
        <v>2020</v>
      </c>
      <c r="AE32" s="1263">
        <v>2021</v>
      </c>
      <c r="AF32" s="1263">
        <v>2022</v>
      </c>
      <c r="AG32" s="1263">
        <v>2023</v>
      </c>
      <c r="AH32" s="1264">
        <v>2024</v>
      </c>
      <c r="AQ32" s="483" t="s">
        <v>105</v>
      </c>
      <c r="AR32" s="493">
        <v>4.6584004801042106E-2</v>
      </c>
      <c r="AS32" s="493">
        <v>4.7921521456998392E-2</v>
      </c>
      <c r="AT32" s="493">
        <v>4.7220682187604113E-2</v>
      </c>
      <c r="AU32" s="493">
        <v>5.6049824394974752E-2</v>
      </c>
      <c r="AV32" s="517">
        <v>3.6339111389293653E-2</v>
      </c>
      <c r="AX32" s="483" t="s">
        <v>105</v>
      </c>
      <c r="AY32" s="493">
        <v>1.7073360018234958E-2</v>
      </c>
      <c r="AZ32" s="493">
        <v>1.8342054171813955E-2</v>
      </c>
      <c r="BA32" s="493">
        <v>2.94499732760975E-2</v>
      </c>
      <c r="BB32" s="493">
        <v>3.684819903007544E-2</v>
      </c>
      <c r="BC32" s="517">
        <v>5.709500647934744E-2</v>
      </c>
      <c r="BE32" s="483" t="s">
        <v>105</v>
      </c>
      <c r="BF32" s="493">
        <v>2.3078013580345235E-2</v>
      </c>
      <c r="BG32" s="493">
        <v>3.1795061036842286E-2</v>
      </c>
      <c r="BH32" s="493">
        <v>3.4078603387990437E-2</v>
      </c>
      <c r="BI32" s="493">
        <v>5.164944525386965E-2</v>
      </c>
      <c r="BJ32" s="517">
        <v>3.6734129719695099E-2</v>
      </c>
      <c r="BL32" s="848" t="s">
        <v>105</v>
      </c>
      <c r="BM32" s="1298">
        <v>-1.6303903877498499E-2</v>
      </c>
      <c r="BN32" s="1298">
        <v>4.0700487674809931E-2</v>
      </c>
      <c r="BO32" s="1298">
        <v>4.9617429571899949E-2</v>
      </c>
      <c r="BP32" s="1298">
        <v>7.2543674777017092E-2</v>
      </c>
      <c r="BQ32" s="1299">
        <v>5.8808452791810427E-2</v>
      </c>
      <c r="BS32" s="848" t="s">
        <v>105</v>
      </c>
      <c r="BT32" s="1298">
        <v>-1.4259495905975509E-2</v>
      </c>
      <c r="BU32" s="1298">
        <v>4.0700487674809931E-2</v>
      </c>
      <c r="BV32" s="1298">
        <v>0.12844410942766951</v>
      </c>
      <c r="BW32" s="1298">
        <v>0.11091987624693887</v>
      </c>
      <c r="BX32" s="1299">
        <v>8.5614596780126354E-2</v>
      </c>
      <c r="BZ32" s="848" t="s">
        <v>105</v>
      </c>
      <c r="CA32" s="1298">
        <v>7.8739134608191319E-2</v>
      </c>
      <c r="CB32" s="1298">
        <v>8.7887460806163303E-2</v>
      </c>
      <c r="CC32" s="1298">
        <v>6.1536469797415401E-2</v>
      </c>
      <c r="CD32" s="1298">
        <v>0.10536392708411534</v>
      </c>
      <c r="CE32" s="1299">
        <v>9.5716705213134759E-2</v>
      </c>
      <c r="CG32" s="848" t="s">
        <v>105</v>
      </c>
      <c r="CH32" s="1298">
        <v>-9.1158669786297566E-2</v>
      </c>
      <c r="CI32" s="1298">
        <v>8.7887460806163303E-2</v>
      </c>
      <c r="CJ32" s="1298">
        <v>-3.9582671386861314E-2</v>
      </c>
      <c r="CK32" s="1298">
        <v>-2.5802884487836821E-2</v>
      </c>
      <c r="CL32" s="1299">
        <v>-2.1369069829536177E-2</v>
      </c>
      <c r="CN32" s="848" t="s">
        <v>105</v>
      </c>
      <c r="CO32" s="1298">
        <v>-0.31488168987060444</v>
      </c>
      <c r="CP32" s="1298">
        <v>-0.23803860468460752</v>
      </c>
      <c r="CQ32" s="1298">
        <v>-0.25348374907531529</v>
      </c>
      <c r="CR32" s="1298">
        <v>-0.25920274790609271</v>
      </c>
      <c r="CS32" s="1299">
        <v>-0.33676184115607488</v>
      </c>
    </row>
    <row r="33" spans="1:97" ht="15" thickBot="1" x14ac:dyDescent="0.35">
      <c r="A33" s="1082" t="s">
        <v>75</v>
      </c>
      <c r="B33" s="760">
        <v>-7.9019072346632635E-2</v>
      </c>
      <c r="C33" s="760">
        <v>-7.7956987280304757E-2</v>
      </c>
      <c r="D33" s="760">
        <v>-8.635097417919646E-2</v>
      </c>
      <c r="E33" s="760">
        <v>-8.0645161508374169E-2</v>
      </c>
      <c r="F33" s="1084">
        <v>-7.8481011920899721E-2</v>
      </c>
      <c r="H33" s="1082" t="s">
        <v>75</v>
      </c>
      <c r="I33" s="760">
        <v>-0.1024318349299926</v>
      </c>
      <c r="J33" s="760">
        <v>-0.23268206039076386</v>
      </c>
      <c r="K33" s="760">
        <v>-0.22072072072072083</v>
      </c>
      <c r="L33" s="760">
        <v>-0.15308004426411043</v>
      </c>
      <c r="M33" s="1084">
        <v>-0.22499999999999601</v>
      </c>
      <c r="O33" s="499"/>
      <c r="P33" s="88"/>
      <c r="Q33" s="88"/>
      <c r="R33" s="131"/>
      <c r="S33" s="131"/>
      <c r="T33" s="1233"/>
      <c r="V33" s="184" t="s">
        <v>100</v>
      </c>
      <c r="W33" s="1251">
        <v>-0.16999388368650609</v>
      </c>
      <c r="X33" s="485">
        <v>-0.15146103999823474</v>
      </c>
      <c r="Y33" s="485">
        <v>-0.10328222892332886</v>
      </c>
      <c r="Z33" s="485">
        <v>-5.2351952620985229E-2</v>
      </c>
      <c r="AA33" s="504">
        <v>-1.5035508510438014E-3</v>
      </c>
      <c r="AC33" s="1082" t="s">
        <v>75</v>
      </c>
      <c r="AD33" s="760">
        <v>0.9236436878172396</v>
      </c>
      <c r="AE33" s="760">
        <v>0.90072723587981662</v>
      </c>
      <c r="AF33" s="760">
        <v>1.0027692119413687</v>
      </c>
      <c r="AG33" s="760">
        <v>1.0105373502627677</v>
      </c>
      <c r="AH33" s="1084">
        <v>1.0126345534443557</v>
      </c>
      <c r="AQ33" s="499"/>
      <c r="AR33" s="131"/>
      <c r="AS33" s="131"/>
      <c r="AT33" s="131"/>
      <c r="AU33" s="131"/>
      <c r="AV33" s="518"/>
      <c r="AX33" s="499"/>
      <c r="AY33" s="131"/>
      <c r="AZ33" s="131"/>
      <c r="BA33" s="131"/>
      <c r="BB33" s="131"/>
      <c r="BC33" s="518"/>
      <c r="BE33" s="499"/>
      <c r="BF33" s="131"/>
      <c r="BG33" s="131"/>
      <c r="BH33" s="131"/>
      <c r="BI33" s="131"/>
      <c r="BJ33" s="518"/>
      <c r="BL33" s="5"/>
      <c r="BM33" s="966"/>
      <c r="BN33" s="966"/>
      <c r="BO33" s="966"/>
      <c r="BP33" s="966"/>
      <c r="BQ33" s="1294"/>
      <c r="BS33" s="741"/>
      <c r="BT33" s="348"/>
      <c r="BU33" s="348"/>
      <c r="BV33" s="348"/>
      <c r="BW33" s="348"/>
      <c r="BX33" s="1280"/>
      <c r="BZ33" s="741"/>
      <c r="CA33" s="348"/>
      <c r="CB33" s="348"/>
      <c r="CC33" s="348"/>
      <c r="CD33" s="348"/>
      <c r="CE33" s="1280"/>
      <c r="CG33" s="741"/>
      <c r="CH33" s="348"/>
      <c r="CI33" s="348"/>
      <c r="CJ33" s="348"/>
      <c r="CK33" s="348"/>
      <c r="CL33" s="1280"/>
      <c r="CN33" s="741"/>
      <c r="CO33" s="348"/>
      <c r="CP33" s="348"/>
      <c r="CQ33" s="348"/>
      <c r="CR33" s="348"/>
      <c r="CS33" s="1280"/>
    </row>
    <row r="34" spans="1:97" ht="15" thickBot="1" x14ac:dyDescent="0.35">
      <c r="A34" s="482" t="s">
        <v>91</v>
      </c>
      <c r="B34" s="485">
        <v>-0.14876033106799585</v>
      </c>
      <c r="C34" s="485">
        <v>-0.15422077903357273</v>
      </c>
      <c r="D34" s="485">
        <v>-0.13122923524898744</v>
      </c>
      <c r="E34" s="485">
        <v>-0.12377850185544519</v>
      </c>
      <c r="F34" s="504">
        <v>-0.11146496823575354</v>
      </c>
      <c r="H34" s="482" t="s">
        <v>91</v>
      </c>
      <c r="I34" s="485">
        <v>-5.09042196918955E-2</v>
      </c>
      <c r="J34" s="485">
        <v>-0.15050051777701068</v>
      </c>
      <c r="K34" s="485">
        <v>-0.12104152005629837</v>
      </c>
      <c r="L34" s="485">
        <v>7.0725707257034255E-3</v>
      </c>
      <c r="M34" s="504">
        <v>-0.10530973451326839</v>
      </c>
      <c r="O34" s="1220" t="s">
        <v>458</v>
      </c>
      <c r="P34" s="1263" t="s">
        <v>466</v>
      </c>
      <c r="Q34" s="1263" t="s">
        <v>524</v>
      </c>
      <c r="R34" s="1263" t="s">
        <v>559</v>
      </c>
      <c r="S34" s="1263" t="s">
        <v>622</v>
      </c>
      <c r="T34" s="1264" t="s">
        <v>727</v>
      </c>
      <c r="V34" s="848" t="s">
        <v>105</v>
      </c>
      <c r="W34" s="1252">
        <v>4.1802037178787027E-2</v>
      </c>
      <c r="X34" s="493">
        <v>6.5757823924579559E-2</v>
      </c>
      <c r="Y34" s="493">
        <v>5.9410605591432797E-2</v>
      </c>
      <c r="Z34" s="493">
        <v>4.2079182074502466E-2</v>
      </c>
      <c r="AA34" s="517">
        <v>6.0128914658931866E-2</v>
      </c>
      <c r="AC34" s="482" t="s">
        <v>91</v>
      </c>
      <c r="AD34" s="485">
        <v>0.86140483061756112</v>
      </c>
      <c r="AE34" s="485">
        <v>0.97671691676840966</v>
      </c>
      <c r="AF34" s="485">
        <v>0.91602076359721418</v>
      </c>
      <c r="AG34" s="485">
        <v>0.93542651337320937</v>
      </c>
      <c r="AH34" s="504">
        <v>0.93708744765712704</v>
      </c>
      <c r="AQ34" s="1220" t="s">
        <v>458</v>
      </c>
      <c r="AR34" s="1263" t="s">
        <v>466</v>
      </c>
      <c r="AS34" s="1263" t="s">
        <v>524</v>
      </c>
      <c r="AT34" s="1263" t="s">
        <v>559</v>
      </c>
      <c r="AU34" s="1263" t="s">
        <v>622</v>
      </c>
      <c r="AV34" s="1264" t="s">
        <v>727</v>
      </c>
      <c r="AX34" s="1220" t="s">
        <v>458</v>
      </c>
      <c r="AY34" s="1263" t="s">
        <v>466</v>
      </c>
      <c r="AZ34" s="1263" t="s">
        <v>524</v>
      </c>
      <c r="BA34" s="1263" t="s">
        <v>559</v>
      </c>
      <c r="BB34" s="1263" t="s">
        <v>622</v>
      </c>
      <c r="BC34" s="1264" t="s">
        <v>727</v>
      </c>
      <c r="BE34" s="1220" t="s">
        <v>458</v>
      </c>
      <c r="BF34" s="1263" t="s">
        <v>466</v>
      </c>
      <c r="BG34" s="1263" t="s">
        <v>524</v>
      </c>
      <c r="BH34" s="1263" t="s">
        <v>559</v>
      </c>
      <c r="BI34" s="1263" t="s">
        <v>622</v>
      </c>
      <c r="BJ34" s="1264" t="s">
        <v>727</v>
      </c>
      <c r="BL34" s="1247" t="s">
        <v>458</v>
      </c>
      <c r="BM34" s="1267" t="s">
        <v>469</v>
      </c>
      <c r="BN34" s="1267" t="s">
        <v>527</v>
      </c>
      <c r="BO34" s="1267" t="s">
        <v>562</v>
      </c>
      <c r="BP34" s="1267" t="s">
        <v>625</v>
      </c>
      <c r="BQ34" s="1268" t="s">
        <v>724</v>
      </c>
      <c r="BS34" s="1247" t="s">
        <v>458</v>
      </c>
      <c r="BT34" s="1267" t="s">
        <v>469</v>
      </c>
      <c r="BU34" s="1267" t="s">
        <v>527</v>
      </c>
      <c r="BV34" s="1267" t="s">
        <v>562</v>
      </c>
      <c r="BW34" s="1267" t="s">
        <v>625</v>
      </c>
      <c r="BX34" s="1268" t="s">
        <v>724</v>
      </c>
      <c r="BZ34" s="1247" t="s">
        <v>458</v>
      </c>
      <c r="CA34" s="1267" t="s">
        <v>469</v>
      </c>
      <c r="CB34" s="1267" t="s">
        <v>527</v>
      </c>
      <c r="CC34" s="1267" t="s">
        <v>562</v>
      </c>
      <c r="CD34" s="1267" t="s">
        <v>625</v>
      </c>
      <c r="CE34" s="1268" t="s">
        <v>724</v>
      </c>
      <c r="CG34" s="1247" t="s">
        <v>458</v>
      </c>
      <c r="CH34" s="1267" t="s">
        <v>469</v>
      </c>
      <c r="CI34" s="1267" t="s">
        <v>527</v>
      </c>
      <c r="CJ34" s="1267" t="s">
        <v>562</v>
      </c>
      <c r="CK34" s="1267" t="s">
        <v>625</v>
      </c>
      <c r="CL34" s="1268" t="s">
        <v>724</v>
      </c>
      <c r="CN34" s="1247" t="s">
        <v>458</v>
      </c>
      <c r="CO34" s="1267" t="s">
        <v>469</v>
      </c>
      <c r="CP34" s="1267" t="s">
        <v>527</v>
      </c>
      <c r="CQ34" s="1267" t="s">
        <v>562</v>
      </c>
      <c r="CR34" s="1267" t="s">
        <v>625</v>
      </c>
      <c r="CS34" s="1268" t="s">
        <v>724</v>
      </c>
    </row>
    <row r="35" spans="1:97" ht="15" thickBot="1" x14ac:dyDescent="0.35">
      <c r="A35" s="482" t="s">
        <v>96</v>
      </c>
      <c r="B35" s="485">
        <v>-2.5728988621986974E-2</v>
      </c>
      <c r="C35" s="485">
        <v>1.6891895838128947E-3</v>
      </c>
      <c r="D35" s="485">
        <v>-9.2436970057671354E-3</v>
      </c>
      <c r="E35" s="485">
        <v>-1.5075376196530762E-2</v>
      </c>
      <c r="F35" s="504">
        <v>-1.1494252470153576E-2</v>
      </c>
      <c r="H35" s="482" t="s">
        <v>96</v>
      </c>
      <c r="I35" s="485">
        <v>2.8046914839367519E-2</v>
      </c>
      <c r="J35" s="485">
        <v>2.5914195220271257E-3</v>
      </c>
      <c r="K35" s="485">
        <v>2.3594909862142348E-2</v>
      </c>
      <c r="L35" s="485">
        <v>-8.2819383259913462E-2</v>
      </c>
      <c r="M35" s="504">
        <v>4.7571712581652693E-2</v>
      </c>
      <c r="O35" s="1082" t="s">
        <v>75</v>
      </c>
      <c r="P35" s="760">
        <v>0.29832958860327657</v>
      </c>
      <c r="Q35" s="760">
        <v>0.30317021149618301</v>
      </c>
      <c r="R35" s="760">
        <v>0.30780346129314973</v>
      </c>
      <c r="S35" s="760">
        <v>0.30129010728808647</v>
      </c>
      <c r="T35" s="1084">
        <v>0.30973877006067835</v>
      </c>
      <c r="V35" s="499"/>
      <c r="W35" s="131"/>
      <c r="X35" s="131"/>
      <c r="Y35" s="131"/>
      <c r="Z35" s="131"/>
      <c r="AA35" s="518"/>
      <c r="AC35" s="482" t="s">
        <v>96</v>
      </c>
      <c r="AD35" s="485">
        <v>0.9102418407041668</v>
      </c>
      <c r="AE35" s="485">
        <v>0.93473710040056346</v>
      </c>
      <c r="AF35" s="485">
        <v>1.0097928038305606</v>
      </c>
      <c r="AG35" s="485">
        <v>0.91587725224969352</v>
      </c>
      <c r="AH35" s="504">
        <v>0.9152167895688158</v>
      </c>
      <c r="AQ35" s="1082" t="s">
        <v>75</v>
      </c>
      <c r="AR35" s="760">
        <v>0.68224882494540862</v>
      </c>
      <c r="AS35" s="760">
        <v>0.70560891615322152</v>
      </c>
      <c r="AT35" s="760">
        <v>0.62802686404271713</v>
      </c>
      <c r="AU35" s="760">
        <v>0.70938886824780489</v>
      </c>
      <c r="AV35" s="1084">
        <v>0.72083943341526879</v>
      </c>
      <c r="AX35" s="1082" t="s">
        <v>75</v>
      </c>
      <c r="AY35" s="760">
        <v>0.68492119534128337</v>
      </c>
      <c r="AZ35" s="760">
        <v>0.71522124697720024</v>
      </c>
      <c r="BA35" s="760">
        <v>0.7539571939537435</v>
      </c>
      <c r="BB35" s="760">
        <v>0.72703226086651385</v>
      </c>
      <c r="BC35" s="1084">
        <v>0.73266463474179144</v>
      </c>
      <c r="BE35" s="1082" t="s">
        <v>75</v>
      </c>
      <c r="BF35" s="760">
        <v>0.69801208613896792</v>
      </c>
      <c r="BG35" s="760">
        <v>0.73039183020658893</v>
      </c>
      <c r="BH35" s="760">
        <v>0.70403212737691778</v>
      </c>
      <c r="BI35" s="760">
        <v>0.72720341832001645</v>
      </c>
      <c r="BJ35" s="1084">
        <v>0.72270162152732631</v>
      </c>
      <c r="BL35" s="809" t="s">
        <v>75</v>
      </c>
      <c r="BM35" s="1290">
        <v>-2.6023409007639466E-2</v>
      </c>
      <c r="BN35" s="1290">
        <v>2.1905284111722028E-2</v>
      </c>
      <c r="BO35" s="1290">
        <v>0.11019498044055274</v>
      </c>
      <c r="BP35" s="1290">
        <v>0.15223623371353825</v>
      </c>
      <c r="BQ35" s="1297">
        <v>0.19502579580945154</v>
      </c>
      <c r="BS35" s="809" t="s">
        <v>75</v>
      </c>
      <c r="BT35" s="1290">
        <v>-1.628899710874137E-2</v>
      </c>
      <c r="BU35" s="1290">
        <v>4.647613858537622E-2</v>
      </c>
      <c r="BV35" s="1290">
        <v>0.18816661093088122</v>
      </c>
      <c r="BW35" s="1290">
        <v>0.20338365538702091</v>
      </c>
      <c r="BX35" s="1297">
        <v>0.24254576905091274</v>
      </c>
      <c r="BZ35" s="809" t="s">
        <v>75</v>
      </c>
      <c r="CA35" s="1290">
        <v>0.412888567684564</v>
      </c>
      <c r="CB35" s="1290">
        <v>0.45212238040425728</v>
      </c>
      <c r="CC35" s="1290">
        <v>0.49409929479436865</v>
      </c>
      <c r="CD35" s="1290">
        <v>0.485221876371496</v>
      </c>
      <c r="CE35" s="1297">
        <v>0.48187388448679208</v>
      </c>
      <c r="CG35" s="809" t="s">
        <v>75</v>
      </c>
      <c r="CH35" s="1290">
        <v>9.342866082050183E-2</v>
      </c>
      <c r="CI35" s="1290">
        <v>0.25033299039205575</v>
      </c>
      <c r="CJ35" s="1290">
        <v>0.27020024239572432</v>
      </c>
      <c r="CK35" s="1290">
        <v>0.28674585054400448</v>
      </c>
      <c r="CL35" s="1297">
        <v>0.31535328613682628</v>
      </c>
      <c r="CN35" s="809" t="s">
        <v>75</v>
      </c>
      <c r="CO35" s="1290">
        <v>0.11640968794001659</v>
      </c>
      <c r="CP35" s="1290">
        <v>0.14339466703173356</v>
      </c>
      <c r="CQ35" s="1290">
        <v>0.23199446393977774</v>
      </c>
      <c r="CR35" s="1290">
        <v>0.29187892000493487</v>
      </c>
      <c r="CS35" s="1297">
        <v>0.37575953605821344</v>
      </c>
    </row>
    <row r="36" spans="1:97" ht="15" thickBot="1" x14ac:dyDescent="0.35">
      <c r="A36" s="482" t="s">
        <v>101</v>
      </c>
      <c r="B36" s="485">
        <v>-0.220820189387053</v>
      </c>
      <c r="C36" s="485">
        <v>-0.24180015291813714</v>
      </c>
      <c r="D36" s="485">
        <v>-0.22804314250934027</v>
      </c>
      <c r="E36" s="485">
        <v>-0.22455089885164325</v>
      </c>
      <c r="F36" s="504">
        <v>-0.23554301883716658</v>
      </c>
      <c r="H36" s="482" t="s">
        <v>101</v>
      </c>
      <c r="I36" s="485">
        <v>2.5142857142857078E-2</v>
      </c>
      <c r="J36" s="485">
        <v>-3.2333921222810112E-2</v>
      </c>
      <c r="K36" s="485">
        <v>5.7640144665461052E-2</v>
      </c>
      <c r="L36" s="485">
        <v>1.526301444534834E-2</v>
      </c>
      <c r="M36" s="504">
        <v>-1.4896867838042973E-2</v>
      </c>
      <c r="O36" s="482" t="s">
        <v>91</v>
      </c>
      <c r="P36" s="485">
        <v>0.1971317595917873</v>
      </c>
      <c r="Q36" s="485">
        <v>0.19918934740551836</v>
      </c>
      <c r="R36" s="485">
        <v>0.20393311010055154</v>
      </c>
      <c r="S36" s="485">
        <v>0.19126194004051092</v>
      </c>
      <c r="T36" s="504">
        <v>0.18717474403374371</v>
      </c>
      <c r="V36" s="1247" t="s">
        <v>458</v>
      </c>
      <c r="W36" s="1248" t="s">
        <v>466</v>
      </c>
      <c r="X36" s="1221" t="s">
        <v>524</v>
      </c>
      <c r="Y36" s="1221" t="s">
        <v>559</v>
      </c>
      <c r="Z36" s="1221" t="s">
        <v>622</v>
      </c>
      <c r="AA36" s="1222" t="s">
        <v>727</v>
      </c>
      <c r="AC36" s="482" t="s">
        <v>101</v>
      </c>
      <c r="AD36" s="485">
        <v>1.1335680629300722</v>
      </c>
      <c r="AE36" s="485">
        <v>1.2310729748966429</v>
      </c>
      <c r="AF36" s="485">
        <v>1.2555690809612103</v>
      </c>
      <c r="AG36" s="485">
        <v>1.2475983554035908</v>
      </c>
      <c r="AH36" s="504">
        <v>1.2488890987086059</v>
      </c>
      <c r="AQ36" s="482" t="s">
        <v>91</v>
      </c>
      <c r="AR36" s="485">
        <v>0.43661189543055068</v>
      </c>
      <c r="AS36" s="485">
        <v>0.48063694814773877</v>
      </c>
      <c r="AT36" s="485">
        <v>0.50067222126523192</v>
      </c>
      <c r="AU36" s="485">
        <v>0.50133670200874747</v>
      </c>
      <c r="AV36" s="504">
        <v>0.51502600418155464</v>
      </c>
      <c r="AX36" s="482" t="s">
        <v>91</v>
      </c>
      <c r="AY36" s="485">
        <v>0.53353050738039909</v>
      </c>
      <c r="AZ36" s="485">
        <v>0.53201345948728607</v>
      </c>
      <c r="BA36" s="485">
        <v>0.52286349194571069</v>
      </c>
      <c r="BB36" s="485">
        <v>0.47314535358125315</v>
      </c>
      <c r="BC36" s="504">
        <v>0.44006165003126513</v>
      </c>
      <c r="BE36" s="482" t="s">
        <v>91</v>
      </c>
      <c r="BF36" s="485">
        <v>0.49287779814303445</v>
      </c>
      <c r="BG36" s="485">
        <v>0.50322917430795799</v>
      </c>
      <c r="BH36" s="485">
        <v>0.47299836416214747</v>
      </c>
      <c r="BI36" s="485">
        <v>0.46272278455533894</v>
      </c>
      <c r="BJ36" s="504">
        <v>0.47070824615187473</v>
      </c>
      <c r="BL36" s="184" t="s">
        <v>91</v>
      </c>
      <c r="BM36" s="286">
        <v>1.119311927797049E-2</v>
      </c>
      <c r="BN36" s="286">
        <v>1.9672228218466887E-2</v>
      </c>
      <c r="BO36" s="286">
        <v>1.5506972611899579E-2</v>
      </c>
      <c r="BP36" s="286">
        <v>3.0050334614099981E-2</v>
      </c>
      <c r="BQ36" s="850">
        <v>6.2445306125590488E-2</v>
      </c>
      <c r="BS36" s="184" t="s">
        <v>91</v>
      </c>
      <c r="BT36" s="286">
        <v>3.0039779032756064E-2</v>
      </c>
      <c r="BU36" s="286">
        <v>2.4469086204781679E-2</v>
      </c>
      <c r="BV36" s="286">
        <v>2.3310271569716962E-2</v>
      </c>
      <c r="BW36" s="286">
        <v>4.7862568761469271E-2</v>
      </c>
      <c r="BX36" s="850">
        <v>8.9160481978631217E-2</v>
      </c>
      <c r="BZ36" s="184" t="s">
        <v>91</v>
      </c>
      <c r="CA36" s="286">
        <v>0.23295032398623591</v>
      </c>
      <c r="CB36" s="286">
        <v>0.26877170275331819</v>
      </c>
      <c r="CC36" s="286">
        <v>0.24306099931406996</v>
      </c>
      <c r="CD36" s="286">
        <v>0.22629350667365164</v>
      </c>
      <c r="CE36" s="850">
        <v>0.24418704402025365</v>
      </c>
      <c r="CG36" s="184" t="s">
        <v>91</v>
      </c>
      <c r="CH36" s="286">
        <v>-5.2875263374789795E-2</v>
      </c>
      <c r="CI36" s="286">
        <v>3.5084604805636008E-2</v>
      </c>
      <c r="CJ36" s="286">
        <v>3.1212702109459773E-2</v>
      </c>
      <c r="CK36" s="286">
        <v>2.0961462135029148E-2</v>
      </c>
      <c r="CL36" s="850">
        <v>9.3423144810135875E-2</v>
      </c>
      <c r="CN36" s="184" t="s">
        <v>91</v>
      </c>
      <c r="CO36" s="286">
        <v>-1.9557115262875312E-2</v>
      </c>
      <c r="CP36" s="286">
        <v>3.4272578614502364E-2</v>
      </c>
      <c r="CQ36" s="286">
        <v>2.3887255400013817E-2</v>
      </c>
      <c r="CR36" s="286">
        <v>9.6900102487692708E-2</v>
      </c>
      <c r="CS36" s="850">
        <v>6.1989272308065793E-2</v>
      </c>
    </row>
    <row r="37" spans="1:97" ht="15" thickBot="1" x14ac:dyDescent="0.35">
      <c r="A37" s="483" t="s">
        <v>106</v>
      </c>
      <c r="B37" s="493">
        <v>-0.2254901954741996</v>
      </c>
      <c r="C37" s="493">
        <v>-0.25085616431444074</v>
      </c>
      <c r="D37" s="493">
        <v>-0.23008849592969127</v>
      </c>
      <c r="E37" s="493">
        <v>-0.26513911639491289</v>
      </c>
      <c r="F37" s="517">
        <v>-0.26121794882127591</v>
      </c>
      <c r="H37" s="483" t="s">
        <v>106</v>
      </c>
      <c r="I37" s="493">
        <v>-0.27902532250358342</v>
      </c>
      <c r="J37" s="493">
        <v>-0.21204701273261498</v>
      </c>
      <c r="K37" s="493">
        <v>-0.24069097888675611</v>
      </c>
      <c r="L37" s="493">
        <v>-0.19163498098858792</v>
      </c>
      <c r="M37" s="517">
        <v>-5.9088351153665742E-3</v>
      </c>
      <c r="O37" s="482" t="s">
        <v>96</v>
      </c>
      <c r="P37" s="485">
        <v>0.16767036594683002</v>
      </c>
      <c r="Q37" s="485">
        <v>0.19069278494051883</v>
      </c>
      <c r="R37" s="485">
        <v>0.1944907484472731</v>
      </c>
      <c r="S37" s="485">
        <v>0.17024205689496297</v>
      </c>
      <c r="T37" s="504">
        <v>0.17933307857160474</v>
      </c>
      <c r="V37" s="809" t="s">
        <v>75</v>
      </c>
      <c r="W37" s="1137">
        <v>0.68650195435744044</v>
      </c>
      <c r="X37" s="760">
        <v>0.60004405399303151</v>
      </c>
      <c r="Y37" s="760">
        <v>0.51378115839635119</v>
      </c>
      <c r="Z37" s="760">
        <v>0.63275444221581956</v>
      </c>
      <c r="AA37" s="1084">
        <v>0.63890532503163466</v>
      </c>
      <c r="AC37" s="483" t="s">
        <v>106</v>
      </c>
      <c r="AD37" s="493">
        <v>1.3841985402446573</v>
      </c>
      <c r="AE37" s="493">
        <v>1.2537812671182607</v>
      </c>
      <c r="AF37" s="493">
        <v>1.115039347057132</v>
      </c>
      <c r="AG37" s="493">
        <v>1.198006613738398</v>
      </c>
      <c r="AH37" s="517">
        <v>1.2006386088276511</v>
      </c>
      <c r="AQ37" s="482" t="s">
        <v>96</v>
      </c>
      <c r="AR37" s="485">
        <v>0.48087887844230726</v>
      </c>
      <c r="AS37" s="485">
        <v>0.53979683379558097</v>
      </c>
      <c r="AT37" s="485">
        <v>0.58683545777175161</v>
      </c>
      <c r="AU37" s="485">
        <v>0.57761333536675541</v>
      </c>
      <c r="AV37" s="504">
        <v>0.57268349608750124</v>
      </c>
      <c r="AX37" s="482" t="s">
        <v>96</v>
      </c>
      <c r="AY37" s="485">
        <v>0.54449567448049585</v>
      </c>
      <c r="AZ37" s="485">
        <v>0.55520626056218192</v>
      </c>
      <c r="BA37" s="485">
        <v>0.57512890347351053</v>
      </c>
      <c r="BB37" s="485">
        <v>0.62137525718334807</v>
      </c>
      <c r="BC37" s="504">
        <v>0.6129559201258078</v>
      </c>
      <c r="BE37" s="482" t="s">
        <v>96</v>
      </c>
      <c r="BF37" s="485">
        <v>0.54530310088714984</v>
      </c>
      <c r="BG37" s="485">
        <v>0.55935774050037346</v>
      </c>
      <c r="BH37" s="485">
        <v>0.6021217593405197</v>
      </c>
      <c r="BI37" s="485">
        <v>0.59035855102886559</v>
      </c>
      <c r="BJ37" s="504">
        <v>0.57478520906226849</v>
      </c>
      <c r="BL37" s="184" t="s">
        <v>96</v>
      </c>
      <c r="BM37" s="286">
        <v>5.5953351054835468E-2</v>
      </c>
      <c r="BN37" s="286">
        <v>4.5760097884551827E-2</v>
      </c>
      <c r="BO37" s="286">
        <v>7.1222292835848883E-2</v>
      </c>
      <c r="BP37" s="286">
        <v>8.4108183630507816E-2</v>
      </c>
      <c r="BQ37" s="850">
        <v>0.10761338318011601</v>
      </c>
      <c r="BS37" s="184" t="s">
        <v>96</v>
      </c>
      <c r="BT37" s="286">
        <v>1.4510714715083474E-2</v>
      </c>
      <c r="BU37" s="286">
        <v>2.4792062881137618E-2</v>
      </c>
      <c r="BV37" s="286">
        <v>8.7344011399807964E-2</v>
      </c>
      <c r="BW37" s="286">
        <v>0.10948448334996633</v>
      </c>
      <c r="BX37" s="850">
        <v>0.138021871966784</v>
      </c>
      <c r="BZ37" s="184" t="s">
        <v>96</v>
      </c>
      <c r="CA37" s="286">
        <v>0.34860539979419675</v>
      </c>
      <c r="CB37" s="286">
        <v>0.40827382749544661</v>
      </c>
      <c r="CC37" s="286">
        <v>0.38039828295064099</v>
      </c>
      <c r="CD37" s="286">
        <v>0.34813164369933119</v>
      </c>
      <c r="CE37" s="850">
        <v>0.38172582348839107</v>
      </c>
      <c r="CG37" s="184" t="s">
        <v>96</v>
      </c>
      <c r="CH37" s="286">
        <v>1.4121267838790807E-2</v>
      </c>
      <c r="CI37" s="286">
        <v>7.3971606309964022E-2</v>
      </c>
      <c r="CJ37" s="286">
        <v>-3.3690610687125415E-2</v>
      </c>
      <c r="CK37" s="286">
        <v>-5.8434952489324753E-2</v>
      </c>
      <c r="CL37" s="850">
        <v>3.638915576662019E-2</v>
      </c>
      <c r="CN37" s="184" t="s">
        <v>96</v>
      </c>
      <c r="CO37" s="286">
        <v>0.21385578566162436</v>
      </c>
      <c r="CP37" s="286">
        <v>9.4865579906222713E-2</v>
      </c>
      <c r="CQ37" s="286">
        <v>0.18799392739043622</v>
      </c>
      <c r="CR37" s="286">
        <v>0.20384569098798436</v>
      </c>
      <c r="CS37" s="850">
        <v>0.19395372063941257</v>
      </c>
    </row>
    <row r="38" spans="1:97" ht="15" thickBot="1" x14ac:dyDescent="0.35">
      <c r="A38" s="499"/>
      <c r="B38" s="131"/>
      <c r="C38" s="131"/>
      <c r="D38" s="131"/>
      <c r="E38" s="131"/>
      <c r="F38" s="518"/>
      <c r="H38" s="499"/>
      <c r="I38" s="88"/>
      <c r="J38" s="88"/>
      <c r="K38" s="88"/>
      <c r="L38" s="88"/>
      <c r="M38" s="1233"/>
      <c r="O38" s="482" t="s">
        <v>101</v>
      </c>
      <c r="P38" s="485">
        <v>0.12261985624651622</v>
      </c>
      <c r="Q38" s="485">
        <v>0.15653253281318508</v>
      </c>
      <c r="R38" s="485">
        <v>0.15586331052835237</v>
      </c>
      <c r="S38" s="485">
        <v>0.18502099146072393</v>
      </c>
      <c r="T38" s="504">
        <v>0.16430235166312335</v>
      </c>
      <c r="V38" s="184" t="s">
        <v>91</v>
      </c>
      <c r="W38" s="1251">
        <v>0.68184537796476341</v>
      </c>
      <c r="X38" s="485">
        <v>0.49409944590419791</v>
      </c>
      <c r="Y38" s="485">
        <v>0.54332863145419596</v>
      </c>
      <c r="Z38" s="485">
        <v>0.48368310091730649</v>
      </c>
      <c r="AA38" s="504">
        <v>0.28105485907950323</v>
      </c>
      <c r="AC38" s="499"/>
      <c r="AD38" s="88"/>
      <c r="AE38" s="88"/>
      <c r="AF38" s="88"/>
      <c r="AG38" s="88"/>
      <c r="AH38" s="1233"/>
      <c r="AQ38" s="482" t="s">
        <v>101</v>
      </c>
      <c r="AR38" s="485">
        <v>0.43527331367996958</v>
      </c>
      <c r="AS38" s="485">
        <v>0.42101499731504693</v>
      </c>
      <c r="AT38" s="485">
        <v>0.34740563535718078</v>
      </c>
      <c r="AU38" s="485">
        <v>0.40336647762983041</v>
      </c>
      <c r="AV38" s="504">
        <v>0.42327371659556728</v>
      </c>
      <c r="AX38" s="482" t="s">
        <v>101</v>
      </c>
      <c r="AY38" s="485">
        <v>0.42053850517237518</v>
      </c>
      <c r="AZ38" s="485">
        <v>0.41389101297335135</v>
      </c>
      <c r="BA38" s="485">
        <v>0.42232668755271907</v>
      </c>
      <c r="BB38" s="485">
        <v>0.42070618090148804</v>
      </c>
      <c r="BC38" s="504">
        <v>0.45656956534071624</v>
      </c>
      <c r="BE38" s="482" t="s">
        <v>101</v>
      </c>
      <c r="BF38" s="485">
        <v>0.41122051151629413</v>
      </c>
      <c r="BG38" s="485">
        <v>0.41821961535700652</v>
      </c>
      <c r="BH38" s="485">
        <v>0.40400791968472205</v>
      </c>
      <c r="BI38" s="485">
        <v>0.44405803075406525</v>
      </c>
      <c r="BJ38" s="504">
        <v>0.4564351453003736</v>
      </c>
      <c r="BL38" s="184" t="s">
        <v>101</v>
      </c>
      <c r="BM38" s="286">
        <v>-7.8245695072621923E-3</v>
      </c>
      <c r="BN38" s="286">
        <v>-7.4580089187269317E-3</v>
      </c>
      <c r="BO38" s="286">
        <v>-4.7951965236618752E-2</v>
      </c>
      <c r="BP38" s="286">
        <v>-3.6265250610331978E-2</v>
      </c>
      <c r="BQ38" s="850">
        <v>-2.8528591018437709E-2</v>
      </c>
      <c r="BS38" s="184" t="s">
        <v>101</v>
      </c>
      <c r="BT38" s="286">
        <v>3.5169580701170856E-2</v>
      </c>
      <c r="BU38" s="286">
        <v>2.0139833668219437E-2</v>
      </c>
      <c r="BV38" s="286">
        <v>1.4013493779500251E-2</v>
      </c>
      <c r="BW38" s="286">
        <v>6.2110716184595849E-2</v>
      </c>
      <c r="BX38" s="850">
        <v>3.736871023362718E-2</v>
      </c>
      <c r="BZ38" s="184" t="s">
        <v>101</v>
      </c>
      <c r="CA38" s="286">
        <v>0.28645582134894615</v>
      </c>
      <c r="CB38" s="286">
        <v>0.21997509220659686</v>
      </c>
      <c r="CC38" s="286">
        <v>0.21034699435218657</v>
      </c>
      <c r="CD38" s="286">
        <v>0.18010789295887158</v>
      </c>
      <c r="CE38" s="850">
        <v>0.16404190256805734</v>
      </c>
      <c r="CG38" s="184" t="s">
        <v>101</v>
      </c>
      <c r="CH38" s="286">
        <v>6.9986510683634179E-2</v>
      </c>
      <c r="CI38" s="286">
        <v>5.0941776458530805E-2</v>
      </c>
      <c r="CJ38" s="286">
        <v>3.2742912790490852E-2</v>
      </c>
      <c r="CK38" s="286">
        <v>6.6429364882384413E-3</v>
      </c>
      <c r="CL38" s="850">
        <v>2.395430529578876E-2</v>
      </c>
      <c r="CN38" s="184" t="s">
        <v>101</v>
      </c>
      <c r="CO38" s="286">
        <v>-0.10160526595044146</v>
      </c>
      <c r="CP38" s="286">
        <v>-1.9480024456933316E-2</v>
      </c>
      <c r="CQ38" s="286">
        <v>7.0788467084442835E-2</v>
      </c>
      <c r="CR38" s="286">
        <v>5.0885052222526032E-2</v>
      </c>
      <c r="CS38" s="850">
        <v>3.3435564159636666E-2</v>
      </c>
    </row>
    <row r="39" spans="1:97" ht="15" thickBot="1" x14ac:dyDescent="0.35">
      <c r="A39" s="1220" t="s">
        <v>459</v>
      </c>
      <c r="B39" s="1263" t="s">
        <v>469</v>
      </c>
      <c r="C39" s="1263" t="s">
        <v>527</v>
      </c>
      <c r="D39" s="1263" t="s">
        <v>562</v>
      </c>
      <c r="E39" s="1263" t="s">
        <v>625</v>
      </c>
      <c r="F39" s="1264" t="s">
        <v>724</v>
      </c>
      <c r="H39" s="1220" t="s">
        <v>459</v>
      </c>
      <c r="I39" s="1263">
        <v>2021</v>
      </c>
      <c r="J39" s="1263">
        <v>2022</v>
      </c>
      <c r="K39" s="1263">
        <v>2023</v>
      </c>
      <c r="L39" s="1263">
        <v>2024</v>
      </c>
      <c r="M39" s="1264">
        <v>2025</v>
      </c>
      <c r="O39" s="483" t="s">
        <v>106</v>
      </c>
      <c r="P39" s="493">
        <v>0.29114837115736297</v>
      </c>
      <c r="Q39" s="493">
        <v>0.27718499256724616</v>
      </c>
      <c r="R39" s="493">
        <v>0.27868276209439563</v>
      </c>
      <c r="S39" s="493">
        <v>0.25542963528778401</v>
      </c>
      <c r="T39" s="517">
        <v>0.25594370462519228</v>
      </c>
      <c r="V39" s="184" t="s">
        <v>96</v>
      </c>
      <c r="W39" s="1251">
        <v>0.66862964843661266</v>
      </c>
      <c r="X39" s="485">
        <v>0.62233460403185747</v>
      </c>
      <c r="Y39" s="485">
        <v>0.67773693836047899</v>
      </c>
      <c r="Z39" s="485">
        <v>0.52116854004904778</v>
      </c>
      <c r="AA39" s="504">
        <v>0.52128588306015633</v>
      </c>
      <c r="AC39" s="1220" t="s">
        <v>459</v>
      </c>
      <c r="AD39" s="1263">
        <v>2020</v>
      </c>
      <c r="AE39" s="1263">
        <v>2021</v>
      </c>
      <c r="AF39" s="1263">
        <v>2022</v>
      </c>
      <c r="AG39" s="1263">
        <v>2023</v>
      </c>
      <c r="AH39" s="1264">
        <v>2024</v>
      </c>
      <c r="AQ39" s="483" t="s">
        <v>106</v>
      </c>
      <c r="AR39" s="493">
        <v>0.46899906207154413</v>
      </c>
      <c r="AS39" s="493">
        <v>0.46471151626532969</v>
      </c>
      <c r="AT39" s="493">
        <v>0.49534289515674473</v>
      </c>
      <c r="AU39" s="493">
        <v>0.49193306214025667</v>
      </c>
      <c r="AV39" s="517">
        <v>0.52963921064765518</v>
      </c>
      <c r="AX39" s="483" t="s">
        <v>106</v>
      </c>
      <c r="AY39" s="493">
        <v>0.59111082340533516</v>
      </c>
      <c r="AZ39" s="493">
        <v>0.60092552125428267</v>
      </c>
      <c r="BA39" s="493">
        <v>0.59796903291808112</v>
      </c>
      <c r="BB39" s="493">
        <v>0.62536389794561353</v>
      </c>
      <c r="BC39" s="517">
        <v>0.60892026961420775</v>
      </c>
      <c r="BE39" s="483" t="s">
        <v>106</v>
      </c>
      <c r="BF39" s="493">
        <v>0.57167160191576427</v>
      </c>
      <c r="BG39" s="493">
        <v>0.58067139786759769</v>
      </c>
      <c r="BH39" s="493">
        <v>0.59492502606963249</v>
      </c>
      <c r="BI39" s="493">
        <v>0.57924305262833542</v>
      </c>
      <c r="BJ39" s="517">
        <v>0.66312503825835034</v>
      </c>
      <c r="BL39" s="848" t="s">
        <v>106</v>
      </c>
      <c r="BM39" s="1298">
        <v>0.11110601720606969</v>
      </c>
      <c r="BN39" s="1298">
        <v>0.10971228867302071</v>
      </c>
      <c r="BO39" s="1298">
        <v>0.1796490748352719</v>
      </c>
      <c r="BP39" s="1298">
        <v>0.17936145527918168</v>
      </c>
      <c r="BQ39" s="1299">
        <v>0.16074270815031264</v>
      </c>
      <c r="BS39" s="848" t="s">
        <v>106</v>
      </c>
      <c r="BT39" s="1298">
        <v>1.1590320974425897E-2</v>
      </c>
      <c r="BU39" s="1298">
        <v>4.9073546411083802E-2</v>
      </c>
      <c r="BV39" s="1298">
        <v>8.2364902947114071E-2</v>
      </c>
      <c r="BW39" s="1298">
        <v>9.0095955554064633E-2</v>
      </c>
      <c r="BX39" s="1299">
        <v>2.5069197462799883E-2</v>
      </c>
      <c r="BZ39" s="848" t="s">
        <v>106</v>
      </c>
      <c r="CA39" s="1298">
        <v>0.38927845768645086</v>
      </c>
      <c r="CB39" s="1298">
        <v>0.38579058857397797</v>
      </c>
      <c r="CC39" s="1298">
        <v>0.35972763490963328</v>
      </c>
      <c r="CD39" s="1298">
        <v>0.46779825164877464</v>
      </c>
      <c r="CE39" s="1299">
        <v>0.39019801140359611</v>
      </c>
      <c r="CG39" s="848" t="s">
        <v>106</v>
      </c>
      <c r="CH39" s="1298">
        <v>-7.2873596013861397E-2</v>
      </c>
      <c r="CI39" s="1298">
        <v>3.1410689390802028E-2</v>
      </c>
      <c r="CJ39" s="1298">
        <v>9.0241214140613837E-3</v>
      </c>
      <c r="CK39" s="1298">
        <v>0.15215121009457364</v>
      </c>
      <c r="CL39" s="1299">
        <v>-3.280287414103799E-2</v>
      </c>
      <c r="CN39" s="848" t="s">
        <v>106</v>
      </c>
      <c r="CO39" s="1298">
        <v>0.35699136163948042</v>
      </c>
      <c r="CP39" s="1298">
        <v>0.26539283729458124</v>
      </c>
      <c r="CQ39" s="1298">
        <v>0.39547677057859443</v>
      </c>
      <c r="CR39" s="1298">
        <v>0.30072268654527529</v>
      </c>
      <c r="CS39" s="1299">
        <v>0.53350087467772711</v>
      </c>
    </row>
    <row r="40" spans="1:97" ht="15" thickBot="1" x14ac:dyDescent="0.35">
      <c r="A40" s="1082" t="s">
        <v>76</v>
      </c>
      <c r="B40" s="1257">
        <v>6.4699074064265005E-3</v>
      </c>
      <c r="C40" s="1257">
        <v>6.660879633272998E-3</v>
      </c>
      <c r="D40" s="1257">
        <v>6.4236111065838486E-3</v>
      </c>
      <c r="E40" s="1257">
        <v>6.4930555527098477E-3</v>
      </c>
      <c r="F40" s="1258">
        <v>6.7592592604341917E-3</v>
      </c>
      <c r="H40" s="1082" t="s">
        <v>76</v>
      </c>
      <c r="I40" s="1257">
        <v>1.5671296296296298E-2</v>
      </c>
      <c r="J40" s="1257">
        <v>1.5306712962962963E-2</v>
      </c>
      <c r="K40" s="1257">
        <v>1.4895833333333332E-2</v>
      </c>
      <c r="L40" s="1257">
        <v>1.664351851851853E-2</v>
      </c>
      <c r="M40" s="1258">
        <v>2.4814814814814845E-2</v>
      </c>
      <c r="N40" s="6"/>
      <c r="O40" s="499"/>
      <c r="P40" s="88"/>
      <c r="Q40" s="88"/>
      <c r="R40" s="88"/>
      <c r="S40" s="88"/>
      <c r="T40" s="1233"/>
      <c r="V40" s="184" t="s">
        <v>101</v>
      </c>
      <c r="W40" s="1251">
        <v>0.24383740458210978</v>
      </c>
      <c r="X40" s="485">
        <v>0.32507842319384761</v>
      </c>
      <c r="Y40" s="485">
        <v>0.2467574286248651</v>
      </c>
      <c r="Z40" s="485">
        <v>0.33585478958538173</v>
      </c>
      <c r="AA40" s="504">
        <v>0.52456420122945058</v>
      </c>
      <c r="AC40" s="1082" t="s">
        <v>76</v>
      </c>
      <c r="AD40" s="76">
        <v>4.5091393293790096</v>
      </c>
      <c r="AE40" s="76">
        <v>4.6223087215667187</v>
      </c>
      <c r="AF40" s="76">
        <v>5.2817976430359659</v>
      </c>
      <c r="AG40" s="76">
        <v>5.5565732429626919</v>
      </c>
      <c r="AH40" s="402">
        <v>5.5592888997495269</v>
      </c>
      <c r="AQ40" s="499"/>
      <c r="AR40" s="131"/>
      <c r="AS40" s="131"/>
      <c r="AT40" s="131"/>
      <c r="AU40" s="131"/>
      <c r="AV40" s="518"/>
      <c r="AX40" s="499"/>
      <c r="AY40" s="131"/>
      <c r="AZ40" s="131"/>
      <c r="BA40" s="131"/>
      <c r="BB40" s="131"/>
      <c r="BC40" s="518"/>
      <c r="BE40" s="499"/>
      <c r="BF40" s="131"/>
      <c r="BG40" s="131"/>
      <c r="BH40" s="131"/>
      <c r="BI40" s="131"/>
      <c r="BJ40" s="518"/>
      <c r="BL40" s="741"/>
      <c r="BM40" s="1219"/>
      <c r="BN40" s="1219"/>
      <c r="BO40" s="1219"/>
      <c r="BP40" s="1219"/>
      <c r="BQ40" s="548"/>
      <c r="BS40" s="741"/>
      <c r="BT40" s="1219"/>
      <c r="BU40" s="1219"/>
      <c r="BV40" s="1219"/>
      <c r="BW40" s="1219"/>
      <c r="BX40" s="548"/>
      <c r="BZ40" s="741"/>
      <c r="CA40" s="1219"/>
      <c r="CB40" s="1219"/>
      <c r="CC40" s="1219"/>
      <c r="CD40" s="1219"/>
      <c r="CE40" s="548"/>
      <c r="CG40" s="741"/>
      <c r="CH40" s="1219"/>
      <c r="CI40" s="1219"/>
      <c r="CJ40" s="1219"/>
      <c r="CK40" s="1219"/>
      <c r="CL40" s="548"/>
      <c r="CN40" s="741"/>
      <c r="CO40" s="1219"/>
      <c r="CP40" s="1219"/>
      <c r="CQ40" s="1219"/>
      <c r="CR40" s="1219"/>
      <c r="CS40" s="548"/>
    </row>
    <row r="41" spans="1:97" ht="15" thickBot="1" x14ac:dyDescent="0.35">
      <c r="A41" s="482" t="s">
        <v>108</v>
      </c>
      <c r="B41" s="542">
        <v>6.1458333366317675E-3</v>
      </c>
      <c r="C41" s="542">
        <v>6.3310185141745023E-3</v>
      </c>
      <c r="D41" s="542">
        <v>6.5740740683395416E-3</v>
      </c>
      <c r="E41" s="542">
        <v>6.5162037026311737E-3</v>
      </c>
      <c r="F41" s="544">
        <v>6.5972222218988463E-3</v>
      </c>
      <c r="H41" s="482" t="s">
        <v>108</v>
      </c>
      <c r="I41" s="542">
        <v>2.071759259259259E-2</v>
      </c>
      <c r="J41" s="542">
        <v>1.9571759259259257E-2</v>
      </c>
      <c r="K41" s="542">
        <v>2.1782407407407407E-2</v>
      </c>
      <c r="L41" s="542">
        <v>2.6782407407407449E-2</v>
      </c>
      <c r="M41" s="544">
        <v>4.2638888888888893E-2</v>
      </c>
      <c r="O41" s="1220" t="s">
        <v>459</v>
      </c>
      <c r="P41" s="1263" t="s">
        <v>466</v>
      </c>
      <c r="Q41" s="1263" t="s">
        <v>524</v>
      </c>
      <c r="R41" s="1263" t="s">
        <v>559</v>
      </c>
      <c r="S41" s="1263" t="s">
        <v>622</v>
      </c>
      <c r="T41" s="1264" t="s">
        <v>727</v>
      </c>
      <c r="V41" s="848" t="s">
        <v>106</v>
      </c>
      <c r="W41" s="1252">
        <v>0.49618872674548353</v>
      </c>
      <c r="X41" s="493">
        <v>0.50419051276822213</v>
      </c>
      <c r="Y41" s="493">
        <v>0.61272374975247756</v>
      </c>
      <c r="Z41" s="493">
        <v>0.56723517105483856</v>
      </c>
      <c r="AA41" s="517">
        <v>0.77482381727216876</v>
      </c>
      <c r="AC41" s="482" t="s">
        <v>108</v>
      </c>
      <c r="AD41" s="549">
        <v>5.029791850956733</v>
      </c>
      <c r="AE41" s="549">
        <v>5.1714669905475823</v>
      </c>
      <c r="AF41" s="549">
        <v>5.2271815480256993</v>
      </c>
      <c r="AG41" s="549">
        <v>5.486687014948961</v>
      </c>
      <c r="AH41" s="550">
        <v>5.5322341593778264</v>
      </c>
      <c r="AQ41" s="1220" t="s">
        <v>459</v>
      </c>
      <c r="AR41" s="1263" t="s">
        <v>466</v>
      </c>
      <c r="AS41" s="1263" t="s">
        <v>524</v>
      </c>
      <c r="AT41" s="1263" t="s">
        <v>559</v>
      </c>
      <c r="AU41" s="1263" t="s">
        <v>622</v>
      </c>
      <c r="AV41" s="1264" t="s">
        <v>727</v>
      </c>
      <c r="AX41" s="1220" t="s">
        <v>459</v>
      </c>
      <c r="AY41" s="1263" t="s">
        <v>466</v>
      </c>
      <c r="AZ41" s="1263" t="s">
        <v>524</v>
      </c>
      <c r="BA41" s="1263" t="s">
        <v>559</v>
      </c>
      <c r="BB41" s="1263" t="s">
        <v>622</v>
      </c>
      <c r="BC41" s="1264" t="s">
        <v>727</v>
      </c>
      <c r="BE41" s="1220" t="s">
        <v>459</v>
      </c>
      <c r="BF41" s="1263" t="s">
        <v>466</v>
      </c>
      <c r="BG41" s="1263" t="s">
        <v>524</v>
      </c>
      <c r="BH41" s="1263" t="s">
        <v>559</v>
      </c>
      <c r="BI41" s="1263" t="s">
        <v>622</v>
      </c>
      <c r="BJ41" s="1264" t="s">
        <v>727</v>
      </c>
      <c r="BL41" s="1247" t="s">
        <v>459</v>
      </c>
      <c r="BM41" s="1263" t="s">
        <v>469</v>
      </c>
      <c r="BN41" s="1263" t="s">
        <v>527</v>
      </c>
      <c r="BO41" s="1263" t="s">
        <v>562</v>
      </c>
      <c r="BP41" s="1263" t="s">
        <v>625</v>
      </c>
      <c r="BQ41" s="1264" t="s">
        <v>724</v>
      </c>
      <c r="BS41" s="1247" t="s">
        <v>459</v>
      </c>
      <c r="BT41" s="1263" t="s">
        <v>469</v>
      </c>
      <c r="BU41" s="1263" t="s">
        <v>527</v>
      </c>
      <c r="BV41" s="1263" t="s">
        <v>562</v>
      </c>
      <c r="BW41" s="1263" t="s">
        <v>625</v>
      </c>
      <c r="BX41" s="1264" t="s">
        <v>724</v>
      </c>
      <c r="BZ41" s="1247" t="s">
        <v>459</v>
      </c>
      <c r="CA41" s="1263" t="s">
        <v>469</v>
      </c>
      <c r="CB41" s="1263" t="s">
        <v>527</v>
      </c>
      <c r="CC41" s="1263" t="s">
        <v>562</v>
      </c>
      <c r="CD41" s="1263" t="s">
        <v>625</v>
      </c>
      <c r="CE41" s="1264" t="s">
        <v>724</v>
      </c>
      <c r="CG41" s="1247" t="s">
        <v>459</v>
      </c>
      <c r="CH41" s="1263" t="s">
        <v>469</v>
      </c>
      <c r="CI41" s="1263" t="s">
        <v>527</v>
      </c>
      <c r="CJ41" s="1263" t="s">
        <v>562</v>
      </c>
      <c r="CK41" s="1263" t="s">
        <v>625</v>
      </c>
      <c r="CL41" s="1264" t="s">
        <v>724</v>
      </c>
      <c r="CN41" s="1247" t="s">
        <v>459</v>
      </c>
      <c r="CO41" s="1263" t="s">
        <v>469</v>
      </c>
      <c r="CP41" s="1263" t="s">
        <v>527</v>
      </c>
      <c r="CQ41" s="1263" t="s">
        <v>562</v>
      </c>
      <c r="CR41" s="1263" t="s">
        <v>625</v>
      </c>
      <c r="CS41" s="1264" t="s">
        <v>724</v>
      </c>
    </row>
    <row r="42" spans="1:97" ht="15" thickBot="1" x14ac:dyDescent="0.35">
      <c r="A42" s="482" t="s">
        <v>120</v>
      </c>
      <c r="B42" s="542">
        <v>7.2164351877290756E-3</v>
      </c>
      <c r="C42" s="542">
        <v>7.3611111074569635E-3</v>
      </c>
      <c r="D42" s="542">
        <v>7.4999999997089617E-3</v>
      </c>
      <c r="E42" s="542">
        <v>7.7199074075906537E-3</v>
      </c>
      <c r="F42" s="544">
        <v>8.1944444464170374E-3</v>
      </c>
      <c r="H42" s="482" t="s">
        <v>120</v>
      </c>
      <c r="I42" s="542">
        <v>1.8975694444444444E-2</v>
      </c>
      <c r="J42" s="542">
        <v>1.9259259259259261E-2</v>
      </c>
      <c r="K42" s="542">
        <v>2.4710648148148148E-2</v>
      </c>
      <c r="L42" s="542">
        <v>2.0011574074074057E-2</v>
      </c>
      <c r="M42" s="544">
        <v>2.923032407407411E-2</v>
      </c>
      <c r="O42" s="1082" t="s">
        <v>76</v>
      </c>
      <c r="P42" s="118">
        <v>1021.9251482246164</v>
      </c>
      <c r="Q42" s="118">
        <v>1020.2997771985314</v>
      </c>
      <c r="R42" s="118">
        <v>998.29653016823659</v>
      </c>
      <c r="S42" s="118">
        <v>1012.7584306448089</v>
      </c>
      <c r="T42" s="404">
        <v>1027.829876034597</v>
      </c>
      <c r="U42" s="6"/>
      <c r="V42" s="499"/>
      <c r="W42" s="131"/>
      <c r="X42" s="131"/>
      <c r="Y42" s="131"/>
      <c r="Z42" s="131"/>
      <c r="AA42" s="518"/>
      <c r="AB42" s="5"/>
      <c r="AC42" s="482" t="s">
        <v>120</v>
      </c>
      <c r="AD42" s="549">
        <v>8.949138965193292</v>
      </c>
      <c r="AE42" s="549">
        <v>9.6551694820136547</v>
      </c>
      <c r="AF42" s="549">
        <v>10.577256367575318</v>
      </c>
      <c r="AG42" s="549">
        <v>11.06795382792675</v>
      </c>
      <c r="AH42" s="550">
        <v>11.03575376378301</v>
      </c>
      <c r="AQ42" s="1082" t="s">
        <v>76</v>
      </c>
      <c r="AR42" s="107">
        <v>119.34092213424968</v>
      </c>
      <c r="AS42" s="107">
        <v>114.10240851831902</v>
      </c>
      <c r="AT42" s="107">
        <v>110.6699626872885</v>
      </c>
      <c r="AU42" s="107">
        <v>104.94064762151729</v>
      </c>
      <c r="AV42" s="403">
        <v>107.39943602421356</v>
      </c>
      <c r="AX42" s="1082" t="s">
        <v>76</v>
      </c>
      <c r="AY42" s="107">
        <v>204.21421070997059</v>
      </c>
      <c r="AZ42" s="107">
        <v>207.1854815991978</v>
      </c>
      <c r="BA42" s="107">
        <v>202.69389759081858</v>
      </c>
      <c r="BB42" s="107">
        <v>200.28834573686251</v>
      </c>
      <c r="BC42" s="1276">
        <v>189.62902297252529</v>
      </c>
      <c r="BE42" s="1082" t="s">
        <v>76</v>
      </c>
      <c r="BF42" s="1279">
        <v>241.08434800611454</v>
      </c>
      <c r="BG42" s="1279">
        <v>234.74359060136453</v>
      </c>
      <c r="BH42" s="1279">
        <v>231.76897874246055</v>
      </c>
      <c r="BI42" s="1279">
        <v>219.3729569316111</v>
      </c>
      <c r="BJ42" s="1276">
        <v>227.2213520502057</v>
      </c>
      <c r="BL42" s="809" t="s">
        <v>76</v>
      </c>
      <c r="BM42" s="1284">
        <v>6717.4202772844592</v>
      </c>
      <c r="BN42" s="1284">
        <v>11139.556494924593</v>
      </c>
      <c r="BO42" s="1284">
        <v>14695.521103933115</v>
      </c>
      <c r="BP42" s="1284">
        <v>14046.552158663628</v>
      </c>
      <c r="BQ42" s="1289">
        <v>13397.089451683474</v>
      </c>
      <c r="BS42" s="809" t="s">
        <v>76</v>
      </c>
      <c r="BT42" s="1284">
        <v>4786.9912903868562</v>
      </c>
      <c r="BU42" s="1284">
        <v>8299.654469707184</v>
      </c>
      <c r="BV42" s="1284">
        <v>11130.376181257921</v>
      </c>
      <c r="BW42" s="1284">
        <v>11182.135019037618</v>
      </c>
      <c r="BX42" s="1289">
        <v>11247.827963433681</v>
      </c>
      <c r="BZ42" s="809" t="s">
        <v>76</v>
      </c>
      <c r="CA42" s="1284">
        <v>3007.1795588006967</v>
      </c>
      <c r="CB42" s="1284">
        <v>4001.0114907695674</v>
      </c>
      <c r="CC42" s="1284">
        <v>4359.3583930164332</v>
      </c>
      <c r="CD42" s="1284">
        <v>3997.1417094021031</v>
      </c>
      <c r="CE42" s="1289">
        <v>3871.2710143231529</v>
      </c>
      <c r="CG42" s="809" t="s">
        <v>76</v>
      </c>
      <c r="CH42" s="1284">
        <v>1978.1237046810138</v>
      </c>
      <c r="CI42" s="1284">
        <v>2867.488375905692</v>
      </c>
      <c r="CJ42" s="1284">
        <v>3358.728350993415</v>
      </c>
      <c r="CK42" s="1284">
        <v>3338.2983122845039</v>
      </c>
      <c r="CL42" s="1289">
        <v>3479.7661809468636</v>
      </c>
      <c r="CN42" s="809" t="s">
        <v>76</v>
      </c>
      <c r="CO42" s="1284">
        <v>390.10772775274751</v>
      </c>
      <c r="CP42" s="1284">
        <v>633.14278202336857</v>
      </c>
      <c r="CQ42" s="1284">
        <v>856.81278035976663</v>
      </c>
      <c r="CR42" s="1284">
        <v>841.19995146049109</v>
      </c>
      <c r="CS42" s="1289">
        <v>788.4948202571826</v>
      </c>
    </row>
    <row r="43" spans="1:97" ht="15" thickBot="1" x14ac:dyDescent="0.35">
      <c r="A43" s="482" t="s">
        <v>132</v>
      </c>
      <c r="B43" s="542">
        <v>4.2245370350428857E-3</v>
      </c>
      <c r="C43" s="542">
        <v>4.2939814811688848E-3</v>
      </c>
      <c r="D43" s="542">
        <v>4.1319444462715182E-3</v>
      </c>
      <c r="E43" s="542">
        <v>4.28240741166519E-3</v>
      </c>
      <c r="F43" s="544">
        <v>4.5486111121135764E-3</v>
      </c>
      <c r="H43" s="482" t="s">
        <v>132</v>
      </c>
      <c r="I43" s="542">
        <v>1.5486111111111112E-2</v>
      </c>
      <c r="J43" s="542">
        <v>1.2471064814814813E-2</v>
      </c>
      <c r="K43" s="542">
        <v>1.2719907407407407E-2</v>
      </c>
      <c r="L43" s="542">
        <v>1.5439814814814712E-2</v>
      </c>
      <c r="M43" s="544">
        <v>2.6591435185185253E-2</v>
      </c>
      <c r="O43" s="482" t="s">
        <v>108</v>
      </c>
      <c r="P43" s="987">
        <v>958.23799138082848</v>
      </c>
      <c r="Q43" s="987">
        <v>947.57423386280641</v>
      </c>
      <c r="R43" s="987">
        <v>925.93806799119091</v>
      </c>
      <c r="S43" s="987">
        <v>933.4043326612267</v>
      </c>
      <c r="T43" s="1093">
        <v>949.53548189129651</v>
      </c>
      <c r="V43" s="1247" t="s">
        <v>459</v>
      </c>
      <c r="W43" s="1248" t="s">
        <v>466</v>
      </c>
      <c r="X43" s="1221" t="s">
        <v>524</v>
      </c>
      <c r="Y43" s="1221" t="s">
        <v>559</v>
      </c>
      <c r="Z43" s="1221" t="s">
        <v>622</v>
      </c>
      <c r="AA43" s="1222" t="s">
        <v>727</v>
      </c>
      <c r="AC43" s="482" t="s">
        <v>132</v>
      </c>
      <c r="AD43" s="549">
        <v>4.725807986298328</v>
      </c>
      <c r="AE43" s="549">
        <v>5.84266761354466</v>
      </c>
      <c r="AF43" s="549">
        <v>6.3059858357856617</v>
      </c>
      <c r="AG43" s="549">
        <v>6.2413090579827317</v>
      </c>
      <c r="AH43" s="550">
        <v>6.2946414011284677</v>
      </c>
      <c r="AQ43" s="482" t="s">
        <v>108</v>
      </c>
      <c r="AR43" s="484">
        <v>104.91528967792912</v>
      </c>
      <c r="AS43" s="484">
        <v>103.58194407318271</v>
      </c>
      <c r="AT43" s="484">
        <v>99.097535851237737</v>
      </c>
      <c r="AU43" s="484">
        <v>102.05077188156685</v>
      </c>
      <c r="AV43" s="514">
        <v>104.02771242360046</v>
      </c>
      <c r="AX43" s="482" t="s">
        <v>108</v>
      </c>
      <c r="AY43" s="484">
        <v>176.6285185838521</v>
      </c>
      <c r="AZ43" s="484">
        <v>175.13353470572616</v>
      </c>
      <c r="BA43" s="484">
        <v>169.55424605521975</v>
      </c>
      <c r="BB43" s="484">
        <v>164.14255030774913</v>
      </c>
      <c r="BC43" s="520">
        <v>166.36913178408679</v>
      </c>
      <c r="BE43" s="482" t="s">
        <v>108</v>
      </c>
      <c r="BF43" s="507">
        <v>210.58364475258847</v>
      </c>
      <c r="BG43" s="507">
        <v>205.61007695166123</v>
      </c>
      <c r="BH43" s="507">
        <v>200.14511069241124</v>
      </c>
      <c r="BI43" s="507">
        <v>201.70759999329832</v>
      </c>
      <c r="BJ43" s="520">
        <v>206.93806407447292</v>
      </c>
      <c r="BL43" s="184" t="s">
        <v>108</v>
      </c>
      <c r="BM43" s="1100">
        <v>6497.0708770187857</v>
      </c>
      <c r="BN43" s="1100">
        <v>10561.875952752736</v>
      </c>
      <c r="BO43" s="1100">
        <v>12606.557550751708</v>
      </c>
      <c r="BP43" s="1100">
        <v>11771.370246806195</v>
      </c>
      <c r="BQ43" s="1101">
        <v>10629.246996651835</v>
      </c>
      <c r="BS43" s="184" t="s">
        <v>108</v>
      </c>
      <c r="BT43" s="1100">
        <v>3920.9634054536286</v>
      </c>
      <c r="BU43" s="1100">
        <v>6827.5855567542376</v>
      </c>
      <c r="BV43" s="1100">
        <v>9000.562414299975</v>
      </c>
      <c r="BW43" s="1100">
        <v>9556.1880863230799</v>
      </c>
      <c r="BX43" s="1101">
        <v>9587.8490877821678</v>
      </c>
      <c r="BZ43" s="184" t="s">
        <v>108</v>
      </c>
      <c r="CA43" s="1100">
        <v>3062.650894208864</v>
      </c>
      <c r="CB43" s="1100">
        <v>3969.4530634263028</v>
      </c>
      <c r="CC43" s="1100">
        <v>4146.6890717968154</v>
      </c>
      <c r="CD43" s="1100">
        <v>3547.8051604125435</v>
      </c>
      <c r="CE43" s="1101">
        <v>3322.5287826050935</v>
      </c>
      <c r="CG43" s="184" t="s">
        <v>108</v>
      </c>
      <c r="CH43" s="1100">
        <v>1987.7341827282121</v>
      </c>
      <c r="CI43" s="1100">
        <v>2654.7834304234661</v>
      </c>
      <c r="CJ43" s="1100">
        <v>3115.4447136347671</v>
      </c>
      <c r="CK43" s="1100">
        <v>3221.9605309846329</v>
      </c>
      <c r="CL43" s="1101">
        <v>3422.3365712849932</v>
      </c>
      <c r="CN43" s="184" t="s">
        <v>108</v>
      </c>
      <c r="CO43" s="1100">
        <v>369.32138215373516</v>
      </c>
      <c r="CP43" s="1100">
        <v>637.24860957876444</v>
      </c>
      <c r="CQ43" s="1100">
        <v>691.24663742412429</v>
      </c>
      <c r="CR43" s="1100">
        <v>607.24556415199856</v>
      </c>
      <c r="CS43" s="1101">
        <v>572.64117754223957</v>
      </c>
    </row>
    <row r="44" spans="1:97" x14ac:dyDescent="0.3">
      <c r="A44" s="482" t="s">
        <v>147</v>
      </c>
      <c r="B44" s="542">
        <v>8.2175925927003846E-3</v>
      </c>
      <c r="C44" s="542">
        <v>8.3564814849523827E-3</v>
      </c>
      <c r="D44" s="542">
        <v>8.5416666697710752E-3</v>
      </c>
      <c r="E44" s="542">
        <v>8.6689814779674634E-3</v>
      </c>
      <c r="F44" s="544">
        <v>8.6226851854007691E-3</v>
      </c>
      <c r="H44" s="482" t="s">
        <v>147</v>
      </c>
      <c r="I44" s="542">
        <v>1.6116898148148151E-2</v>
      </c>
      <c r="J44" s="542">
        <v>1.5462962962962963E-2</v>
      </c>
      <c r="K44" s="542">
        <v>1.5648148148148147E-2</v>
      </c>
      <c r="L44" s="542">
        <v>1.6759259259259252E-2</v>
      </c>
      <c r="M44" s="544">
        <v>2.2164351851851949E-2</v>
      </c>
      <c r="O44" s="482" t="s">
        <v>120</v>
      </c>
      <c r="P44" s="987">
        <v>965.62251349192741</v>
      </c>
      <c r="Q44" s="987">
        <v>982.73369766839232</v>
      </c>
      <c r="R44" s="987">
        <v>959.04546570612547</v>
      </c>
      <c r="S44" s="987">
        <v>959.55754369302156</v>
      </c>
      <c r="T44" s="1093">
        <v>983.12418582413443</v>
      </c>
      <c r="V44" s="809" t="s">
        <v>76</v>
      </c>
      <c r="W44" s="1128">
        <v>10.022611408272166</v>
      </c>
      <c r="X44" s="76">
        <v>8.5692763798953724</v>
      </c>
      <c r="Y44" s="76">
        <v>9.3577938725716177</v>
      </c>
      <c r="Z44" s="76">
        <v>8.7669671635984567</v>
      </c>
      <c r="AA44" s="402">
        <v>10.232468030359051</v>
      </c>
      <c r="AC44" s="482" t="s">
        <v>147</v>
      </c>
      <c r="AD44" s="549">
        <v>7.7607788595271208</v>
      </c>
      <c r="AE44" s="549">
        <v>9.2284459856259957</v>
      </c>
      <c r="AF44" s="549">
        <v>9.4350125243529082</v>
      </c>
      <c r="AG44" s="549">
        <v>9.5741720011132756</v>
      </c>
      <c r="AH44" s="550">
        <v>9.620224844789977</v>
      </c>
      <c r="AQ44" s="482" t="s">
        <v>120</v>
      </c>
      <c r="AR44" s="484">
        <v>111.63177070096748</v>
      </c>
      <c r="AS44" s="484">
        <v>107.44194929525548</v>
      </c>
      <c r="AT44" s="484">
        <v>106.80027523660208</v>
      </c>
      <c r="AU44" s="484">
        <v>103.89050811690905</v>
      </c>
      <c r="AV44" s="514">
        <v>109.47130870624467</v>
      </c>
      <c r="AX44" s="482" t="s">
        <v>120</v>
      </c>
      <c r="AY44" s="484">
        <v>186.00051228923675</v>
      </c>
      <c r="AZ44" s="484">
        <v>182.76078389013688</v>
      </c>
      <c r="BA44" s="484">
        <v>181.31720588050067</v>
      </c>
      <c r="BB44" s="484">
        <v>181.31805015262353</v>
      </c>
      <c r="BC44" s="520">
        <v>181.06761643626925</v>
      </c>
      <c r="BE44" s="482" t="s">
        <v>120</v>
      </c>
      <c r="BF44" s="507">
        <v>216.98362671883763</v>
      </c>
      <c r="BG44" s="507">
        <v>214.11072300294597</v>
      </c>
      <c r="BH44" s="507">
        <v>216.78188435754731</v>
      </c>
      <c r="BI44" s="507">
        <v>213.94395507400867</v>
      </c>
      <c r="BJ44" s="520">
        <v>224.93887970262523</v>
      </c>
      <c r="BL44" s="184" t="s">
        <v>120</v>
      </c>
      <c r="BM44" s="1100">
        <v>6803.2991447102731</v>
      </c>
      <c r="BN44" s="1100">
        <v>11526.819198346233</v>
      </c>
      <c r="BO44" s="1100">
        <v>16215.421563387195</v>
      </c>
      <c r="BP44" s="1100">
        <v>15659.879901354851</v>
      </c>
      <c r="BQ44" s="1101">
        <v>14504.092348663562</v>
      </c>
      <c r="BS44" s="184" t="s">
        <v>120</v>
      </c>
      <c r="BT44" s="1100">
        <v>5103.0641447075432</v>
      </c>
      <c r="BU44" s="1100">
        <v>9537.7405582035462</v>
      </c>
      <c r="BV44" s="1100">
        <v>12837.58941187295</v>
      </c>
      <c r="BW44" s="1100">
        <v>12237.060271117582</v>
      </c>
      <c r="BX44" s="1101">
        <v>12437.178707439456</v>
      </c>
      <c r="BZ44" s="184" t="s">
        <v>120</v>
      </c>
      <c r="CA44" s="1100">
        <v>2946.3300034949061</v>
      </c>
      <c r="CB44" s="1100">
        <v>3907.5234437507179</v>
      </c>
      <c r="CC44" s="1100">
        <v>4633.9076529185677</v>
      </c>
      <c r="CD44" s="1100">
        <v>4178.1795502029345</v>
      </c>
      <c r="CE44" s="1101">
        <v>4146.292032749805</v>
      </c>
      <c r="CG44" s="184" t="s">
        <v>120</v>
      </c>
      <c r="CH44" s="1100">
        <v>2015.8102153006023</v>
      </c>
      <c r="CI44" s="1100">
        <v>2894.3919782015228</v>
      </c>
      <c r="CJ44" s="1100">
        <v>3651.9499820294568</v>
      </c>
      <c r="CK44" s="1100">
        <v>3531.1711898507792</v>
      </c>
      <c r="CL44" s="1101">
        <v>3407.4621132336142</v>
      </c>
      <c r="CN44" s="184" t="s">
        <v>120</v>
      </c>
      <c r="CO44" s="1100">
        <v>270.12599378555569</v>
      </c>
      <c r="CP44" s="1100">
        <v>457.07448526100484</v>
      </c>
      <c r="CQ44" s="1100">
        <v>638.71051598442477</v>
      </c>
      <c r="CR44" s="1100">
        <v>602.7040616901827</v>
      </c>
      <c r="CS44" s="1101">
        <v>580.98767858681106</v>
      </c>
    </row>
    <row r="45" spans="1:97" x14ac:dyDescent="0.3">
      <c r="A45" s="482" t="s">
        <v>159</v>
      </c>
      <c r="B45" s="542">
        <v>5.914351851970423E-3</v>
      </c>
      <c r="C45" s="542">
        <v>5.5902777748997323E-3</v>
      </c>
      <c r="D45" s="542">
        <v>5.1331018512428273E-3</v>
      </c>
      <c r="E45" s="542">
        <v>5.6365740747423843E-3</v>
      </c>
      <c r="F45" s="544">
        <v>5.7175925976480357E-3</v>
      </c>
      <c r="H45" s="482" t="s">
        <v>159</v>
      </c>
      <c r="I45" s="542">
        <v>9.5486111111111101E-3</v>
      </c>
      <c r="J45" s="542">
        <v>9.780092592592592E-3</v>
      </c>
      <c r="K45" s="542">
        <v>1.3096064814814816E-2</v>
      </c>
      <c r="L45" s="542">
        <v>1.3437499999999991E-2</v>
      </c>
      <c r="M45" s="544">
        <v>1.9502314814814792E-2</v>
      </c>
      <c r="O45" s="482" t="s">
        <v>132</v>
      </c>
      <c r="P45" s="987">
        <v>1176.8146469436945</v>
      </c>
      <c r="Q45" s="987">
        <v>1183.3516984412236</v>
      </c>
      <c r="R45" s="987">
        <v>1176.515059399751</v>
      </c>
      <c r="S45" s="987">
        <v>1184.3922488820899</v>
      </c>
      <c r="T45" s="1093">
        <v>1192.5335107665751</v>
      </c>
      <c r="V45" s="184" t="s">
        <v>108</v>
      </c>
      <c r="W45" s="1249">
        <v>8.6710420567407525</v>
      </c>
      <c r="X45" s="549">
        <v>9.2487138181937638</v>
      </c>
      <c r="Y45" s="549">
        <v>8.5985600994566784</v>
      </c>
      <c r="Z45" s="549">
        <v>8.688147901018608</v>
      </c>
      <c r="AA45" s="550">
        <v>10.364594022503622</v>
      </c>
      <c r="AC45" s="482" t="s">
        <v>159</v>
      </c>
      <c r="AD45" s="549">
        <v>5.3869635482133225</v>
      </c>
      <c r="AE45" s="549">
        <v>5.5765425436229545</v>
      </c>
      <c r="AF45" s="549">
        <v>5.05539421318705</v>
      </c>
      <c r="AG45" s="549">
        <v>5.5573482485389558</v>
      </c>
      <c r="AH45" s="550">
        <v>5.5771445020149679</v>
      </c>
      <c r="AQ45" s="482" t="s">
        <v>132</v>
      </c>
      <c r="AR45" s="484">
        <v>152.35535984266872</v>
      </c>
      <c r="AS45" s="484">
        <v>151.09800302927928</v>
      </c>
      <c r="AT45" s="484">
        <v>149.38605948612749</v>
      </c>
      <c r="AU45" s="484">
        <v>149.21137895956434</v>
      </c>
      <c r="AV45" s="514">
        <v>154.59587697881386</v>
      </c>
      <c r="AX45" s="482" t="s">
        <v>132</v>
      </c>
      <c r="AY45" s="484">
        <v>281.54853644094203</v>
      </c>
      <c r="AZ45" s="484">
        <v>282.80477925711136</v>
      </c>
      <c r="BA45" s="484">
        <v>284.14145036083653</v>
      </c>
      <c r="BB45" s="484">
        <v>283.2185840963769</v>
      </c>
      <c r="BC45" s="520">
        <v>281.95832558962837</v>
      </c>
      <c r="BE45" s="482" t="s">
        <v>132</v>
      </c>
      <c r="BF45" s="507">
        <v>329.13324043870938</v>
      </c>
      <c r="BG45" s="507">
        <v>328.56572192364246</v>
      </c>
      <c r="BH45" s="507">
        <v>328.20652626998208</v>
      </c>
      <c r="BI45" s="507">
        <v>325.98850802914387</v>
      </c>
      <c r="BJ45" s="520">
        <v>327.91000365532346</v>
      </c>
      <c r="BL45" s="184" t="s">
        <v>132</v>
      </c>
      <c r="BM45" s="1100">
        <v>6533.4128802793775</v>
      </c>
      <c r="BN45" s="1100">
        <v>10849.836572715521</v>
      </c>
      <c r="BO45" s="1100">
        <v>15046.53797583151</v>
      </c>
      <c r="BP45" s="1100">
        <v>13875.438599787003</v>
      </c>
      <c r="BQ45" s="1101">
        <v>13182.128975947244</v>
      </c>
      <c r="BS45" s="184" t="s">
        <v>132</v>
      </c>
      <c r="BT45" s="1100">
        <v>4555.3640063538815</v>
      </c>
      <c r="BU45" s="1100">
        <v>8260.30116874745</v>
      </c>
      <c r="BV45" s="1100">
        <v>12655.339550796638</v>
      </c>
      <c r="BW45" s="1100">
        <v>11964.506857353394</v>
      </c>
      <c r="BX45" s="1101">
        <v>12413.602725579029</v>
      </c>
      <c r="BZ45" s="184" t="s">
        <v>132</v>
      </c>
      <c r="CA45" s="1100">
        <v>3520.9054265544964</v>
      </c>
      <c r="CB45" s="1100">
        <v>4890.2258947651289</v>
      </c>
      <c r="CC45" s="1100">
        <v>5497.8536399804079</v>
      </c>
      <c r="CD45" s="1100">
        <v>4997.7059554845673</v>
      </c>
      <c r="CE45" s="1101">
        <v>4789.6262041591908</v>
      </c>
      <c r="CG45" s="184" t="s">
        <v>132</v>
      </c>
      <c r="CH45" s="1100">
        <v>2153.5848607906446</v>
      </c>
      <c r="CI45" s="1100">
        <v>3300.1652548656039</v>
      </c>
      <c r="CJ45" s="1100">
        <v>3625.77711758647</v>
      </c>
      <c r="CK45" s="1100">
        <v>3803.8530534206407</v>
      </c>
      <c r="CL45" s="1101">
        <v>3953.9851840724841</v>
      </c>
      <c r="CN45" s="184" t="s">
        <v>132</v>
      </c>
      <c r="CO45" s="1100">
        <v>410.83448674643085</v>
      </c>
      <c r="CP45" s="1100">
        <v>684.58930246641103</v>
      </c>
      <c r="CQ45" s="1100">
        <v>1045.0584909292425</v>
      </c>
      <c r="CR45" s="1100">
        <v>954.66762006881117</v>
      </c>
      <c r="CS45" s="1101">
        <v>831.43081878959219</v>
      </c>
    </row>
    <row r="46" spans="1:97" x14ac:dyDescent="0.3">
      <c r="A46" s="482" t="s">
        <v>171</v>
      </c>
      <c r="B46" s="542">
        <v>9.0740740743058268E-3</v>
      </c>
      <c r="C46" s="542">
        <v>1.0491898145119194E-2</v>
      </c>
      <c r="D46" s="542">
        <v>1.0133101852261461E-2</v>
      </c>
      <c r="E46" s="542">
        <v>1.0017361113568768E-2</v>
      </c>
      <c r="F46" s="544">
        <v>9.9768518484779634E-3</v>
      </c>
      <c r="H46" s="482" t="s">
        <v>171</v>
      </c>
      <c r="I46" s="542">
        <v>1.3483796296296298E-2</v>
      </c>
      <c r="J46" s="542">
        <v>1.300925925925926E-2</v>
      </c>
      <c r="K46" s="542">
        <v>1.6365740740740743E-2</v>
      </c>
      <c r="L46" s="542">
        <v>1.7592592592592604E-2</v>
      </c>
      <c r="M46" s="544">
        <v>2.0995370370370359E-2</v>
      </c>
      <c r="O46" s="482" t="s">
        <v>147</v>
      </c>
      <c r="P46" s="987">
        <v>976.46707422666532</v>
      </c>
      <c r="Q46" s="987">
        <v>994.76503390594917</v>
      </c>
      <c r="R46" s="987">
        <v>974.3622178169644</v>
      </c>
      <c r="S46" s="987">
        <v>990.83159522663072</v>
      </c>
      <c r="T46" s="1093">
        <v>998.83053323490788</v>
      </c>
      <c r="V46" s="184" t="s">
        <v>120</v>
      </c>
      <c r="W46" s="1249">
        <v>8.2964358067578132</v>
      </c>
      <c r="X46" s="549">
        <v>9.3427111210968938</v>
      </c>
      <c r="Y46" s="549">
        <v>10.562205885633903</v>
      </c>
      <c r="Z46" s="549">
        <v>11.134514405725287</v>
      </c>
      <c r="AA46" s="550">
        <v>12.80393193809571</v>
      </c>
      <c r="AC46" s="482" t="s">
        <v>171</v>
      </c>
      <c r="AD46" s="549">
        <v>3.9859826340470224</v>
      </c>
      <c r="AE46" s="549">
        <v>3.7194406899468144</v>
      </c>
      <c r="AF46" s="549">
        <v>3.742950717673355</v>
      </c>
      <c r="AG46" s="549">
        <v>4.0040868142552171</v>
      </c>
      <c r="AH46" s="550">
        <v>3.9814779133229337</v>
      </c>
      <c r="AQ46" s="482" t="s">
        <v>147</v>
      </c>
      <c r="AR46" s="484">
        <v>112.43952602984405</v>
      </c>
      <c r="AS46" s="484">
        <v>112.09480413932324</v>
      </c>
      <c r="AT46" s="484">
        <v>111.17284994909841</v>
      </c>
      <c r="AU46" s="484">
        <v>111.51556035408512</v>
      </c>
      <c r="AV46" s="514">
        <v>112.23681120421725</v>
      </c>
      <c r="AX46" s="482" t="s">
        <v>147</v>
      </c>
      <c r="AY46" s="484">
        <v>189.2998954794692</v>
      </c>
      <c r="AZ46" s="484">
        <v>187.43413933369439</v>
      </c>
      <c r="BA46" s="484">
        <v>186.72101081607295</v>
      </c>
      <c r="BB46" s="484">
        <v>189.14544505042309</v>
      </c>
      <c r="BC46" s="520">
        <v>190.31943772112874</v>
      </c>
      <c r="BE46" s="482" t="s">
        <v>147</v>
      </c>
      <c r="BF46" s="507">
        <v>219.60925646178478</v>
      </c>
      <c r="BG46" s="507">
        <v>219.99998368950915</v>
      </c>
      <c r="BH46" s="507">
        <v>221.304876023513</v>
      </c>
      <c r="BI46" s="507">
        <v>222.78073645477065</v>
      </c>
      <c r="BJ46" s="520">
        <v>225.27327699424157</v>
      </c>
      <c r="BL46" s="184" t="s">
        <v>147</v>
      </c>
      <c r="BM46" s="1100">
        <v>8496.6056668054298</v>
      </c>
      <c r="BN46" s="1100">
        <v>14409.523793734685</v>
      </c>
      <c r="BO46" s="1100">
        <v>19588.247402446807</v>
      </c>
      <c r="BP46" s="1100">
        <v>18878.507266879715</v>
      </c>
      <c r="BQ46" s="1101">
        <v>17366.498277532122</v>
      </c>
      <c r="BS46" s="184" t="s">
        <v>147</v>
      </c>
      <c r="BT46" s="1100">
        <v>5255.8704252446296</v>
      </c>
      <c r="BU46" s="1100">
        <v>9038.5800959065982</v>
      </c>
      <c r="BV46" s="1100">
        <v>13864.269172313285</v>
      </c>
      <c r="BW46" s="1100">
        <v>13695.647554420662</v>
      </c>
      <c r="BX46" s="1101">
        <v>13236.548975518152</v>
      </c>
      <c r="BZ46" s="184" t="s">
        <v>147</v>
      </c>
      <c r="CA46" s="1100">
        <v>3766.7672066031232</v>
      </c>
      <c r="CB46" s="1100">
        <v>5350.150684899605</v>
      </c>
      <c r="CC46" s="1100">
        <v>5928.3094361819185</v>
      </c>
      <c r="CD46" s="1100">
        <v>5650.2027529031766</v>
      </c>
      <c r="CE46" s="1101">
        <v>5219.6194606140334</v>
      </c>
      <c r="CG46" s="184" t="s">
        <v>147</v>
      </c>
      <c r="CH46" s="1100">
        <v>2467.8693493498704</v>
      </c>
      <c r="CI46" s="1100">
        <v>3399.5751013117529</v>
      </c>
      <c r="CJ46" s="1100">
        <v>4415.1001022003802</v>
      </c>
      <c r="CK46" s="1100">
        <v>4469.7030430604882</v>
      </c>
      <c r="CL46" s="1101">
        <v>4346.7329032872894</v>
      </c>
      <c r="CN46" s="184" t="s">
        <v>147</v>
      </c>
      <c r="CO46" s="1100">
        <v>356.99545369241326</v>
      </c>
      <c r="CP46" s="1100">
        <v>665.97319200926336</v>
      </c>
      <c r="CQ46" s="1100">
        <v>945.67891261985801</v>
      </c>
      <c r="CR46" s="1100">
        <v>855.6055625704646</v>
      </c>
      <c r="CS46" s="1101">
        <v>778.83878035877001</v>
      </c>
    </row>
    <row r="47" spans="1:97" x14ac:dyDescent="0.3">
      <c r="A47" s="482" t="s">
        <v>183</v>
      </c>
      <c r="B47" s="542">
        <v>5.9375000055297278E-3</v>
      </c>
      <c r="C47" s="542">
        <v>6.064814813726116E-3</v>
      </c>
      <c r="D47" s="542">
        <v>6.1284722214622889E-3</v>
      </c>
      <c r="E47" s="542">
        <v>6.1689814829151146E-3</v>
      </c>
      <c r="F47" s="544">
        <v>6.435185183363501E-3</v>
      </c>
      <c r="H47" s="482" t="s">
        <v>183</v>
      </c>
      <c r="I47" s="542">
        <v>2.1666666666666664E-2</v>
      </c>
      <c r="J47" s="542">
        <v>1.7233796296296296E-2</v>
      </c>
      <c r="K47" s="542">
        <v>1.8842592592592595E-2</v>
      </c>
      <c r="L47" s="542">
        <v>2.170717592592597E-2</v>
      </c>
      <c r="M47" s="544">
        <v>3.5393518518518463E-2</v>
      </c>
      <c r="O47" s="482" t="s">
        <v>159</v>
      </c>
      <c r="P47" s="987">
        <v>1109.8821665565031</v>
      </c>
      <c r="Q47" s="987">
        <v>1130.1030187498282</v>
      </c>
      <c r="R47" s="987">
        <v>1107.1185343299774</v>
      </c>
      <c r="S47" s="987">
        <v>1122.133973370876</v>
      </c>
      <c r="T47" s="1093">
        <v>1130.8303908389234</v>
      </c>
      <c r="V47" s="184" t="s">
        <v>132</v>
      </c>
      <c r="W47" s="1249">
        <v>15.931272764738006</v>
      </c>
      <c r="X47" s="549">
        <v>16.989405780224043</v>
      </c>
      <c r="Y47" s="549">
        <v>17.21900507822577</v>
      </c>
      <c r="Z47" s="549">
        <v>16.285954927699187</v>
      </c>
      <c r="AA47" s="550">
        <v>16.392803744734969</v>
      </c>
      <c r="AC47" s="482" t="s">
        <v>183</v>
      </c>
      <c r="AD47" s="549">
        <v>5.6783613871425667</v>
      </c>
      <c r="AE47" s="549">
        <v>6.1829609892737576</v>
      </c>
      <c r="AF47" s="549">
        <v>5.6715296047012194</v>
      </c>
      <c r="AG47" s="549">
        <v>6.628173152482149</v>
      </c>
      <c r="AH47" s="550">
        <v>6.6926553282505967</v>
      </c>
      <c r="AQ47" s="482" t="s">
        <v>159</v>
      </c>
      <c r="AR47" s="484">
        <v>133.85562350556825</v>
      </c>
      <c r="AS47" s="484">
        <v>134.87940147224217</v>
      </c>
      <c r="AT47" s="484">
        <v>130.20504815789221</v>
      </c>
      <c r="AU47" s="484">
        <v>127.1324269510402</v>
      </c>
      <c r="AV47" s="514">
        <v>128.9247556377089</v>
      </c>
      <c r="AX47" s="482" t="s">
        <v>159</v>
      </c>
      <c r="AY47" s="484">
        <v>226.40736512162314</v>
      </c>
      <c r="AZ47" s="484">
        <v>223.77622171715126</v>
      </c>
      <c r="BA47" s="484">
        <v>223.48789691079031</v>
      </c>
      <c r="BB47" s="484">
        <v>221.47345732369098</v>
      </c>
      <c r="BC47" s="520">
        <v>224.05572730482425</v>
      </c>
      <c r="BE47" s="482" t="s">
        <v>159</v>
      </c>
      <c r="BF47" s="507">
        <v>265.78212303462351</v>
      </c>
      <c r="BG47" s="507">
        <v>265.67029908486768</v>
      </c>
      <c r="BH47" s="507">
        <v>263.10542087461619</v>
      </c>
      <c r="BI47" s="507">
        <v>260.20843823137665</v>
      </c>
      <c r="BJ47" s="520">
        <v>263.36487747605514</v>
      </c>
      <c r="BL47" s="184" t="s">
        <v>159</v>
      </c>
      <c r="BM47" s="1100">
        <v>7001.5217808636808</v>
      </c>
      <c r="BN47" s="1100">
        <v>13306.357199022423</v>
      </c>
      <c r="BO47" s="1100">
        <v>18631.028396761692</v>
      </c>
      <c r="BP47" s="1100">
        <v>18399.345924766469</v>
      </c>
      <c r="BQ47" s="1101">
        <v>16686.013183349653</v>
      </c>
      <c r="BS47" s="184" t="s">
        <v>159</v>
      </c>
      <c r="BT47" s="1100">
        <v>4048.8155690400763</v>
      </c>
      <c r="BU47" s="1100">
        <v>9293.6139190684244</v>
      </c>
      <c r="BV47" s="1100">
        <v>14676.804617576199</v>
      </c>
      <c r="BW47" s="1100">
        <v>14020.886988786984</v>
      </c>
      <c r="BX47" s="1101">
        <v>13186.494715355027</v>
      </c>
      <c r="BZ47" s="184" t="s">
        <v>159</v>
      </c>
      <c r="CA47" s="1100">
        <v>4051.6446397262134</v>
      </c>
      <c r="CB47" s="1100">
        <v>5449.6588840597205</v>
      </c>
      <c r="CC47" s="1100">
        <v>5877.1420857654512</v>
      </c>
      <c r="CD47" s="1100">
        <v>5830.3374037886069</v>
      </c>
      <c r="CE47" s="1101">
        <v>5285.8264974612639</v>
      </c>
      <c r="CG47" s="184" t="s">
        <v>159</v>
      </c>
      <c r="CH47" s="1100">
        <v>1757.8370702259676</v>
      </c>
      <c r="CI47" s="1100">
        <v>2676.1330148694042</v>
      </c>
      <c r="CJ47" s="1100">
        <v>3212.1397422584864</v>
      </c>
      <c r="CK47" s="1100">
        <v>3461.8795459790913</v>
      </c>
      <c r="CL47" s="1101">
        <v>3363.3529160012927</v>
      </c>
      <c r="CN47" s="184" t="s">
        <v>159</v>
      </c>
      <c r="CO47" s="1100">
        <v>303.14207165129631</v>
      </c>
      <c r="CP47" s="1100">
        <v>626.44290683319116</v>
      </c>
      <c r="CQ47" s="1100">
        <v>871.43113884680861</v>
      </c>
      <c r="CR47" s="1100">
        <v>834.40398989616403</v>
      </c>
      <c r="CS47" s="1101">
        <v>673.30577436862666</v>
      </c>
    </row>
    <row r="48" spans="1:97" x14ac:dyDescent="0.3">
      <c r="A48" s="482" t="s">
        <v>195</v>
      </c>
      <c r="B48" s="542">
        <v>6.6087962986784987E-3</v>
      </c>
      <c r="C48" s="542">
        <v>6.7476851872925181E-3</v>
      </c>
      <c r="D48" s="542">
        <v>6.4699074064265005E-3</v>
      </c>
      <c r="E48" s="542">
        <v>6.6087962986784987E-3</v>
      </c>
      <c r="F48" s="544">
        <v>6.8749999991268851E-3</v>
      </c>
      <c r="H48" s="482" t="s">
        <v>195</v>
      </c>
      <c r="I48" s="542">
        <v>1.998263888888889E-2</v>
      </c>
      <c r="J48" s="542">
        <v>1.9299768518518518E-2</v>
      </c>
      <c r="K48" s="542">
        <v>1.8402777777777778E-2</v>
      </c>
      <c r="L48" s="542">
        <v>2.1157407407407458E-2</v>
      </c>
      <c r="M48" s="544">
        <v>3.021990740740732E-2</v>
      </c>
      <c r="O48" s="482" t="s">
        <v>171</v>
      </c>
      <c r="P48" s="987">
        <v>986.37088867412524</v>
      </c>
      <c r="Q48" s="987">
        <v>988.47035717076551</v>
      </c>
      <c r="R48" s="987">
        <v>967.43268690789</v>
      </c>
      <c r="S48" s="987">
        <v>972.42232601756268</v>
      </c>
      <c r="T48" s="1093">
        <v>966.95559704133643</v>
      </c>
      <c r="V48" s="184" t="s">
        <v>147</v>
      </c>
      <c r="W48" s="1249">
        <v>9.1474661819579453</v>
      </c>
      <c r="X48" s="549">
        <v>9.6958182919340636</v>
      </c>
      <c r="Y48" s="549">
        <v>9.4277629325689798</v>
      </c>
      <c r="Z48" s="549">
        <v>8.4507518352216078</v>
      </c>
      <c r="AA48" s="550">
        <v>10.716692941365588</v>
      </c>
      <c r="AC48" s="482" t="s">
        <v>195</v>
      </c>
      <c r="AD48" s="549">
        <v>3.0391848137732858</v>
      </c>
      <c r="AE48" s="549">
        <v>3.5504682053522236</v>
      </c>
      <c r="AF48" s="549">
        <v>3.6386289068622668</v>
      </c>
      <c r="AG48" s="549">
        <v>3.765853693815493</v>
      </c>
      <c r="AH48" s="550">
        <v>3.7495275257526077</v>
      </c>
      <c r="AQ48" s="482" t="s">
        <v>171</v>
      </c>
      <c r="AR48" s="484">
        <v>110.56513630067454</v>
      </c>
      <c r="AS48" s="484">
        <v>104.58890979237526</v>
      </c>
      <c r="AT48" s="484">
        <v>104.05364616337724</v>
      </c>
      <c r="AU48" s="484">
        <v>104.75590298449961</v>
      </c>
      <c r="AV48" s="514">
        <v>105.05754830879491</v>
      </c>
      <c r="AX48" s="482" t="s">
        <v>171</v>
      </c>
      <c r="AY48" s="484">
        <v>195.39634485832462</v>
      </c>
      <c r="AZ48" s="484">
        <v>197.65753631032138</v>
      </c>
      <c r="BA48" s="484">
        <v>197.55935558453751</v>
      </c>
      <c r="BB48" s="484">
        <v>197.19029579335239</v>
      </c>
      <c r="BC48" s="520">
        <v>197.62823503145452</v>
      </c>
      <c r="BE48" s="482" t="s">
        <v>171</v>
      </c>
      <c r="BF48" s="507">
        <v>228.78934057220988</v>
      </c>
      <c r="BG48" s="507">
        <v>226.61220095216444</v>
      </c>
      <c r="BH48" s="507">
        <v>229.30931282803306</v>
      </c>
      <c r="BI48" s="507">
        <v>228.50497199470502</v>
      </c>
      <c r="BJ48" s="520">
        <v>225.56525012170476</v>
      </c>
      <c r="BL48" s="184" t="s">
        <v>171</v>
      </c>
      <c r="BM48" s="1100">
        <v>6251.4558407289915</v>
      </c>
      <c r="BN48" s="1100">
        <v>10349.130286421419</v>
      </c>
      <c r="BO48" s="1100">
        <v>12251.596068518536</v>
      </c>
      <c r="BP48" s="1100">
        <v>11453.36348528236</v>
      </c>
      <c r="BQ48" s="1101">
        <v>10659.221764501151</v>
      </c>
      <c r="BS48" s="184" t="s">
        <v>171</v>
      </c>
      <c r="BT48" s="1100">
        <v>5985.6034240388508</v>
      </c>
      <c r="BU48" s="1100">
        <v>10817.07559436098</v>
      </c>
      <c r="BV48" s="1100">
        <v>14122.800314054823</v>
      </c>
      <c r="BW48" s="1100">
        <v>12987.506400121058</v>
      </c>
      <c r="BX48" s="1101">
        <v>13072.018105013951</v>
      </c>
      <c r="BZ48" s="184" t="s">
        <v>171</v>
      </c>
      <c r="CA48" s="1100">
        <v>2671.8473175194767</v>
      </c>
      <c r="CB48" s="1100">
        <v>3597.0902864183331</v>
      </c>
      <c r="CC48" s="1100">
        <v>3700.9596538599217</v>
      </c>
      <c r="CD48" s="1100">
        <v>3375.727234359912</v>
      </c>
      <c r="CE48" s="1101">
        <v>3260.5977259131582</v>
      </c>
      <c r="CG48" s="184" t="s">
        <v>171</v>
      </c>
      <c r="CH48" s="1100">
        <v>2086.0359818466445</v>
      </c>
      <c r="CI48" s="1100">
        <v>3108.2421824702456</v>
      </c>
      <c r="CJ48" s="1100">
        <v>3593.8817710884277</v>
      </c>
      <c r="CK48" s="1100">
        <v>3631.6223523795998</v>
      </c>
      <c r="CL48" s="1101">
        <v>3616.0091424730531</v>
      </c>
      <c r="CN48" s="184" t="s">
        <v>171</v>
      </c>
      <c r="CO48" s="1100">
        <v>134.52990376632442</v>
      </c>
      <c r="CP48" s="1100">
        <v>214.41296958926992</v>
      </c>
      <c r="CQ48" s="1100">
        <v>247.70712955416349</v>
      </c>
      <c r="CR48" s="1100">
        <v>200.94680444352642</v>
      </c>
      <c r="CS48" s="1101">
        <v>165.16004044159899</v>
      </c>
    </row>
    <row r="49" spans="1:97" x14ac:dyDescent="0.3">
      <c r="A49" s="482" t="s">
        <v>207</v>
      </c>
      <c r="B49" s="542">
        <v>8.6226851854007691E-3</v>
      </c>
      <c r="C49" s="542">
        <v>8.8773148163454607E-3</v>
      </c>
      <c r="D49" s="542">
        <v>8.333333331393078E-3</v>
      </c>
      <c r="E49" s="542">
        <v>8.5821759239479434E-3</v>
      </c>
      <c r="F49" s="544">
        <v>8.7847222166601568E-3</v>
      </c>
      <c r="H49" s="482" t="s">
        <v>207</v>
      </c>
      <c r="I49" s="542">
        <v>1.8796296296296297E-2</v>
      </c>
      <c r="J49" s="542">
        <v>1.8541666666666668E-2</v>
      </c>
      <c r="K49" s="542">
        <v>2.0318287037037037E-2</v>
      </c>
      <c r="L49" s="542">
        <v>2.1527777777777812E-2</v>
      </c>
      <c r="M49" s="544">
        <v>2.9143518518518485E-2</v>
      </c>
      <c r="O49" s="482" t="s">
        <v>183</v>
      </c>
      <c r="P49" s="987">
        <v>939.49425177514456</v>
      </c>
      <c r="Q49" s="987">
        <v>935.57058615207325</v>
      </c>
      <c r="R49" s="987">
        <v>912.83145024152145</v>
      </c>
      <c r="S49" s="987">
        <v>923.80644107167461</v>
      </c>
      <c r="T49" s="1093">
        <v>916.50901165497646</v>
      </c>
      <c r="V49" s="184" t="s">
        <v>159</v>
      </c>
      <c r="W49" s="1249">
        <v>10.774560890201652</v>
      </c>
      <c r="X49" s="549">
        <v>11.933142579839354</v>
      </c>
      <c r="Y49" s="549">
        <v>11.531594580945828</v>
      </c>
      <c r="Z49" s="549">
        <v>11.926911883975</v>
      </c>
      <c r="AA49" s="550">
        <v>12.041130384270843</v>
      </c>
      <c r="AC49" s="482" t="s">
        <v>207</v>
      </c>
      <c r="AD49" s="549">
        <v>4.795868800948778</v>
      </c>
      <c r="AE49" s="549">
        <v>5.5768912731379814</v>
      </c>
      <c r="AF49" s="549">
        <v>5.0953205302755364</v>
      </c>
      <c r="AG49" s="549">
        <v>4.8747438839432622</v>
      </c>
      <c r="AH49" s="550">
        <v>4.8986190008335599</v>
      </c>
      <c r="AQ49" s="482" t="s">
        <v>183</v>
      </c>
      <c r="AR49" s="484">
        <v>98.622478147792421</v>
      </c>
      <c r="AS49" s="484">
        <v>97.604456869349221</v>
      </c>
      <c r="AT49" s="484">
        <v>99.719600569962523</v>
      </c>
      <c r="AU49" s="484">
        <v>94.848512667340003</v>
      </c>
      <c r="AV49" s="514">
        <v>93.161028833780975</v>
      </c>
      <c r="AX49" s="482" t="s">
        <v>183</v>
      </c>
      <c r="AY49" s="484">
        <v>177.24792712273387</v>
      </c>
      <c r="AZ49" s="484">
        <v>175.87482530264805</v>
      </c>
      <c r="BA49" s="484">
        <v>171.37481887043242</v>
      </c>
      <c r="BB49" s="484">
        <v>173.73119439447152</v>
      </c>
      <c r="BC49" s="520">
        <v>168.80916129251733</v>
      </c>
      <c r="BE49" s="482" t="s">
        <v>183</v>
      </c>
      <c r="BF49" s="507">
        <v>204.93935477675728</v>
      </c>
      <c r="BG49" s="507">
        <v>201.53344279037765</v>
      </c>
      <c r="BH49" s="507">
        <v>205.07351741307323</v>
      </c>
      <c r="BI49" s="507">
        <v>197.95089415508909</v>
      </c>
      <c r="BJ49" s="520">
        <v>193.10938584849572</v>
      </c>
      <c r="BL49" s="184" t="s">
        <v>183</v>
      </c>
      <c r="BM49" s="1100">
        <v>6308.377807163085</v>
      </c>
      <c r="BN49" s="1100">
        <v>10591.855726583553</v>
      </c>
      <c r="BO49" s="1100">
        <v>14528.858514339894</v>
      </c>
      <c r="BP49" s="1100">
        <v>13897.999041411014</v>
      </c>
      <c r="BQ49" s="1101">
        <v>12860.120064321996</v>
      </c>
      <c r="BS49" s="184" t="s">
        <v>183</v>
      </c>
      <c r="BT49" s="1100">
        <v>4459.0771073877513</v>
      </c>
      <c r="BU49" s="1100">
        <v>8026.6816938124293</v>
      </c>
      <c r="BV49" s="1100">
        <v>11031.6837609022</v>
      </c>
      <c r="BW49" s="1100">
        <v>10268.997105060509</v>
      </c>
      <c r="BX49" s="1101">
        <v>10014.059683809448</v>
      </c>
      <c r="BZ49" s="184" t="s">
        <v>183</v>
      </c>
      <c r="CA49" s="1100">
        <v>2771.5618486362459</v>
      </c>
      <c r="CB49" s="1100">
        <v>3573.8489842977178</v>
      </c>
      <c r="CC49" s="1100">
        <v>3898.9860394976977</v>
      </c>
      <c r="CD49" s="1100">
        <v>3734.4666915272651</v>
      </c>
      <c r="CE49" s="1101">
        <v>3671.7872109459877</v>
      </c>
      <c r="CG49" s="184" t="s">
        <v>183</v>
      </c>
      <c r="CH49" s="1100">
        <v>2147.3200295345628</v>
      </c>
      <c r="CI49" s="1100">
        <v>3001.0114483549291</v>
      </c>
      <c r="CJ49" s="1100">
        <v>3442.2978905466607</v>
      </c>
      <c r="CK49" s="1100">
        <v>3829.5966340129617</v>
      </c>
      <c r="CL49" s="1101">
        <v>3564.2868704807975</v>
      </c>
      <c r="CN49" s="184" t="s">
        <v>183</v>
      </c>
      <c r="CO49" s="1100">
        <v>325.48089623910471</v>
      </c>
      <c r="CP49" s="1100">
        <v>531.5384471851745</v>
      </c>
      <c r="CQ49" s="1100">
        <v>747.45106411925769</v>
      </c>
      <c r="CR49" s="1100">
        <v>690.17829838200169</v>
      </c>
      <c r="CS49" s="1101">
        <v>609.62088087524603</v>
      </c>
    </row>
    <row r="50" spans="1:97" ht="15" thickBot="1" x14ac:dyDescent="0.35">
      <c r="A50" s="483" t="s">
        <v>450</v>
      </c>
      <c r="B50" s="543">
        <v>7.6736111150239594E-3</v>
      </c>
      <c r="C50" s="543">
        <v>8.0439814846613444E-3</v>
      </c>
      <c r="D50" s="543">
        <v>7.7719907421851531E-3</v>
      </c>
      <c r="E50" s="543">
        <v>7.9398148154723458E-3</v>
      </c>
      <c r="F50" s="545">
        <v>8.0497685194131918E-3</v>
      </c>
      <c r="H50" s="483" t="s">
        <v>450</v>
      </c>
      <c r="I50" s="543">
        <v>2.597800925925926E-2</v>
      </c>
      <c r="J50" s="543">
        <v>2.3032407407407404E-2</v>
      </c>
      <c r="K50" s="543">
        <v>2.9363425925925921E-2</v>
      </c>
      <c r="L50" s="543">
        <v>2.6145833333333313E-2</v>
      </c>
      <c r="M50" s="545">
        <v>3.7418981481481373E-2</v>
      </c>
      <c r="O50" s="482" t="s">
        <v>195</v>
      </c>
      <c r="P50" s="987">
        <v>1014.8566468023653</v>
      </c>
      <c r="Q50" s="987">
        <v>1023.9754532978355</v>
      </c>
      <c r="R50" s="987">
        <v>1007.0181251835027</v>
      </c>
      <c r="S50" s="987">
        <v>1012.0863487957465</v>
      </c>
      <c r="T50" s="1093">
        <v>1020.4267306626595</v>
      </c>
      <c r="V50" s="184" t="s">
        <v>171</v>
      </c>
      <c r="W50" s="1249">
        <v>13.437559368527381</v>
      </c>
      <c r="X50" s="549">
        <v>13.746993257898744</v>
      </c>
      <c r="Y50" s="549">
        <v>13.720259591001831</v>
      </c>
      <c r="Z50" s="549">
        <v>12.50233925347611</v>
      </c>
      <c r="AA50" s="550">
        <v>14.191576826101148</v>
      </c>
      <c r="AC50" s="483" t="s">
        <v>450</v>
      </c>
      <c r="AD50" s="1075">
        <v>4.2796886355274859</v>
      </c>
      <c r="AE50" s="1075">
        <v>4.771166869577625</v>
      </c>
      <c r="AF50" s="1075">
        <v>5.4588976228385668</v>
      </c>
      <c r="AG50" s="1075">
        <v>5.846688164351689</v>
      </c>
      <c r="AH50" s="1076">
        <v>5.8912855215540496</v>
      </c>
      <c r="AQ50" s="482" t="s">
        <v>195</v>
      </c>
      <c r="AR50" s="484">
        <v>114.62481022023913</v>
      </c>
      <c r="AS50" s="484">
        <v>116.59199342642073</v>
      </c>
      <c r="AT50" s="484">
        <v>115.83148214920169</v>
      </c>
      <c r="AU50" s="484">
        <v>116.02691416667689</v>
      </c>
      <c r="AV50" s="514">
        <v>118.5169749682824</v>
      </c>
      <c r="AX50" s="482" t="s">
        <v>195</v>
      </c>
      <c r="AY50" s="484">
        <v>196.95191868196463</v>
      </c>
      <c r="AZ50" s="484">
        <v>198.44425201779373</v>
      </c>
      <c r="BA50" s="484">
        <v>197.13412174557914</v>
      </c>
      <c r="BB50" s="484">
        <v>190.80444960084026</v>
      </c>
      <c r="BC50" s="520">
        <v>186.30085587788605</v>
      </c>
      <c r="BE50" s="482" t="s">
        <v>195</v>
      </c>
      <c r="BF50" s="507">
        <v>231.78454579875992</v>
      </c>
      <c r="BG50" s="507">
        <v>231.19763493384323</v>
      </c>
      <c r="BH50" s="507">
        <v>228.09399350477332</v>
      </c>
      <c r="BI50" s="507">
        <v>225.69705965562832</v>
      </c>
      <c r="BJ50" s="520">
        <v>233.42512906299959</v>
      </c>
      <c r="BL50" s="184" t="s">
        <v>195</v>
      </c>
      <c r="BM50" s="1100">
        <v>6992.1082715041257</v>
      </c>
      <c r="BN50" s="1100">
        <v>11786.145209667669</v>
      </c>
      <c r="BO50" s="1100">
        <v>15153.132447358752</v>
      </c>
      <c r="BP50" s="1100">
        <v>14734.22323204185</v>
      </c>
      <c r="BQ50" s="1101">
        <v>14319.01482583528</v>
      </c>
      <c r="BS50" s="184" t="s">
        <v>195</v>
      </c>
      <c r="BT50" s="1100">
        <v>4778.9347711318205</v>
      </c>
      <c r="BU50" s="1100">
        <v>8226.0645480208241</v>
      </c>
      <c r="BV50" s="1100">
        <v>11066.268596874139</v>
      </c>
      <c r="BW50" s="1100">
        <v>10816.530162847139</v>
      </c>
      <c r="BX50" s="1101">
        <v>10613.579213520092</v>
      </c>
      <c r="BZ50" s="184" t="s">
        <v>195</v>
      </c>
      <c r="CA50" s="1100">
        <v>3173.809515794379</v>
      </c>
      <c r="CB50" s="1100">
        <v>4160.6129657676975</v>
      </c>
      <c r="CC50" s="1100">
        <v>4359.8645917873628</v>
      </c>
      <c r="CD50" s="1100">
        <v>4051.1855952200694</v>
      </c>
      <c r="CE50" s="1101">
        <v>3751.4477922254391</v>
      </c>
      <c r="CG50" s="184" t="s">
        <v>195</v>
      </c>
      <c r="CH50" s="1100">
        <v>1908.7988272737641</v>
      </c>
      <c r="CI50" s="1100">
        <v>2836.8744811183919</v>
      </c>
      <c r="CJ50" s="1100">
        <v>3454.8754243689041</v>
      </c>
      <c r="CK50" s="1100">
        <v>3153.5414369616242</v>
      </c>
      <c r="CL50" s="1101">
        <v>2954.8939713653349</v>
      </c>
      <c r="CN50" s="184" t="s">
        <v>195</v>
      </c>
      <c r="CO50" s="1100">
        <v>374.62377851072597</v>
      </c>
      <c r="CP50" s="1100">
        <v>633.94651571198324</v>
      </c>
      <c r="CQ50" s="1100">
        <v>897.44831425238681</v>
      </c>
      <c r="CR50" s="1100">
        <v>931.08293513706519</v>
      </c>
      <c r="CS50" s="1101">
        <v>882.96986792339521</v>
      </c>
    </row>
    <row r="51" spans="1:97" ht="15" thickBot="1" x14ac:dyDescent="0.35">
      <c r="A51" s="499"/>
      <c r="B51" s="105"/>
      <c r="C51" s="105"/>
      <c r="D51" s="105"/>
      <c r="E51" s="105"/>
      <c r="F51" s="144"/>
      <c r="H51" s="499"/>
      <c r="I51" s="145"/>
      <c r="J51" s="145"/>
      <c r="K51" s="145"/>
      <c r="L51" s="145"/>
      <c r="M51" s="1232"/>
      <c r="O51" s="482" t="s">
        <v>207</v>
      </c>
      <c r="P51" s="987">
        <v>975.37758071189364</v>
      </c>
      <c r="Q51" s="987">
        <v>985.2707304847055</v>
      </c>
      <c r="R51" s="987">
        <v>963.84382343567984</v>
      </c>
      <c r="S51" s="987">
        <v>977.8565221206826</v>
      </c>
      <c r="T51" s="1093">
        <v>992.65082673070287</v>
      </c>
      <c r="V51" s="184" t="s">
        <v>183</v>
      </c>
      <c r="W51" s="1249">
        <v>11.828817750929112</v>
      </c>
      <c r="X51" s="549">
        <v>11.304482840339844</v>
      </c>
      <c r="Y51" s="549">
        <v>10.804970286331713</v>
      </c>
      <c r="Z51" s="549">
        <v>10.327557948330019</v>
      </c>
      <c r="AA51" s="550">
        <v>9.4694443703486364</v>
      </c>
      <c r="AC51" s="499"/>
      <c r="AD51" s="145"/>
      <c r="AE51" s="145"/>
      <c r="AF51" s="145"/>
      <c r="AG51" s="145"/>
      <c r="AH51" s="1232"/>
      <c r="AQ51" s="482" t="s">
        <v>207</v>
      </c>
      <c r="AR51" s="484">
        <v>111.02155789756434</v>
      </c>
      <c r="AS51" s="484">
        <v>107.60762999724818</v>
      </c>
      <c r="AT51" s="484">
        <v>100.54353869617167</v>
      </c>
      <c r="AU51" s="484">
        <v>92.094296410984271</v>
      </c>
      <c r="AV51" s="514">
        <v>97.157700099500602</v>
      </c>
      <c r="AX51" s="482" t="s">
        <v>207</v>
      </c>
      <c r="AY51" s="484">
        <v>179.61421904836322</v>
      </c>
      <c r="AZ51" s="484">
        <v>177.44711804000079</v>
      </c>
      <c r="BA51" s="484">
        <v>172.1687173856115</v>
      </c>
      <c r="BB51" s="484">
        <v>170.0112216997486</v>
      </c>
      <c r="BC51" s="520">
        <v>167.07748064874494</v>
      </c>
      <c r="BE51" s="482" t="s">
        <v>207</v>
      </c>
      <c r="BF51" s="507">
        <v>209.78114241431973</v>
      </c>
      <c r="BG51" s="507">
        <v>203.75173686417673</v>
      </c>
      <c r="BH51" s="507">
        <v>202.62958628710132</v>
      </c>
      <c r="BI51" s="507">
        <v>194.46439087075208</v>
      </c>
      <c r="BJ51" s="520">
        <v>206.26268258431793</v>
      </c>
      <c r="BL51" s="184" t="s">
        <v>207</v>
      </c>
      <c r="BM51" s="1100">
        <v>7665.2994464339035</v>
      </c>
      <c r="BN51" s="1100">
        <v>12204.816897026663</v>
      </c>
      <c r="BO51" s="1100">
        <v>16106.678675611285</v>
      </c>
      <c r="BP51" s="1100">
        <v>15588.074123425318</v>
      </c>
      <c r="BQ51" s="1101">
        <v>14645.150378760238</v>
      </c>
      <c r="BS51" s="184" t="s">
        <v>207</v>
      </c>
      <c r="BT51" s="1100">
        <v>5517.676622984789</v>
      </c>
      <c r="BU51" s="1100">
        <v>10006.822169950779</v>
      </c>
      <c r="BV51" s="1100">
        <v>14210.44869165807</v>
      </c>
      <c r="BW51" s="1100">
        <v>14441.545183815908</v>
      </c>
      <c r="BX51" s="1101">
        <v>14235.031013483065</v>
      </c>
      <c r="BZ51" s="184" t="s">
        <v>207</v>
      </c>
      <c r="CA51" s="1100">
        <v>3132.7198771282442</v>
      </c>
      <c r="CB51" s="1100">
        <v>4248.789594756895</v>
      </c>
      <c r="CC51" s="1100">
        <v>4599.3967219359047</v>
      </c>
      <c r="CD51" s="1100">
        <v>4368.9962956780373</v>
      </c>
      <c r="CE51" s="1101">
        <v>4006.9289422449538</v>
      </c>
      <c r="CG51" s="184" t="s">
        <v>207</v>
      </c>
      <c r="CH51" s="1100">
        <v>2117.2392950596877</v>
      </c>
      <c r="CI51" s="1100">
        <v>3278.064565664562</v>
      </c>
      <c r="CJ51" s="1100">
        <v>3661.5865970856694</v>
      </c>
      <c r="CK51" s="1100">
        <v>3784.0646392068516</v>
      </c>
      <c r="CL51" s="1101">
        <v>3401.6199586221483</v>
      </c>
      <c r="CN51" s="184" t="s">
        <v>207</v>
      </c>
      <c r="CO51" s="1100">
        <v>358.78257409047882</v>
      </c>
      <c r="CP51" s="1100">
        <v>545.51952524369472</v>
      </c>
      <c r="CQ51" s="1100">
        <v>795.74104135787411</v>
      </c>
      <c r="CR51" s="1100">
        <v>803.25478004551371</v>
      </c>
      <c r="CS51" s="1101">
        <v>767.44929164287373</v>
      </c>
    </row>
    <row r="52" spans="1:97" ht="15" thickBot="1" x14ac:dyDescent="0.35">
      <c r="A52" s="489" t="s">
        <v>460</v>
      </c>
      <c r="B52" s="491" t="s">
        <v>469</v>
      </c>
      <c r="C52" s="491" t="s">
        <v>527</v>
      </c>
      <c r="D52" s="491" t="s">
        <v>562</v>
      </c>
      <c r="E52" s="491" t="s">
        <v>625</v>
      </c>
      <c r="F52" s="501" t="s">
        <v>724</v>
      </c>
      <c r="H52" s="1220" t="s">
        <v>460</v>
      </c>
      <c r="I52" s="1263">
        <v>2021</v>
      </c>
      <c r="J52" s="1263">
        <v>2022</v>
      </c>
      <c r="K52" s="1263">
        <v>2023</v>
      </c>
      <c r="L52" s="1263">
        <v>2024</v>
      </c>
      <c r="M52" s="1264">
        <v>2025</v>
      </c>
      <c r="O52" s="483" t="s">
        <v>450</v>
      </c>
      <c r="P52" s="1094">
        <v>981.95316058167873</v>
      </c>
      <c r="Q52" s="1094">
        <v>992.52954905789284</v>
      </c>
      <c r="R52" s="1094">
        <v>969.41201437959853</v>
      </c>
      <c r="S52" s="1094">
        <v>996.48972132561562</v>
      </c>
      <c r="T52" s="1095">
        <v>999.17289541507841</v>
      </c>
      <c r="V52" s="184" t="s">
        <v>195</v>
      </c>
      <c r="W52" s="1249">
        <v>11.139296281145937</v>
      </c>
      <c r="X52" s="549">
        <v>9.9432514143914883</v>
      </c>
      <c r="Y52" s="549">
        <v>9.3509168933664597</v>
      </c>
      <c r="Z52" s="549">
        <v>9.9085683267587346</v>
      </c>
      <c r="AA52" s="550">
        <v>9.6096750782399667</v>
      </c>
      <c r="AC52" s="1220" t="s">
        <v>460</v>
      </c>
      <c r="AD52" s="1263">
        <v>2020</v>
      </c>
      <c r="AE52" s="1263">
        <v>2021</v>
      </c>
      <c r="AF52" s="1263">
        <v>2022</v>
      </c>
      <c r="AG52" s="1263">
        <v>2023</v>
      </c>
      <c r="AH52" s="1264">
        <v>2024</v>
      </c>
      <c r="AQ52" s="483" t="s">
        <v>450</v>
      </c>
      <c r="AR52" s="490">
        <v>104.54691619499064</v>
      </c>
      <c r="AS52" s="490">
        <v>101.36884433007219</v>
      </c>
      <c r="AT52" s="490">
        <v>96.557705444755996</v>
      </c>
      <c r="AU52" s="490">
        <v>96.620656644856638</v>
      </c>
      <c r="AV52" s="516">
        <v>99.91696265430123</v>
      </c>
      <c r="AX52" s="483" t="s">
        <v>450</v>
      </c>
      <c r="AY52" s="490">
        <v>193.14500963832077</v>
      </c>
      <c r="AZ52" s="490">
        <v>190.86988665564991</v>
      </c>
      <c r="BA52" s="490">
        <v>192.59766209105791</v>
      </c>
      <c r="BB52" s="490">
        <v>187.88984362036916</v>
      </c>
      <c r="BC52" s="521">
        <v>186.17536506265921</v>
      </c>
      <c r="BE52" s="483" t="s">
        <v>450</v>
      </c>
      <c r="BF52" s="508">
        <v>219.82419554579874</v>
      </c>
      <c r="BG52" s="508">
        <v>220.14045755385274</v>
      </c>
      <c r="BH52" s="508">
        <v>216.33275625386432</v>
      </c>
      <c r="BI52" s="508">
        <v>212.36900402975775</v>
      </c>
      <c r="BJ52" s="521">
        <v>216.57319846511871</v>
      </c>
      <c r="BL52" s="848" t="s">
        <v>450</v>
      </c>
      <c r="BM52" s="1295">
        <v>7674.716162799381</v>
      </c>
      <c r="BN52" s="1295">
        <v>12999.528839952298</v>
      </c>
      <c r="BO52" s="1295">
        <v>17113.862855067731</v>
      </c>
      <c r="BP52" s="1295">
        <v>15450.669129682217</v>
      </c>
      <c r="BQ52" s="1296">
        <v>14775.850163994948</v>
      </c>
      <c r="BS52" s="848" t="s">
        <v>450</v>
      </c>
      <c r="BT52" s="1295">
        <v>5756.3108324441246</v>
      </c>
      <c r="BU52" s="1295">
        <v>10123.990441494041</v>
      </c>
      <c r="BV52" s="1295">
        <v>14600.831561255996</v>
      </c>
      <c r="BW52" s="1295">
        <v>13427.547571092946</v>
      </c>
      <c r="BX52" s="1296">
        <v>13376.286008356097</v>
      </c>
      <c r="BZ52" s="848" t="s">
        <v>450</v>
      </c>
      <c r="CA52" s="1295">
        <v>3608.6921048881427</v>
      </c>
      <c r="CB52" s="1295">
        <v>4631.6579685027018</v>
      </c>
      <c r="CC52" s="1295">
        <v>5327.5425079423949</v>
      </c>
      <c r="CD52" s="1295">
        <v>4661.278902290077</v>
      </c>
      <c r="CE52" s="1296">
        <v>4440.524408882733</v>
      </c>
      <c r="CG52" s="848" t="s">
        <v>450</v>
      </c>
      <c r="CH52" s="1295">
        <v>2393.5736810859007</v>
      </c>
      <c r="CI52" s="1295">
        <v>3393.5046048481736</v>
      </c>
      <c r="CJ52" s="1295">
        <v>4110.1671785010967</v>
      </c>
      <c r="CK52" s="1295">
        <v>3766.9157338801074</v>
      </c>
      <c r="CL52" s="1296">
        <v>3924.4477666854314</v>
      </c>
      <c r="CN52" s="848" t="s">
        <v>450</v>
      </c>
      <c r="CO52" s="1295">
        <v>366.26232205575172</v>
      </c>
      <c r="CP52" s="1295">
        <v>586.68185271853702</v>
      </c>
      <c r="CQ52" s="1295">
        <v>830.60351347916094</v>
      </c>
      <c r="CR52" s="1295">
        <v>817.64164810445789</v>
      </c>
      <c r="CS52" s="1296">
        <v>672.22182494552521</v>
      </c>
    </row>
    <row r="53" spans="1:97" ht="15" thickBot="1" x14ac:dyDescent="0.35">
      <c r="A53" s="482" t="s">
        <v>77</v>
      </c>
      <c r="B53" s="542">
        <v>5.7060185208683833E-3</v>
      </c>
      <c r="C53" s="542">
        <v>5.6886574093368836E-3</v>
      </c>
      <c r="D53" s="542">
        <v>5.8159722211712506E-3</v>
      </c>
      <c r="E53" s="542">
        <v>5.8217592595610768E-3</v>
      </c>
      <c r="F53" s="544">
        <v>6.064814813726116E-3</v>
      </c>
      <c r="H53" s="1082" t="s">
        <v>77</v>
      </c>
      <c r="I53" s="1257">
        <v>1.5833333333333335E-2</v>
      </c>
      <c r="J53" s="1257">
        <v>1.6550925925925927E-2</v>
      </c>
      <c r="K53" s="1257">
        <v>1.5717592592592592E-2</v>
      </c>
      <c r="L53" s="1257">
        <v>1.7083333333333339E-2</v>
      </c>
      <c r="M53" s="1258">
        <v>2.1440972222222188E-2</v>
      </c>
      <c r="N53" s="6"/>
      <c r="O53" s="499"/>
      <c r="P53" s="346"/>
      <c r="Q53" s="116"/>
      <c r="R53" s="346"/>
      <c r="S53" s="116"/>
      <c r="T53" s="535"/>
      <c r="V53" s="184" t="s">
        <v>207</v>
      </c>
      <c r="W53" s="1249">
        <v>9.0659069602980864</v>
      </c>
      <c r="X53" s="549">
        <v>9.0083900963494852</v>
      </c>
      <c r="Y53" s="549">
        <v>9.2274317365286702</v>
      </c>
      <c r="Z53" s="549">
        <v>10.10878855419384</v>
      </c>
      <c r="AA53" s="550">
        <v>10.458942039351262</v>
      </c>
      <c r="AC53" s="1082" t="s">
        <v>77</v>
      </c>
      <c r="AD53" s="76">
        <v>7.3690900832877952</v>
      </c>
      <c r="AE53" s="76">
        <v>8.3013125930464966</v>
      </c>
      <c r="AF53" s="76">
        <v>9.0568420906942357</v>
      </c>
      <c r="AG53" s="76">
        <v>10.299938063926778</v>
      </c>
      <c r="AH53" s="402">
        <v>10.306843445962533</v>
      </c>
      <c r="AQ53" s="499"/>
      <c r="AR53" s="105"/>
      <c r="AS53" s="105"/>
      <c r="AT53" s="105"/>
      <c r="AU53" s="105"/>
      <c r="AV53" s="144"/>
      <c r="AX53" s="499"/>
      <c r="AY53" s="105"/>
      <c r="AZ53" s="105"/>
      <c r="BA53" s="105"/>
      <c r="BB53" s="105"/>
      <c r="BC53" s="144"/>
      <c r="BE53" s="499"/>
      <c r="BF53" s="105"/>
      <c r="BG53" s="105"/>
      <c r="BH53" s="105"/>
      <c r="BI53" s="105"/>
      <c r="BJ53" s="144"/>
      <c r="BL53" s="741"/>
      <c r="BM53" s="1281"/>
      <c r="BN53" s="1281"/>
      <c r="BO53" s="1281"/>
      <c r="BP53" s="1281"/>
      <c r="BQ53" s="1282"/>
      <c r="BS53" s="741"/>
      <c r="BT53" s="1281"/>
      <c r="BU53" s="1281"/>
      <c r="BV53" s="1281"/>
      <c r="BW53" s="1281"/>
      <c r="BX53" s="1282"/>
      <c r="BZ53" s="741"/>
      <c r="CA53" s="1281"/>
      <c r="CB53" s="1281"/>
      <c r="CC53" s="1281"/>
      <c r="CD53" s="1281"/>
      <c r="CE53" s="1282"/>
      <c r="CG53" s="741"/>
      <c r="CH53" s="1281"/>
      <c r="CI53" s="1281"/>
      <c r="CJ53" s="1281"/>
      <c r="CK53" s="1281"/>
      <c r="CL53" s="1282"/>
      <c r="CN53" s="741"/>
      <c r="CO53" s="1281"/>
      <c r="CP53" s="1281"/>
      <c r="CQ53" s="1281"/>
      <c r="CR53" s="1281"/>
      <c r="CS53" s="1282"/>
    </row>
    <row r="54" spans="1:97" ht="15" thickBot="1" x14ac:dyDescent="0.35">
      <c r="A54" s="482" t="s">
        <v>109</v>
      </c>
      <c r="B54" s="542">
        <v>6.0532407442224212E-3</v>
      </c>
      <c r="C54" s="542">
        <v>6.5162037062691525E-3</v>
      </c>
      <c r="D54" s="542">
        <v>6.7129629605915397E-3</v>
      </c>
      <c r="E54" s="542">
        <v>6.5162037062691525E-3</v>
      </c>
      <c r="F54" s="544">
        <v>6.5740740756154992E-3</v>
      </c>
      <c r="H54" s="482" t="s">
        <v>109</v>
      </c>
      <c r="I54" s="542">
        <v>1.8634259259259257E-2</v>
      </c>
      <c r="J54" s="542">
        <v>1.7968749999999999E-2</v>
      </c>
      <c r="K54" s="542">
        <v>2.2581018518518518E-2</v>
      </c>
      <c r="L54" s="542">
        <v>3.1863425925925837E-2</v>
      </c>
      <c r="M54" s="544">
        <v>4.411458333333329E-2</v>
      </c>
      <c r="O54" s="489" t="s">
        <v>460</v>
      </c>
      <c r="P54" s="1096" t="s">
        <v>466</v>
      </c>
      <c r="Q54" s="1096" t="s">
        <v>524</v>
      </c>
      <c r="R54" s="1096" t="s">
        <v>559</v>
      </c>
      <c r="S54" s="1096" t="s">
        <v>622</v>
      </c>
      <c r="T54" s="1097" t="s">
        <v>727</v>
      </c>
      <c r="V54" s="848" t="s">
        <v>450</v>
      </c>
      <c r="W54" s="1250">
        <v>10.484944930978383</v>
      </c>
      <c r="X54" s="1075">
        <v>11.849227505168098</v>
      </c>
      <c r="Y54" s="1075">
        <v>11.143915282533394</v>
      </c>
      <c r="Z54" s="1075">
        <v>10.994809150617662</v>
      </c>
      <c r="AA54" s="1076">
        <v>12.727771086783182</v>
      </c>
      <c r="AC54" s="482" t="s">
        <v>109</v>
      </c>
      <c r="AD54" s="549">
        <v>11.68672739488821</v>
      </c>
      <c r="AE54" s="549">
        <v>12.177191116879557</v>
      </c>
      <c r="AF54" s="549">
        <v>12.335793759307311</v>
      </c>
      <c r="AG54" s="549">
        <v>13.043585204513468</v>
      </c>
      <c r="AH54" s="550">
        <v>13.163610080461066</v>
      </c>
      <c r="AQ54" s="1220" t="s">
        <v>460</v>
      </c>
      <c r="AR54" s="1263" t="s">
        <v>466</v>
      </c>
      <c r="AS54" s="1263" t="s">
        <v>524</v>
      </c>
      <c r="AT54" s="1263" t="s">
        <v>559</v>
      </c>
      <c r="AU54" s="1263" t="s">
        <v>622</v>
      </c>
      <c r="AV54" s="1264" t="s">
        <v>727</v>
      </c>
      <c r="AX54" s="1220" t="s">
        <v>460</v>
      </c>
      <c r="AY54" s="1263" t="s">
        <v>466</v>
      </c>
      <c r="AZ54" s="1263" t="s">
        <v>524</v>
      </c>
      <c r="BA54" s="1263" t="s">
        <v>559</v>
      </c>
      <c r="BB54" s="1263" t="s">
        <v>622</v>
      </c>
      <c r="BC54" s="1264" t="s">
        <v>727</v>
      </c>
      <c r="BE54" s="489" t="s">
        <v>460</v>
      </c>
      <c r="BF54" s="491" t="s">
        <v>466</v>
      </c>
      <c r="BG54" s="491" t="s">
        <v>524</v>
      </c>
      <c r="BH54" s="491" t="s">
        <v>559</v>
      </c>
      <c r="BI54" s="491" t="s">
        <v>622</v>
      </c>
      <c r="BJ54" s="501" t="s">
        <v>727</v>
      </c>
      <c r="BL54" s="1247" t="s">
        <v>460</v>
      </c>
      <c r="BM54" s="1291" t="s">
        <v>469</v>
      </c>
      <c r="BN54" s="1291" t="s">
        <v>527</v>
      </c>
      <c r="BO54" s="1291" t="s">
        <v>562</v>
      </c>
      <c r="BP54" s="1291" t="s">
        <v>625</v>
      </c>
      <c r="BQ54" s="1292" t="s">
        <v>724</v>
      </c>
      <c r="BS54" s="1247" t="s">
        <v>460</v>
      </c>
      <c r="BT54" s="1291" t="s">
        <v>469</v>
      </c>
      <c r="BU54" s="1291" t="s">
        <v>527</v>
      </c>
      <c r="BV54" s="1291" t="s">
        <v>562</v>
      </c>
      <c r="BW54" s="1291" t="s">
        <v>625</v>
      </c>
      <c r="BX54" s="1292" t="s">
        <v>724</v>
      </c>
      <c r="BZ54" s="1247" t="s">
        <v>460</v>
      </c>
      <c r="CA54" s="1291" t="s">
        <v>469</v>
      </c>
      <c r="CB54" s="1291" t="s">
        <v>527</v>
      </c>
      <c r="CC54" s="1291" t="s">
        <v>562</v>
      </c>
      <c r="CD54" s="1291" t="s">
        <v>625</v>
      </c>
      <c r="CE54" s="1292" t="s">
        <v>724</v>
      </c>
      <c r="CG54" s="1247" t="s">
        <v>460</v>
      </c>
      <c r="CH54" s="1291" t="s">
        <v>469</v>
      </c>
      <c r="CI54" s="1291" t="s">
        <v>527</v>
      </c>
      <c r="CJ54" s="1291" t="s">
        <v>562</v>
      </c>
      <c r="CK54" s="1291" t="s">
        <v>625</v>
      </c>
      <c r="CL54" s="1292" t="s">
        <v>724</v>
      </c>
      <c r="CN54" s="1247" t="s">
        <v>460</v>
      </c>
      <c r="CO54" s="1291" t="s">
        <v>469</v>
      </c>
      <c r="CP54" s="1291" t="s">
        <v>527</v>
      </c>
      <c r="CQ54" s="1291" t="s">
        <v>562</v>
      </c>
      <c r="CR54" s="1291" t="s">
        <v>625</v>
      </c>
      <c r="CS54" s="1292" t="s">
        <v>724</v>
      </c>
    </row>
    <row r="55" spans="1:97" ht="15" thickBot="1" x14ac:dyDescent="0.35">
      <c r="A55" s="482" t="s">
        <v>121</v>
      </c>
      <c r="B55" s="542">
        <v>5.38773147854954E-3</v>
      </c>
      <c r="C55" s="542">
        <v>5.4861111129866913E-3</v>
      </c>
      <c r="D55" s="542">
        <v>5.6018518516793847E-3</v>
      </c>
      <c r="E55" s="542">
        <v>5.7291666671517305E-3</v>
      </c>
      <c r="F55" s="544">
        <v>6.0011574059899431E-3</v>
      </c>
      <c r="H55" s="482" t="s">
        <v>121</v>
      </c>
      <c r="I55" s="542">
        <v>1.9282407407407408E-2</v>
      </c>
      <c r="J55" s="542">
        <v>1.8368055555555554E-2</v>
      </c>
      <c r="K55" s="542">
        <v>2.0682870370370372E-2</v>
      </c>
      <c r="L55" s="542">
        <v>2.2326388888888937E-2</v>
      </c>
      <c r="M55" s="544">
        <v>3.1643518518518432E-2</v>
      </c>
      <c r="O55" s="482" t="s">
        <v>77</v>
      </c>
      <c r="P55" s="987">
        <v>1339.9382362050401</v>
      </c>
      <c r="Q55" s="987">
        <v>1319.4405292955109</v>
      </c>
      <c r="R55" s="987">
        <v>1295.5681557998519</v>
      </c>
      <c r="S55" s="987">
        <v>1252.6187322055573</v>
      </c>
      <c r="T55" s="1093">
        <v>1261.9146236716351</v>
      </c>
      <c r="U55" s="6"/>
      <c r="V55" s="499"/>
      <c r="W55" s="105"/>
      <c r="X55" s="105"/>
      <c r="Y55" s="105"/>
      <c r="Z55" s="105"/>
      <c r="AA55" s="144"/>
      <c r="AB55" s="5"/>
      <c r="AC55" s="482" t="s">
        <v>121</v>
      </c>
      <c r="AD55" s="549">
        <v>17.56488532595877</v>
      </c>
      <c r="AE55" s="549">
        <v>18.125973304138341</v>
      </c>
      <c r="AF55" s="549">
        <v>19.879961788132544</v>
      </c>
      <c r="AG55" s="549">
        <v>20.744307952833957</v>
      </c>
      <c r="AH55" s="550">
        <v>20.695552945741905</v>
      </c>
      <c r="AQ55" s="1082" t="s">
        <v>77</v>
      </c>
      <c r="AR55" s="107">
        <v>177.14770223662711</v>
      </c>
      <c r="AS55" s="107">
        <v>160.77336296954218</v>
      </c>
      <c r="AT55" s="107">
        <v>166.81471877148155</v>
      </c>
      <c r="AU55" s="107">
        <v>154.99017721076598</v>
      </c>
      <c r="AV55" s="403">
        <v>160.75314789920066</v>
      </c>
      <c r="AX55" s="1082" t="s">
        <v>77</v>
      </c>
      <c r="AY55" s="107">
        <v>344.25553482276752</v>
      </c>
      <c r="AZ55" s="107">
        <v>333.97175154104934</v>
      </c>
      <c r="BA55" s="107">
        <v>315.3578168933293</v>
      </c>
      <c r="BB55" s="107">
        <v>306.43933988138582</v>
      </c>
      <c r="BC55" s="403">
        <v>284.83560423188629</v>
      </c>
      <c r="BE55" s="482" t="s">
        <v>77</v>
      </c>
      <c r="BF55" s="484">
        <v>374.65260944331686</v>
      </c>
      <c r="BG55" s="484">
        <v>346.53981921920541</v>
      </c>
      <c r="BH55" s="484">
        <v>341.9577625822912</v>
      </c>
      <c r="BI55" s="484">
        <v>316.33517408582321</v>
      </c>
      <c r="BJ55" s="514">
        <v>331.78660185378874</v>
      </c>
      <c r="BL55" s="809" t="s">
        <v>77</v>
      </c>
      <c r="BM55" s="1284">
        <v>6873.8493908176542</v>
      </c>
      <c r="BN55" s="1284">
        <v>11781.172556146505</v>
      </c>
      <c r="BO55" s="1284">
        <v>15711.541841406277</v>
      </c>
      <c r="BP55" s="1284">
        <v>15473.018680880887</v>
      </c>
      <c r="BQ55" s="1289">
        <v>15231.894671446502</v>
      </c>
      <c r="BS55" s="809" t="s">
        <v>77</v>
      </c>
      <c r="BT55" s="1284">
        <v>5015.9666739303084</v>
      </c>
      <c r="BU55" s="1284">
        <v>8828.4941704117391</v>
      </c>
      <c r="BV55" s="1284">
        <v>11123.9548644483</v>
      </c>
      <c r="BW55" s="1284">
        <v>12315.638254232786</v>
      </c>
      <c r="BX55" s="1289">
        <v>12828.560367014823</v>
      </c>
      <c r="BZ55" s="809" t="s">
        <v>77</v>
      </c>
      <c r="CA55" s="1284">
        <v>3785.4312940412956</v>
      </c>
      <c r="CB55" s="1284">
        <v>5463.0404067093968</v>
      </c>
      <c r="CC55" s="1284">
        <v>5706.3482278651991</v>
      </c>
      <c r="CD55" s="1284">
        <v>5159.4039541747688</v>
      </c>
      <c r="CE55" s="1289">
        <v>5068.1560204687657</v>
      </c>
      <c r="CG55" s="809" t="s">
        <v>77</v>
      </c>
      <c r="CH55" s="1284">
        <v>1746.7320482040263</v>
      </c>
      <c r="CI55" s="1284">
        <v>2764.9737856393685</v>
      </c>
      <c r="CJ55" s="1284">
        <v>3250.5963092036955</v>
      </c>
      <c r="CK55" s="1284">
        <v>3376.1305011371701</v>
      </c>
      <c r="CL55" s="1289">
        <v>3638.2592406128815</v>
      </c>
      <c r="CN55" s="809" t="s">
        <v>77</v>
      </c>
      <c r="CO55" s="1284">
        <v>422.51702558455713</v>
      </c>
      <c r="CP55" s="1284">
        <v>655.41517581714311</v>
      </c>
      <c r="CQ55" s="1284">
        <v>927.63340557873266</v>
      </c>
      <c r="CR55" s="1284">
        <v>1049.7450052414574</v>
      </c>
      <c r="CS55" s="1289">
        <v>927.09215169701656</v>
      </c>
    </row>
    <row r="56" spans="1:97" ht="15" thickBot="1" x14ac:dyDescent="0.35">
      <c r="A56" s="482" t="s">
        <v>133</v>
      </c>
      <c r="B56" s="542">
        <v>3.9814814808778465E-3</v>
      </c>
      <c r="C56" s="542">
        <v>4.0972222195705399E-3</v>
      </c>
      <c r="D56" s="542">
        <v>3.9004629616101738E-3</v>
      </c>
      <c r="E56" s="542">
        <v>4.0509259270038456E-3</v>
      </c>
      <c r="F56" s="544">
        <v>4.3055555579485372E-3</v>
      </c>
      <c r="H56" s="482" t="s">
        <v>133</v>
      </c>
      <c r="I56" s="542">
        <v>1.8883101851851852E-2</v>
      </c>
      <c r="J56" s="542">
        <v>1.383101851851852E-2</v>
      </c>
      <c r="K56" s="542">
        <v>1.7268518518518516E-2</v>
      </c>
      <c r="L56" s="542">
        <v>2.3130787037037082E-2</v>
      </c>
      <c r="M56" s="544">
        <v>4.8090277777777857E-2</v>
      </c>
      <c r="O56" s="482" t="s">
        <v>109</v>
      </c>
      <c r="P56" s="987">
        <v>1157.9126944939471</v>
      </c>
      <c r="Q56" s="987">
        <v>1157.7231496693605</v>
      </c>
      <c r="R56" s="987">
        <v>1133.4140123686698</v>
      </c>
      <c r="S56" s="987">
        <v>1088.6725747845537</v>
      </c>
      <c r="T56" s="1093">
        <v>1096.8913376936891</v>
      </c>
      <c r="V56" s="1247" t="s">
        <v>460</v>
      </c>
      <c r="W56" s="1248" t="s">
        <v>466</v>
      </c>
      <c r="X56" s="1221" t="s">
        <v>524</v>
      </c>
      <c r="Y56" s="1221" t="s">
        <v>559</v>
      </c>
      <c r="Z56" s="1221" t="s">
        <v>622</v>
      </c>
      <c r="AA56" s="1222" t="s">
        <v>727</v>
      </c>
      <c r="AC56" s="482" t="s">
        <v>133</v>
      </c>
      <c r="AD56" s="549">
        <v>9.9784017853219495</v>
      </c>
      <c r="AE56" s="549">
        <v>12.242666524970289</v>
      </c>
      <c r="AF56" s="549">
        <v>11.470682850881872</v>
      </c>
      <c r="AG56" s="549">
        <v>12.585888128050943</v>
      </c>
      <c r="AH56" s="550">
        <v>12.7052889267546</v>
      </c>
      <c r="AQ56" s="482" t="s">
        <v>109</v>
      </c>
      <c r="AR56" s="484">
        <v>144.74699965820224</v>
      </c>
      <c r="AS56" s="484">
        <v>152.42851343356111</v>
      </c>
      <c r="AT56" s="484">
        <v>150.10105396179679</v>
      </c>
      <c r="AU56" s="484">
        <v>160.36457596850812</v>
      </c>
      <c r="AV56" s="514">
        <v>161.74159236805113</v>
      </c>
      <c r="AX56" s="482" t="s">
        <v>109</v>
      </c>
      <c r="AY56" s="484">
        <v>279.09458307604092</v>
      </c>
      <c r="AZ56" s="484">
        <v>269.00939993767844</v>
      </c>
      <c r="BA56" s="484">
        <v>261.99005995167659</v>
      </c>
      <c r="BB56" s="484">
        <v>260.82988132529215</v>
      </c>
      <c r="BC56" s="514">
        <v>261.88354414788807</v>
      </c>
      <c r="BE56" s="482" t="s">
        <v>109</v>
      </c>
      <c r="BF56" s="484">
        <v>316.72489854012258</v>
      </c>
      <c r="BG56" s="484">
        <v>309.69927158242609</v>
      </c>
      <c r="BH56" s="484">
        <v>309.89574378952312</v>
      </c>
      <c r="BI56" s="484">
        <v>311.47344720448331</v>
      </c>
      <c r="BJ56" s="514">
        <v>309.14868654348561</v>
      </c>
      <c r="BL56" s="184" t="s">
        <v>109</v>
      </c>
      <c r="BM56" s="1100">
        <v>6727.3857052374724</v>
      </c>
      <c r="BN56" s="1100">
        <v>10784.497379564667</v>
      </c>
      <c r="BO56" s="1100">
        <v>12999.459696942913</v>
      </c>
      <c r="BP56" s="1100">
        <v>12529.297455522654</v>
      </c>
      <c r="BQ56" s="1101">
        <v>11392.964383686231</v>
      </c>
      <c r="BS56" s="184" t="s">
        <v>109</v>
      </c>
      <c r="BT56" s="1100">
        <v>4017.2835172533637</v>
      </c>
      <c r="BU56" s="1100">
        <v>7041.6771606827715</v>
      </c>
      <c r="BV56" s="1100">
        <v>9824.3648175309791</v>
      </c>
      <c r="BW56" s="1100">
        <v>10908.287948952966</v>
      </c>
      <c r="BX56" s="1101">
        <v>11135.829313130567</v>
      </c>
      <c r="BZ56" s="184" t="s">
        <v>109</v>
      </c>
      <c r="CA56" s="1100">
        <v>3696.2478407938725</v>
      </c>
      <c r="CB56" s="1100">
        <v>5112.2516186515322</v>
      </c>
      <c r="CC56" s="1100">
        <v>5298.5414632306629</v>
      </c>
      <c r="CD56" s="1100">
        <v>4327.2657286660888</v>
      </c>
      <c r="CE56" s="1101">
        <v>4155.9892544717095</v>
      </c>
      <c r="CG56" s="184" t="s">
        <v>109</v>
      </c>
      <c r="CH56" s="1100">
        <v>1389.1991968681714</v>
      </c>
      <c r="CI56" s="1100">
        <v>2373.0321931467342</v>
      </c>
      <c r="CJ56" s="1100">
        <v>2862.995421413239</v>
      </c>
      <c r="CK56" s="1100">
        <v>3012.2071412809842</v>
      </c>
      <c r="CL56" s="1101">
        <v>3389.2801741256294</v>
      </c>
      <c r="CN56" s="184" t="s">
        <v>109</v>
      </c>
      <c r="CO56" s="1100">
        <v>467.60564523767067</v>
      </c>
      <c r="CP56" s="1100">
        <v>730.89694677602768</v>
      </c>
      <c r="CQ56" s="1100">
        <v>851.62990547055722</v>
      </c>
      <c r="CR56" s="1100">
        <v>743.25848366695084</v>
      </c>
      <c r="CS56" s="1101">
        <v>651.5700739691722</v>
      </c>
    </row>
    <row r="57" spans="1:97" x14ac:dyDescent="0.3">
      <c r="A57" s="482" t="s">
        <v>148</v>
      </c>
      <c r="B57" s="542">
        <v>7.5694444458349608E-3</v>
      </c>
      <c r="C57" s="542">
        <v>7.6793981497758068E-3</v>
      </c>
      <c r="D57" s="542">
        <v>7.9629629653936718E-3</v>
      </c>
      <c r="E57" s="542">
        <v>8.1018518467317335E-3</v>
      </c>
      <c r="F57" s="544">
        <v>8.0960648119798861E-3</v>
      </c>
      <c r="H57" s="482" t="s">
        <v>148</v>
      </c>
      <c r="I57" s="542">
        <v>1.6863425925925928E-2</v>
      </c>
      <c r="J57" s="542">
        <v>1.8020833333333333E-2</v>
      </c>
      <c r="K57" s="542">
        <v>1.4490740740740742E-2</v>
      </c>
      <c r="L57" s="542">
        <v>1.7604166666666643E-2</v>
      </c>
      <c r="M57" s="544">
        <v>1.9774305555555594E-2</v>
      </c>
      <c r="O57" s="482" t="s">
        <v>121</v>
      </c>
      <c r="P57" s="987">
        <v>1069.4838008215775</v>
      </c>
      <c r="Q57" s="987">
        <v>1122.3484862874857</v>
      </c>
      <c r="R57" s="987">
        <v>1094.7678904549082</v>
      </c>
      <c r="S57" s="987">
        <v>1082.5686693261371</v>
      </c>
      <c r="T57" s="1093">
        <v>1105.7425634118695</v>
      </c>
      <c r="V57" s="1082" t="s">
        <v>77</v>
      </c>
      <c r="W57" s="76">
        <v>17.940726674113549</v>
      </c>
      <c r="X57" s="76">
        <v>12.327021185736292</v>
      </c>
      <c r="Y57" s="76">
        <v>14.557623113497632</v>
      </c>
      <c r="Z57" s="76">
        <v>12.183459833472449</v>
      </c>
      <c r="AA57" s="402">
        <v>11.360310386587845</v>
      </c>
      <c r="AC57" s="482" t="s">
        <v>148</v>
      </c>
      <c r="AD57" s="549">
        <v>14.275951549642778</v>
      </c>
      <c r="AE57" s="549">
        <v>15.568049245071252</v>
      </c>
      <c r="AF57" s="549">
        <v>14.284590268401544</v>
      </c>
      <c r="AG57" s="549">
        <v>14.134226160313107</v>
      </c>
      <c r="AH57" s="550">
        <v>14.208166383219174</v>
      </c>
      <c r="AQ57" s="482" t="s">
        <v>121</v>
      </c>
      <c r="AR57" s="484">
        <v>172.07868579480299</v>
      </c>
      <c r="AS57" s="484">
        <v>164.2248489764346</v>
      </c>
      <c r="AT57" s="484">
        <v>156.71271405236982</v>
      </c>
      <c r="AU57" s="484">
        <v>153.68393681482578</v>
      </c>
      <c r="AV57" s="514">
        <v>168.4758296792244</v>
      </c>
      <c r="AX57" s="482" t="s">
        <v>121</v>
      </c>
      <c r="AY57" s="484">
        <v>288.08068990775814</v>
      </c>
      <c r="AZ57" s="484">
        <v>284.21780533342081</v>
      </c>
      <c r="BA57" s="484">
        <v>281.71263527365704</v>
      </c>
      <c r="BB57" s="484">
        <v>270.7443046643408</v>
      </c>
      <c r="BC57" s="514">
        <v>270.74119715569333</v>
      </c>
      <c r="BE57" s="482" t="s">
        <v>121</v>
      </c>
      <c r="BF57" s="484">
        <v>334.30998399340962</v>
      </c>
      <c r="BG57" s="484">
        <v>330.04252358822117</v>
      </c>
      <c r="BH57" s="484">
        <v>318.23258205596693</v>
      </c>
      <c r="BI57" s="484">
        <v>315.57474595415761</v>
      </c>
      <c r="BJ57" s="514">
        <v>338.27565046828227</v>
      </c>
      <c r="BL57" s="184" t="s">
        <v>121</v>
      </c>
      <c r="BM57" s="1100">
        <v>6904.8242149245571</v>
      </c>
      <c r="BN57" s="1100">
        <v>11485.448684517789</v>
      </c>
      <c r="BO57" s="1100">
        <v>15626.248610612009</v>
      </c>
      <c r="BP57" s="1100">
        <v>15231.759578335406</v>
      </c>
      <c r="BQ57" s="1101">
        <v>14358.400349156254</v>
      </c>
      <c r="BS57" s="184" t="s">
        <v>121</v>
      </c>
      <c r="BT57" s="1100">
        <v>4969.3787609538931</v>
      </c>
      <c r="BU57" s="1100">
        <v>9564.4058877457737</v>
      </c>
      <c r="BV57" s="1100">
        <v>12985.25479585018</v>
      </c>
      <c r="BW57" s="1100">
        <v>12446.172260785155</v>
      </c>
      <c r="BX57" s="1101">
        <v>12725.879148201184</v>
      </c>
      <c r="BZ57" s="184" t="s">
        <v>121</v>
      </c>
      <c r="CA57" s="1100">
        <v>3618.7623629173249</v>
      </c>
      <c r="CB57" s="1100">
        <v>4779.7905541118744</v>
      </c>
      <c r="CC57" s="1100">
        <v>5413.4248057355835</v>
      </c>
      <c r="CD57" s="1100">
        <v>4805.0915909236701</v>
      </c>
      <c r="CE57" s="1101">
        <v>4951.5752362766589</v>
      </c>
      <c r="CG57" s="184" t="s">
        <v>121</v>
      </c>
      <c r="CH57" s="1100">
        <v>1820.6291650003632</v>
      </c>
      <c r="CI57" s="1100">
        <v>2931.5488618927034</v>
      </c>
      <c r="CJ57" s="1100">
        <v>3457.7782132431475</v>
      </c>
      <c r="CK57" s="1100">
        <v>3260.5611483652669</v>
      </c>
      <c r="CL57" s="1101">
        <v>3203.9900818534825</v>
      </c>
      <c r="CN57" s="184" t="s">
        <v>121</v>
      </c>
      <c r="CO57" s="1100">
        <v>291.82357670329554</v>
      </c>
      <c r="CP57" s="1100">
        <v>497.32408467018115</v>
      </c>
      <c r="CQ57" s="1100">
        <v>671.27204451329658</v>
      </c>
      <c r="CR57" s="1100">
        <v>610.9260160980557</v>
      </c>
      <c r="CS57" s="1101">
        <v>606.26863530529852</v>
      </c>
    </row>
    <row r="58" spans="1:97" x14ac:dyDescent="0.3">
      <c r="A58" s="482" t="s">
        <v>160</v>
      </c>
      <c r="B58" s="542">
        <v>5.3645833322661929E-3</v>
      </c>
      <c r="C58" s="542">
        <v>4.9189814817509614E-3</v>
      </c>
      <c r="D58" s="542">
        <v>4.9189814817509614E-3</v>
      </c>
      <c r="E58" s="542">
        <v>5.0694444435066544E-3</v>
      </c>
      <c r="F58" s="544">
        <v>5.1851851858373266E-3</v>
      </c>
      <c r="H58" s="482" t="s">
        <v>160</v>
      </c>
      <c r="I58" s="542">
        <v>8.246527777777778E-3</v>
      </c>
      <c r="J58" s="542">
        <v>8.4201388888888902E-3</v>
      </c>
      <c r="K58" s="542">
        <v>1.3263888888888889E-2</v>
      </c>
      <c r="L58" s="542">
        <v>1.2175925925925979E-2</v>
      </c>
      <c r="M58" s="544">
        <v>1.8993055555555527E-2</v>
      </c>
      <c r="O58" s="482" t="s">
        <v>133</v>
      </c>
      <c r="P58" s="987">
        <v>1475.9673230423043</v>
      </c>
      <c r="Q58" s="987">
        <v>1491.2640559123558</v>
      </c>
      <c r="R58" s="987">
        <v>1483.0891311753319</v>
      </c>
      <c r="S58" s="987">
        <v>1499.8328891277858</v>
      </c>
      <c r="T58" s="1093">
        <v>1511.2731242503528</v>
      </c>
      <c r="V58" s="482" t="s">
        <v>109</v>
      </c>
      <c r="W58" s="549">
        <v>14.58616206898683</v>
      </c>
      <c r="X58" s="549">
        <v>15.806029118202211</v>
      </c>
      <c r="Y58" s="549">
        <v>15.126344411809839</v>
      </c>
      <c r="Z58" s="549">
        <v>13.837089544448624</v>
      </c>
      <c r="AA58" s="550">
        <v>15.681516114249725</v>
      </c>
      <c r="AC58" s="482" t="s">
        <v>160</v>
      </c>
      <c r="AD58" s="549">
        <v>8.0157419883608476</v>
      </c>
      <c r="AE58" s="549">
        <v>7.4561747084062793</v>
      </c>
      <c r="AF58" s="549">
        <v>6.478553549380039</v>
      </c>
      <c r="AG58" s="549">
        <v>8.9556475535547602</v>
      </c>
      <c r="AH58" s="550">
        <v>8.986587147489308</v>
      </c>
      <c r="AQ58" s="482" t="s">
        <v>133</v>
      </c>
      <c r="AR58" s="484">
        <v>245.0945541897041</v>
      </c>
      <c r="AS58" s="484">
        <v>247.50181938814828</v>
      </c>
      <c r="AT58" s="484">
        <v>239.38739104396527</v>
      </c>
      <c r="AU58" s="484">
        <v>248.0016165317553</v>
      </c>
      <c r="AV58" s="514">
        <v>251.91192174325286</v>
      </c>
      <c r="AX58" s="482" t="s">
        <v>133</v>
      </c>
      <c r="AY58" s="484">
        <v>444.83397736523324</v>
      </c>
      <c r="AZ58" s="484">
        <v>455.18090588684981</v>
      </c>
      <c r="BA58" s="484">
        <v>469.3817747491774</v>
      </c>
      <c r="BB58" s="484">
        <v>469.36135995552229</v>
      </c>
      <c r="BC58" s="514">
        <v>473.47825803901799</v>
      </c>
      <c r="BE58" s="482" t="s">
        <v>133</v>
      </c>
      <c r="BF58" s="484">
        <v>525.05159609150553</v>
      </c>
      <c r="BG58" s="484">
        <v>537.78830487389996</v>
      </c>
      <c r="BH58" s="484">
        <v>537.32847523525049</v>
      </c>
      <c r="BI58" s="484">
        <v>541.87431914795968</v>
      </c>
      <c r="BJ58" s="514">
        <v>537.39253526726122</v>
      </c>
      <c r="BL58" s="184" t="s">
        <v>133</v>
      </c>
      <c r="BM58" s="1100">
        <v>6378.0658106731835</v>
      </c>
      <c r="BN58" s="1100">
        <v>10974.167736032212</v>
      </c>
      <c r="BO58" s="1100">
        <v>16447.965862121884</v>
      </c>
      <c r="BP58" s="1100">
        <v>15812.443668899879</v>
      </c>
      <c r="BQ58" s="1101">
        <v>15413.252868431167</v>
      </c>
      <c r="BS58" s="184" t="s">
        <v>133</v>
      </c>
      <c r="BT58" s="1100">
        <v>4485.2947642987301</v>
      </c>
      <c r="BU58" s="1100">
        <v>8536.1295990477956</v>
      </c>
      <c r="BV58" s="1100">
        <v>14364.911080887239</v>
      </c>
      <c r="BW58" s="1100">
        <v>14002.280006519124</v>
      </c>
      <c r="BX58" s="1101">
        <v>15055.230847132847</v>
      </c>
      <c r="BZ58" s="184" t="s">
        <v>133</v>
      </c>
      <c r="CA58" s="1100">
        <v>4818.9901253252783</v>
      </c>
      <c r="CB58" s="1100">
        <v>7008.817644369411</v>
      </c>
      <c r="CC58" s="1100">
        <v>7809.240033422675</v>
      </c>
      <c r="CD58" s="1100">
        <v>7182.5111291647081</v>
      </c>
      <c r="CE58" s="1101">
        <v>6840.7655791625575</v>
      </c>
      <c r="CG58" s="184" t="s">
        <v>133</v>
      </c>
      <c r="CH58" s="1100">
        <v>2277.7618733998088</v>
      </c>
      <c r="CI58" s="1100">
        <v>4079.8982528090855</v>
      </c>
      <c r="CJ58" s="1100">
        <v>4484.3119691498487</v>
      </c>
      <c r="CK58" s="1100">
        <v>4784.3999744289968</v>
      </c>
      <c r="CL58" s="1101">
        <v>5041.1318317541809</v>
      </c>
      <c r="CN58" s="184" t="s">
        <v>133</v>
      </c>
      <c r="CO58" s="1100">
        <v>443.22543213245871</v>
      </c>
      <c r="CP58" s="1100">
        <v>767.80571500704843</v>
      </c>
      <c r="CQ58" s="1100">
        <v>1216.5780947064648</v>
      </c>
      <c r="CR58" s="1100">
        <v>1147.5231970160842</v>
      </c>
      <c r="CS58" s="1101">
        <v>1079.2351600446032</v>
      </c>
    </row>
    <row r="59" spans="1:97" x14ac:dyDescent="0.3">
      <c r="A59" s="482" t="s">
        <v>172</v>
      </c>
      <c r="B59" s="542">
        <v>8.0497685194131918E-3</v>
      </c>
      <c r="C59" s="542">
        <v>8.3738425928459037E-3</v>
      </c>
      <c r="D59" s="542">
        <v>8.2465277810115367E-3</v>
      </c>
      <c r="E59" s="542">
        <v>8.5300925929914229E-3</v>
      </c>
      <c r="F59" s="544">
        <v>8.6111111086211167E-3</v>
      </c>
      <c r="H59" s="482" t="s">
        <v>172</v>
      </c>
      <c r="I59" s="542">
        <v>1.0601851851851852E-2</v>
      </c>
      <c r="J59" s="542">
        <v>1.1597222222222222E-2</v>
      </c>
      <c r="K59" s="542">
        <v>1.5555555555555553E-2</v>
      </c>
      <c r="L59" s="542">
        <v>1.2372685185185084E-2</v>
      </c>
      <c r="M59" s="544">
        <v>2.0324074074073994E-2</v>
      </c>
      <c r="O59" s="482" t="s">
        <v>148</v>
      </c>
      <c r="P59" s="987">
        <v>1185.8562295353317</v>
      </c>
      <c r="Q59" s="987">
        <v>1201.1605349389215</v>
      </c>
      <c r="R59" s="987">
        <v>1179.7677146532981</v>
      </c>
      <c r="S59" s="987">
        <v>1151.9294908985298</v>
      </c>
      <c r="T59" s="1093">
        <v>1175.6259925649761</v>
      </c>
      <c r="V59" s="482" t="s">
        <v>121</v>
      </c>
      <c r="W59" s="549">
        <v>10.301156215371952</v>
      </c>
      <c r="X59" s="549">
        <v>10.227731903281725</v>
      </c>
      <c r="Y59" s="549">
        <v>10.660913921481059</v>
      </c>
      <c r="Z59" s="549">
        <v>12.604523741884378</v>
      </c>
      <c r="AA59" s="550">
        <v>18.544903817902906</v>
      </c>
      <c r="AC59" s="482" t="s">
        <v>172</v>
      </c>
      <c r="AD59" s="549">
        <v>11.510225586630646</v>
      </c>
      <c r="AE59" s="549">
        <v>9.6827799781412036</v>
      </c>
      <c r="AF59" s="549">
        <v>9.7347363058786218</v>
      </c>
      <c r="AG59" s="549">
        <v>9.7347363058786218</v>
      </c>
      <c r="AH59" s="550">
        <v>9.6689597972211079</v>
      </c>
      <c r="AQ59" s="482" t="s">
        <v>148</v>
      </c>
      <c r="AR59" s="484">
        <v>146.592604001306</v>
      </c>
      <c r="AS59" s="484">
        <v>145.60592083838878</v>
      </c>
      <c r="AT59" s="484">
        <v>146.13532772445646</v>
      </c>
      <c r="AU59" s="484">
        <v>145.97524723053115</v>
      </c>
      <c r="AV59" s="514">
        <v>157.80462950352344</v>
      </c>
      <c r="AX59" s="482" t="s">
        <v>148</v>
      </c>
      <c r="AY59" s="484">
        <v>292.68080420069822</v>
      </c>
      <c r="AZ59" s="484">
        <v>288.12863436923561</v>
      </c>
      <c r="BA59" s="484">
        <v>274.44653241308322</v>
      </c>
      <c r="BB59" s="484">
        <v>277.93531221802169</v>
      </c>
      <c r="BC59" s="514">
        <v>268.92416596811876</v>
      </c>
      <c r="BE59" s="482" t="s">
        <v>148</v>
      </c>
      <c r="BF59" s="484">
        <v>307.90293742990423</v>
      </c>
      <c r="BG59" s="484">
        <v>303.18192583960524</v>
      </c>
      <c r="BH59" s="484">
        <v>304.35233217290124</v>
      </c>
      <c r="BI59" s="484">
        <v>310.99410557950279</v>
      </c>
      <c r="BJ59" s="514">
        <v>327.85193333755359</v>
      </c>
      <c r="BL59" s="184" t="s">
        <v>148</v>
      </c>
      <c r="BM59" s="1100">
        <v>7880.9977602148265</v>
      </c>
      <c r="BN59" s="1100">
        <v>13486.672679140094</v>
      </c>
      <c r="BO59" s="1100">
        <v>18976.092656317298</v>
      </c>
      <c r="BP59" s="1100">
        <v>18028.534231467307</v>
      </c>
      <c r="BQ59" s="1101">
        <v>17580.208054385443</v>
      </c>
      <c r="BS59" s="184" t="s">
        <v>148</v>
      </c>
      <c r="BT59" s="1100">
        <v>5568.3978993960163</v>
      </c>
      <c r="BU59" s="1100">
        <v>8930.7825601048862</v>
      </c>
      <c r="BV59" s="1100">
        <v>14047.823148930926</v>
      </c>
      <c r="BW59" s="1100">
        <v>13404.173856181731</v>
      </c>
      <c r="BX59" s="1101">
        <v>14088.453946185864</v>
      </c>
      <c r="BZ59" s="184" t="s">
        <v>148</v>
      </c>
      <c r="CA59" s="1100">
        <v>4237.2153356881572</v>
      </c>
      <c r="CB59" s="1100">
        <v>6491.2839469345117</v>
      </c>
      <c r="CC59" s="1100">
        <v>7010.5081176956492</v>
      </c>
      <c r="CD59" s="1100">
        <v>6501.9354884766026</v>
      </c>
      <c r="CE59" s="1101">
        <v>6200.9693043954785</v>
      </c>
      <c r="CG59" s="184" t="s">
        <v>148</v>
      </c>
      <c r="CH59" s="1100">
        <v>1990.13443870233</v>
      </c>
      <c r="CI59" s="1100">
        <v>3237.0804896590917</v>
      </c>
      <c r="CJ59" s="1100">
        <v>4105.6406466296166</v>
      </c>
      <c r="CK59" s="1100">
        <v>3791.8800293962558</v>
      </c>
      <c r="CL59" s="1101">
        <v>4233.3581701265184</v>
      </c>
      <c r="CN59" s="184" t="s">
        <v>148</v>
      </c>
      <c r="CO59" s="1100">
        <v>275.79904855305898</v>
      </c>
      <c r="CP59" s="1100">
        <v>603.78313468161866</v>
      </c>
      <c r="CQ59" s="1100">
        <v>868.53545433529098</v>
      </c>
      <c r="CR59" s="1100">
        <v>683.47584064134389</v>
      </c>
      <c r="CS59" s="1101">
        <v>560.5160781989041</v>
      </c>
    </row>
    <row r="60" spans="1:97" x14ac:dyDescent="0.3">
      <c r="A60" s="482" t="s">
        <v>184</v>
      </c>
      <c r="B60" s="542">
        <v>4.670138889196096E-3</v>
      </c>
      <c r="C60" s="542">
        <v>4.9479166664241347E-3</v>
      </c>
      <c r="D60" s="542">
        <v>4.6412037045229226E-3</v>
      </c>
      <c r="E60" s="542">
        <v>4.756944443215616E-3</v>
      </c>
      <c r="F60" s="544">
        <v>5.1273148128530011E-3</v>
      </c>
      <c r="H60" s="482" t="s">
        <v>184</v>
      </c>
      <c r="I60" s="542">
        <v>1.9363425925925926E-2</v>
      </c>
      <c r="J60" s="542">
        <v>1.6793981481481483E-2</v>
      </c>
      <c r="K60" s="542">
        <v>1.4687499999999999E-2</v>
      </c>
      <c r="L60" s="542">
        <v>1.9571759259259247E-2</v>
      </c>
      <c r="M60" s="544">
        <v>3.7222222222222268E-2</v>
      </c>
      <c r="O60" s="482" t="s">
        <v>160</v>
      </c>
      <c r="P60" s="987">
        <v>1442.6819584845339</v>
      </c>
      <c r="Q60" s="987">
        <v>1457.9068739599579</v>
      </c>
      <c r="R60" s="987">
        <v>1428.2211042701722</v>
      </c>
      <c r="S60" s="987">
        <v>1440.2989311311267</v>
      </c>
      <c r="T60" s="1093">
        <v>1442.8111610784142</v>
      </c>
      <c r="V60" s="482" t="s">
        <v>133</v>
      </c>
      <c r="W60" s="549">
        <v>25.64902478324197</v>
      </c>
      <c r="X60" s="549">
        <v>25.927374035531528</v>
      </c>
      <c r="Y60" s="549">
        <v>26.065466613568201</v>
      </c>
      <c r="Z60" s="549">
        <v>25.362585995139064</v>
      </c>
      <c r="AA60" s="550">
        <v>25.524896315345622</v>
      </c>
      <c r="AC60" s="482" t="s">
        <v>184</v>
      </c>
      <c r="AD60" s="549">
        <v>12.570097208762704</v>
      </c>
      <c r="AE60" s="549">
        <v>13.454229578426418</v>
      </c>
      <c r="AF60" s="549">
        <v>11.613359628472391</v>
      </c>
      <c r="AG60" s="549">
        <v>15.484479504629855</v>
      </c>
      <c r="AH60" s="550">
        <v>15.649832099088243</v>
      </c>
      <c r="AQ60" s="482" t="s">
        <v>160</v>
      </c>
      <c r="AR60" s="484">
        <v>198.97730009789802</v>
      </c>
      <c r="AS60" s="484">
        <v>204.33583511539493</v>
      </c>
      <c r="AT60" s="484">
        <v>208.6163595712728</v>
      </c>
      <c r="AU60" s="484">
        <v>207.07042001193904</v>
      </c>
      <c r="AV60" s="514">
        <v>212.52886129225104</v>
      </c>
      <c r="AX60" s="482" t="s">
        <v>160</v>
      </c>
      <c r="AY60" s="484">
        <v>381.28360723196175</v>
      </c>
      <c r="AZ60" s="484">
        <v>383.97647183189594</v>
      </c>
      <c r="BA60" s="484">
        <v>380.58463083732403</v>
      </c>
      <c r="BB60" s="484">
        <v>394.08673157545923</v>
      </c>
      <c r="BC60" s="514">
        <v>393.22333529929506</v>
      </c>
      <c r="BE60" s="482" t="s">
        <v>160</v>
      </c>
      <c r="BF60" s="484">
        <v>442.510943629895</v>
      </c>
      <c r="BG60" s="484">
        <v>448.99460692775568</v>
      </c>
      <c r="BH60" s="484">
        <v>458.1125771666463</v>
      </c>
      <c r="BI60" s="484">
        <v>453.51247083430235</v>
      </c>
      <c r="BJ60" s="514">
        <v>479.53204990155666</v>
      </c>
      <c r="BL60" s="184" t="s">
        <v>160</v>
      </c>
      <c r="BM60" s="1100">
        <v>7794.3338221577396</v>
      </c>
      <c r="BN60" s="1100">
        <v>14201.291930057727</v>
      </c>
      <c r="BO60" s="1100">
        <v>20742.797847349353</v>
      </c>
      <c r="BP60" s="1100">
        <v>20955.000504411211</v>
      </c>
      <c r="BQ60" s="1101">
        <v>18554.322121801884</v>
      </c>
      <c r="BS60" s="184" t="s">
        <v>160</v>
      </c>
      <c r="BT60" s="1100">
        <v>4557.9321930084843</v>
      </c>
      <c r="BU60" s="1100">
        <v>10268.926990201267</v>
      </c>
      <c r="BV60" s="1100">
        <v>16282.950629957439</v>
      </c>
      <c r="BW60" s="1100">
        <v>15528.002133549298</v>
      </c>
      <c r="BX60" s="1101">
        <v>14646.677402403584</v>
      </c>
      <c r="BZ60" s="184" t="s">
        <v>160</v>
      </c>
      <c r="CA60" s="1100">
        <v>5472.4766730317515</v>
      </c>
      <c r="CB60" s="1100">
        <v>7350.8213805562218</v>
      </c>
      <c r="CC60" s="1100">
        <v>7779.3517218901598</v>
      </c>
      <c r="CD60" s="1100">
        <v>7971.7023744865664</v>
      </c>
      <c r="CE60" s="1101">
        <v>7013.2377664747992</v>
      </c>
      <c r="CG60" s="184" t="s">
        <v>160</v>
      </c>
      <c r="CH60" s="1100">
        <v>1898.2665798486646</v>
      </c>
      <c r="CI60" s="1100">
        <v>3022.0062259748242</v>
      </c>
      <c r="CJ60" s="1100">
        <v>3705.9796205072412</v>
      </c>
      <c r="CK60" s="1100">
        <v>4041.9956677749879</v>
      </c>
      <c r="CL60" s="1101">
        <v>3537.3039378123194</v>
      </c>
      <c r="CN60" s="184" t="s">
        <v>160</v>
      </c>
      <c r="CO60" s="1100">
        <v>384.49875433565035</v>
      </c>
      <c r="CP60" s="1100">
        <v>620.86891123468558</v>
      </c>
      <c r="CQ60" s="1100">
        <v>1014.5905211601784</v>
      </c>
      <c r="CR60" s="1100">
        <v>957.09246197903747</v>
      </c>
      <c r="CS60" s="1101">
        <v>885.68479678154301</v>
      </c>
    </row>
    <row r="61" spans="1:97" x14ac:dyDescent="0.3">
      <c r="A61" s="482" t="s">
        <v>196</v>
      </c>
      <c r="B61" s="542">
        <v>5.2893518513883464E-3</v>
      </c>
      <c r="C61" s="542">
        <v>5.4629629594273865E-3</v>
      </c>
      <c r="D61" s="542">
        <v>5.3530092591245193E-3</v>
      </c>
      <c r="E61" s="542">
        <v>5.5787037053960375E-3</v>
      </c>
      <c r="F61" s="544">
        <v>5.9259259214741178E-3</v>
      </c>
      <c r="H61" s="482" t="s">
        <v>196</v>
      </c>
      <c r="I61" s="542">
        <v>2.0162037037037037E-2</v>
      </c>
      <c r="J61" s="542">
        <v>2.1151620370370373E-2</v>
      </c>
      <c r="K61" s="542">
        <v>2.1886574074074072E-2</v>
      </c>
      <c r="L61" s="542">
        <v>1.9583333333333286E-2</v>
      </c>
      <c r="M61" s="544">
        <v>2.256944444444442E-2</v>
      </c>
      <c r="O61" s="482" t="s">
        <v>172</v>
      </c>
      <c r="P61" s="987">
        <v>1176.5394777127767</v>
      </c>
      <c r="Q61" s="987">
        <v>1144.0640632733644</v>
      </c>
      <c r="R61" s="987">
        <v>1120.7359677105978</v>
      </c>
      <c r="S61" s="987">
        <v>1129.1769381193078</v>
      </c>
      <c r="T61" s="1093">
        <v>1137.2287142040543</v>
      </c>
      <c r="V61" s="482" t="s">
        <v>148</v>
      </c>
      <c r="W61" s="549">
        <v>15.710690511235313</v>
      </c>
      <c r="X61" s="549">
        <v>14.127210474215829</v>
      </c>
      <c r="Y61" s="549">
        <v>12.557745182323497</v>
      </c>
      <c r="Z61" s="549">
        <v>10.997601839101369</v>
      </c>
      <c r="AA61" s="550">
        <v>13.377610253482766</v>
      </c>
      <c r="AC61" s="482" t="s">
        <v>196</v>
      </c>
      <c r="AD61" s="549">
        <v>4.0896421874334736</v>
      </c>
      <c r="AE61" s="549">
        <v>4.8404950036647323</v>
      </c>
      <c r="AF61" s="549">
        <v>3.3885730093073239</v>
      </c>
      <c r="AG61" s="549">
        <v>3.2582432781801187</v>
      </c>
      <c r="AH61" s="550">
        <v>3.2437315772541311</v>
      </c>
      <c r="AQ61" s="482" t="s">
        <v>172</v>
      </c>
      <c r="AR61" s="484">
        <v>151.22817555969505</v>
      </c>
      <c r="AS61" s="484">
        <v>130.29338553174912</v>
      </c>
      <c r="AT61" s="484">
        <v>124.57912206240471</v>
      </c>
      <c r="AU61" s="484">
        <v>130.02615134839556</v>
      </c>
      <c r="AV61" s="514">
        <v>135.4182304241217</v>
      </c>
      <c r="AX61" s="482" t="s">
        <v>172</v>
      </c>
      <c r="AY61" s="484">
        <v>259.06738275937846</v>
      </c>
      <c r="AZ61" s="484">
        <v>264.9214331537018</v>
      </c>
      <c r="BA61" s="484">
        <v>264.72969962958007</v>
      </c>
      <c r="BB61" s="484">
        <v>253.13305727709937</v>
      </c>
      <c r="BC61" s="514">
        <v>264.43736904527026</v>
      </c>
      <c r="BE61" s="482" t="s">
        <v>172</v>
      </c>
      <c r="BF61" s="484">
        <v>320.32864220422084</v>
      </c>
      <c r="BG61" s="484">
        <v>312.46593408348383</v>
      </c>
      <c r="BH61" s="484">
        <v>299.56058685497976</v>
      </c>
      <c r="BI61" s="484">
        <v>310.95862797126239</v>
      </c>
      <c r="BJ61" s="514">
        <v>311.13365325000996</v>
      </c>
      <c r="BL61" s="184" t="s">
        <v>172</v>
      </c>
      <c r="BM61" s="1100">
        <v>6933.9306245852158</v>
      </c>
      <c r="BN61" s="1100">
        <v>11467.673718939322</v>
      </c>
      <c r="BO61" s="1100">
        <v>13872.629652653315</v>
      </c>
      <c r="BP61" s="1100">
        <v>12404.265290703139</v>
      </c>
      <c r="BQ61" s="1101">
        <v>11263.737886769979</v>
      </c>
      <c r="BS61" s="184" t="s">
        <v>172</v>
      </c>
      <c r="BT61" s="1100">
        <v>6529.5395873764528</v>
      </c>
      <c r="BU61" s="1100">
        <v>10919.523082290616</v>
      </c>
      <c r="BV61" s="1100">
        <v>14778.824274229921</v>
      </c>
      <c r="BW61" s="1100">
        <v>12425.884622379435</v>
      </c>
      <c r="BX61" s="1101">
        <v>12184.915072702561</v>
      </c>
      <c r="BZ61" s="184" t="s">
        <v>172</v>
      </c>
      <c r="CA61" s="1100">
        <v>3358.4237908774303</v>
      </c>
      <c r="CB61" s="1100">
        <v>4398.1308381345361</v>
      </c>
      <c r="CC61" s="1100">
        <v>4752.2366594412551</v>
      </c>
      <c r="CD61" s="1100">
        <v>4516.4255938153765</v>
      </c>
      <c r="CE61" s="1101">
        <v>4137.9676672673213</v>
      </c>
      <c r="CG61" s="184" t="s">
        <v>172</v>
      </c>
      <c r="CH61" s="1100">
        <v>1866.6954667407863</v>
      </c>
      <c r="CI61" s="1100">
        <v>2603.5541140034456</v>
      </c>
      <c r="CJ61" s="1100">
        <v>3636.5113430774604</v>
      </c>
      <c r="CK61" s="1100">
        <v>4370.3299964768603</v>
      </c>
      <c r="CL61" s="1101">
        <v>3577.7013146214149</v>
      </c>
      <c r="CN61" s="184" t="s">
        <v>172</v>
      </c>
      <c r="CO61" s="1100">
        <v>108.31596526814192</v>
      </c>
      <c r="CP61" s="1100">
        <v>217.39038147349888</v>
      </c>
      <c r="CQ61" s="1100">
        <v>192.02717522395849</v>
      </c>
      <c r="CR61" s="1100">
        <v>103.18379650656777</v>
      </c>
      <c r="CS61" s="1101">
        <v>190.0518794683546</v>
      </c>
    </row>
    <row r="62" spans="1:97" x14ac:dyDescent="0.3">
      <c r="A62" s="482" t="s">
        <v>208</v>
      </c>
      <c r="B62" s="542">
        <v>8.2291666622040793E-3</v>
      </c>
      <c r="C62" s="542">
        <v>8.0092592615983449E-3</v>
      </c>
      <c r="D62" s="542">
        <v>8.3912037043774035E-3</v>
      </c>
      <c r="E62" s="542">
        <v>7.962962961755693E-3</v>
      </c>
      <c r="F62" s="544">
        <v>7.3842592610162683E-3</v>
      </c>
      <c r="H62" s="482" t="s">
        <v>208</v>
      </c>
      <c r="I62" s="542">
        <v>1.5746527777777779E-2</v>
      </c>
      <c r="J62" s="542">
        <v>1.3090277777777779E-2</v>
      </c>
      <c r="K62" s="542">
        <v>1.5740740740740743E-2</v>
      </c>
      <c r="L62" s="542">
        <v>2.1493055555555474E-2</v>
      </c>
      <c r="M62" s="544">
        <v>2.4994212962962892E-2</v>
      </c>
      <c r="O62" s="482" t="s">
        <v>184</v>
      </c>
      <c r="P62" s="987">
        <v>1153.2516751707549</v>
      </c>
      <c r="Q62" s="987">
        <v>1143.9549000715101</v>
      </c>
      <c r="R62" s="987">
        <v>1121.2443513321939</v>
      </c>
      <c r="S62" s="987">
        <v>1125.4291998155559</v>
      </c>
      <c r="T62" s="1093">
        <v>1137.5028116657347</v>
      </c>
      <c r="V62" s="482" t="s">
        <v>160</v>
      </c>
      <c r="W62" s="549">
        <v>15.018323418357349</v>
      </c>
      <c r="X62" s="549">
        <v>16.350162054114797</v>
      </c>
      <c r="Y62" s="549">
        <v>18.592229587329829</v>
      </c>
      <c r="Z62" s="549">
        <v>20.11589411122262</v>
      </c>
      <c r="AA62" s="550">
        <v>23.087355387691456</v>
      </c>
      <c r="AC62" s="482" t="s">
        <v>208</v>
      </c>
      <c r="AD62" s="549">
        <v>6.4427531436739773</v>
      </c>
      <c r="AE62" s="549">
        <v>6.5559514044004459</v>
      </c>
      <c r="AF62" s="549">
        <v>6.8445922082249204</v>
      </c>
      <c r="AG62" s="549">
        <v>6.7408862656760578</v>
      </c>
      <c r="AH62" s="550">
        <v>6.7754165413549625</v>
      </c>
      <c r="AQ62" s="482" t="s">
        <v>184</v>
      </c>
      <c r="AR62" s="484">
        <v>148.11836718190492</v>
      </c>
      <c r="AS62" s="484">
        <v>146.22552539061562</v>
      </c>
      <c r="AT62" s="484">
        <v>151.87364070794251</v>
      </c>
      <c r="AU62" s="484">
        <v>150.02221425735209</v>
      </c>
      <c r="AV62" s="514">
        <v>154.08095502986077</v>
      </c>
      <c r="AX62" s="482" t="s">
        <v>184</v>
      </c>
      <c r="AY62" s="484">
        <v>270.80426954165824</v>
      </c>
      <c r="AZ62" s="484">
        <v>273.15184131170071</v>
      </c>
      <c r="BA62" s="484">
        <v>272.40592081439729</v>
      </c>
      <c r="BB62" s="484">
        <v>273.23841616584758</v>
      </c>
      <c r="BC62" s="514">
        <v>274.55769294666578</v>
      </c>
      <c r="BE62" s="482" t="s">
        <v>184</v>
      </c>
      <c r="BF62" s="484">
        <v>313.68874804025791</v>
      </c>
      <c r="BG62" s="484">
        <v>308.9646750826804</v>
      </c>
      <c r="BH62" s="484">
        <v>316.835429334521</v>
      </c>
      <c r="BI62" s="484">
        <v>313.2038162451102</v>
      </c>
      <c r="BJ62" s="514">
        <v>321.63688112270438</v>
      </c>
      <c r="BL62" s="184" t="s">
        <v>184</v>
      </c>
      <c r="BM62" s="1100">
        <v>6960.6642862553772</v>
      </c>
      <c r="BN62" s="1100">
        <v>12076.731680526091</v>
      </c>
      <c r="BO62" s="1100">
        <v>16538.991830675452</v>
      </c>
      <c r="BP62" s="1100">
        <v>15115.858969788245</v>
      </c>
      <c r="BQ62" s="1101">
        <v>14149.207069314185</v>
      </c>
      <c r="BS62" s="184" t="s">
        <v>184</v>
      </c>
      <c r="BT62" s="1100">
        <v>5126.1538068669051</v>
      </c>
      <c r="BU62" s="1100">
        <v>9391.6785728119321</v>
      </c>
      <c r="BV62" s="1100">
        <v>12961.795292910561</v>
      </c>
      <c r="BW62" s="1100">
        <v>10853.629675399297</v>
      </c>
      <c r="BX62" s="1101">
        <v>10552.201262387198</v>
      </c>
      <c r="BZ62" s="184" t="s">
        <v>184</v>
      </c>
      <c r="CA62" s="1100">
        <v>4092.000486660952</v>
      </c>
      <c r="CB62" s="1100">
        <v>5421.5022768157532</v>
      </c>
      <c r="CC62" s="1100">
        <v>5423.2438129630245</v>
      </c>
      <c r="CD62" s="1100">
        <v>4878.6712659538525</v>
      </c>
      <c r="CE62" s="1101">
        <v>5319.7439056934627</v>
      </c>
      <c r="CG62" s="184" t="s">
        <v>184</v>
      </c>
      <c r="CH62" s="1100">
        <v>2464.9929893782</v>
      </c>
      <c r="CI62" s="1100">
        <v>3036.7635009760857</v>
      </c>
      <c r="CJ62" s="1100">
        <v>3003.8328231956834</v>
      </c>
      <c r="CK62" s="1100">
        <v>3464.6116907578016</v>
      </c>
      <c r="CL62" s="1101">
        <v>3713.8741693408811</v>
      </c>
      <c r="CN62" s="184" t="s">
        <v>184</v>
      </c>
      <c r="CO62" s="1100">
        <v>325.87352335410685</v>
      </c>
      <c r="CP62" s="1100">
        <v>611.50990382127418</v>
      </c>
      <c r="CQ62" s="1100">
        <v>872.66124823108987</v>
      </c>
      <c r="CR62" s="1100">
        <v>743.93302555391267</v>
      </c>
      <c r="CS62" s="1101">
        <v>644.01010507317301</v>
      </c>
    </row>
    <row r="63" spans="1:97" ht="15" thickBot="1" x14ac:dyDescent="0.35">
      <c r="A63" s="483" t="s">
        <v>451</v>
      </c>
      <c r="B63" s="543">
        <v>6.0879629600094631E-3</v>
      </c>
      <c r="C63" s="543">
        <v>6.1111111062928103E-3</v>
      </c>
      <c r="D63" s="543">
        <v>6.1168981446826365E-3</v>
      </c>
      <c r="E63" s="543">
        <v>6.3078703678911552E-3</v>
      </c>
      <c r="F63" s="545">
        <v>6.2731481448281556E-3</v>
      </c>
      <c r="H63" s="483" t="s">
        <v>451</v>
      </c>
      <c r="I63" s="543">
        <v>2.3854166666666666E-2</v>
      </c>
      <c r="J63" s="543">
        <v>2.4004629629629629E-2</v>
      </c>
      <c r="K63" s="543">
        <v>2.2337962962962962E-2</v>
      </c>
      <c r="L63" s="543">
        <v>2.010995370370372E-2</v>
      </c>
      <c r="M63" s="545">
        <v>3.7523148148148167E-2</v>
      </c>
      <c r="O63" s="482" t="s">
        <v>196</v>
      </c>
      <c r="P63" s="987">
        <v>1360.7599395127559</v>
      </c>
      <c r="Q63" s="987">
        <v>1375.0639463439143</v>
      </c>
      <c r="R63" s="987">
        <v>1359.7864621976817</v>
      </c>
      <c r="S63" s="987">
        <v>1417.681633524631</v>
      </c>
      <c r="T63" s="1093">
        <v>1437.5935367016748</v>
      </c>
      <c r="V63" s="482" t="s">
        <v>172</v>
      </c>
      <c r="W63" s="549">
        <v>15.225308148434744</v>
      </c>
      <c r="X63" s="549">
        <v>14.003321150923073</v>
      </c>
      <c r="Y63" s="549">
        <v>17.458890959295903</v>
      </c>
      <c r="Z63" s="549">
        <v>18.581548219983624</v>
      </c>
      <c r="AA63" s="550">
        <v>23.196302116479639</v>
      </c>
      <c r="AC63" s="483" t="s">
        <v>451</v>
      </c>
      <c r="AD63" s="1075">
        <v>8.2148176802653303</v>
      </c>
      <c r="AE63" s="1075">
        <v>8.7918517208837681</v>
      </c>
      <c r="AF63" s="1075">
        <v>10.992954787820809</v>
      </c>
      <c r="AG63" s="1075">
        <v>11.954838331755131</v>
      </c>
      <c r="AH63" s="1076">
        <v>12.044065015557434</v>
      </c>
      <c r="AQ63" s="482" t="s">
        <v>196</v>
      </c>
      <c r="AR63" s="484">
        <v>181.26462060375147</v>
      </c>
      <c r="AS63" s="484">
        <v>190.41646733414751</v>
      </c>
      <c r="AT63" s="484">
        <v>190.54490108821761</v>
      </c>
      <c r="AU63" s="484">
        <v>189.97572489170074</v>
      </c>
      <c r="AV63" s="514">
        <v>199.14177778461854</v>
      </c>
      <c r="AX63" s="482" t="s">
        <v>196</v>
      </c>
      <c r="AY63" s="484">
        <v>325.51532535334047</v>
      </c>
      <c r="AZ63" s="484">
        <v>335.87525514151974</v>
      </c>
      <c r="BA63" s="484">
        <v>343.69293370332036</v>
      </c>
      <c r="BB63" s="484">
        <v>330.5502673066805</v>
      </c>
      <c r="BC63" s="514">
        <v>315.33302098993749</v>
      </c>
      <c r="BE63" s="482" t="s">
        <v>196</v>
      </c>
      <c r="BF63" s="484">
        <v>385.72107013872983</v>
      </c>
      <c r="BG63" s="484">
        <v>390.22112371157669</v>
      </c>
      <c r="BH63" s="484">
        <v>389.27465673258536</v>
      </c>
      <c r="BI63" s="484">
        <v>384.506749100977</v>
      </c>
      <c r="BJ63" s="514">
        <v>397.62731861185398</v>
      </c>
      <c r="BL63" s="184" t="s">
        <v>196</v>
      </c>
      <c r="BM63" s="1100">
        <v>6647.9249944078801</v>
      </c>
      <c r="BN63" s="1100">
        <v>11566.337694533999</v>
      </c>
      <c r="BO63" s="1100">
        <v>13861.632347073481</v>
      </c>
      <c r="BP63" s="1100">
        <v>13549.073684940404</v>
      </c>
      <c r="BQ63" s="1101">
        <v>13522.847019170302</v>
      </c>
      <c r="BS63" s="184" t="s">
        <v>196</v>
      </c>
      <c r="BT63" s="1100">
        <v>4794.5020221244095</v>
      </c>
      <c r="BU63" s="1100">
        <v>7970.3814002053668</v>
      </c>
      <c r="BV63" s="1100">
        <v>10126.096569187281</v>
      </c>
      <c r="BW63" s="1100">
        <v>9780.9202488595547</v>
      </c>
      <c r="BX63" s="1101">
        <v>10280.389184296875</v>
      </c>
      <c r="BZ63" s="184" t="s">
        <v>196</v>
      </c>
      <c r="CA63" s="1100">
        <v>4245.0630787128221</v>
      </c>
      <c r="CB63" s="1100">
        <v>5408.3704729012261</v>
      </c>
      <c r="CC63" s="1100">
        <v>5406.923199115161</v>
      </c>
      <c r="CD63" s="1100">
        <v>5032.675971793331</v>
      </c>
      <c r="CE63" s="1101">
        <v>4607.6314422337164</v>
      </c>
      <c r="CG63" s="184" t="s">
        <v>196</v>
      </c>
      <c r="CH63" s="1100">
        <v>1951.3431839982022</v>
      </c>
      <c r="CI63" s="1100">
        <v>2676.1611947305523</v>
      </c>
      <c r="CJ63" s="1100">
        <v>3430.5321191094044</v>
      </c>
      <c r="CK63" s="1100">
        <v>3321.5512052521467</v>
      </c>
      <c r="CL63" s="1101">
        <v>3072.2019123159475</v>
      </c>
      <c r="CN63" s="184" t="s">
        <v>196</v>
      </c>
      <c r="CO63" s="1100">
        <v>341.50345623057621</v>
      </c>
      <c r="CP63" s="1100">
        <v>523.78196108787381</v>
      </c>
      <c r="CQ63" s="1100">
        <v>709.28935583582131</v>
      </c>
      <c r="CR63" s="1100">
        <v>861.80041500257039</v>
      </c>
      <c r="CS63" s="1101">
        <v>718.9244898869689</v>
      </c>
    </row>
    <row r="64" spans="1:97" ht="15" thickBot="1" x14ac:dyDescent="0.35">
      <c r="A64" s="499"/>
      <c r="B64" s="1086"/>
      <c r="C64" s="178"/>
      <c r="D64" s="178"/>
      <c r="E64" s="178"/>
      <c r="F64" s="506"/>
      <c r="H64" s="499"/>
      <c r="I64" s="178"/>
      <c r="J64" s="178"/>
      <c r="K64" s="178"/>
      <c r="L64" s="178"/>
      <c r="M64" s="506"/>
      <c r="O64" s="482" t="s">
        <v>208</v>
      </c>
      <c r="P64" s="987">
        <v>999.51047187295092</v>
      </c>
      <c r="Q64" s="987">
        <v>1043.1443966352836</v>
      </c>
      <c r="R64" s="987">
        <v>1019.1306042669619</v>
      </c>
      <c r="S64" s="987">
        <v>1030.5064374415228</v>
      </c>
      <c r="T64" s="1093">
        <v>1046.2819585991808</v>
      </c>
      <c r="V64" s="482" t="s">
        <v>184</v>
      </c>
      <c r="W64" s="549">
        <v>16.319136120500364</v>
      </c>
      <c r="X64" s="549">
        <v>14.593617631278113</v>
      </c>
      <c r="Y64" s="549">
        <v>15.320123478822312</v>
      </c>
      <c r="Z64" s="549">
        <v>12.831260787618138</v>
      </c>
      <c r="AA64" s="550">
        <v>14.363939207429647</v>
      </c>
      <c r="AC64" s="499"/>
      <c r="AD64" s="1219"/>
      <c r="AE64" s="1219"/>
      <c r="AF64" s="1219"/>
      <c r="AG64" s="1219"/>
      <c r="AH64" s="548"/>
      <c r="AQ64" s="482" t="s">
        <v>208</v>
      </c>
      <c r="AR64" s="484">
        <v>135.73233928441758</v>
      </c>
      <c r="AS64" s="484">
        <v>140.78004291804115</v>
      </c>
      <c r="AT64" s="484">
        <v>132.54407085499091</v>
      </c>
      <c r="AU64" s="484">
        <v>119.25174604092771</v>
      </c>
      <c r="AV64" s="514">
        <v>135.0790312189088</v>
      </c>
      <c r="AX64" s="482" t="s">
        <v>208</v>
      </c>
      <c r="AY64" s="484">
        <v>233.05030434964692</v>
      </c>
      <c r="AZ64" s="484">
        <v>228.49703519857221</v>
      </c>
      <c r="BA64" s="484">
        <v>235.88385347696885</v>
      </c>
      <c r="BB64" s="484">
        <v>221.10767181853674</v>
      </c>
      <c r="BC64" s="514">
        <v>211.05290735862775</v>
      </c>
      <c r="BE64" s="482" t="s">
        <v>208</v>
      </c>
      <c r="BF64" s="484">
        <v>253.71652856283481</v>
      </c>
      <c r="BG64" s="484">
        <v>265.61030809797739</v>
      </c>
      <c r="BH64" s="484">
        <v>244.19226555758397</v>
      </c>
      <c r="BI64" s="484">
        <v>236.81248610452866</v>
      </c>
      <c r="BJ64" s="514">
        <v>272.72816150338622</v>
      </c>
      <c r="BL64" s="184" t="s">
        <v>208</v>
      </c>
      <c r="BM64" s="1100">
        <v>8177.7468941928737</v>
      </c>
      <c r="BN64" s="1100">
        <v>12818.38474378818</v>
      </c>
      <c r="BO64" s="1100">
        <v>16714.279132963005</v>
      </c>
      <c r="BP64" s="1100">
        <v>16206.359894428966</v>
      </c>
      <c r="BQ64" s="1101">
        <v>15301.518972337286</v>
      </c>
      <c r="BS64" s="184" t="s">
        <v>208</v>
      </c>
      <c r="BT64" s="1100">
        <v>5789.5400233869832</v>
      </c>
      <c r="BU64" s="1100">
        <v>11029.736775420673</v>
      </c>
      <c r="BV64" s="1100">
        <v>15266.223718535264</v>
      </c>
      <c r="BW64" s="1100">
        <v>16212.731608760027</v>
      </c>
      <c r="BX64" s="1101">
        <v>15803.177917503974</v>
      </c>
      <c r="BZ64" s="184" t="s">
        <v>208</v>
      </c>
      <c r="CA64" s="1100">
        <v>3581.5677410958765</v>
      </c>
      <c r="CB64" s="1100">
        <v>4926.813233168331</v>
      </c>
      <c r="CC64" s="1100">
        <v>5312.7858514540321</v>
      </c>
      <c r="CD64" s="1100">
        <v>5150.8955759027731</v>
      </c>
      <c r="CE64" s="1101">
        <v>4581.7733660097565</v>
      </c>
      <c r="CG64" s="184" t="s">
        <v>208</v>
      </c>
      <c r="CH64" s="1100">
        <v>1935.1923587422552</v>
      </c>
      <c r="CI64" s="1100">
        <v>3497.3052970525973</v>
      </c>
      <c r="CJ64" s="1100">
        <v>3542.2930907984519</v>
      </c>
      <c r="CK64" s="1100">
        <v>3820.8413661578279</v>
      </c>
      <c r="CL64" s="1101">
        <v>3926.8402423519578</v>
      </c>
      <c r="CN64" s="184" t="s">
        <v>208</v>
      </c>
      <c r="CO64" s="1100">
        <v>483.15625929017079</v>
      </c>
      <c r="CP64" s="1100">
        <v>591.86223282889136</v>
      </c>
      <c r="CQ64" s="1100">
        <v>873.05424094827879</v>
      </c>
      <c r="CR64" s="1100">
        <v>974.45166723174088</v>
      </c>
      <c r="CS64" s="1101">
        <v>817.02201314104832</v>
      </c>
    </row>
    <row r="65" spans="1:97" ht="15" thickBot="1" x14ac:dyDescent="0.35">
      <c r="A65" s="1220" t="s">
        <v>461</v>
      </c>
      <c r="B65" s="1263" t="s">
        <v>469</v>
      </c>
      <c r="C65" s="1263" t="s">
        <v>527</v>
      </c>
      <c r="D65" s="1263" t="s">
        <v>562</v>
      </c>
      <c r="E65" s="1263" t="s">
        <v>625</v>
      </c>
      <c r="F65" s="1264" t="s">
        <v>724</v>
      </c>
      <c r="H65" s="1220" t="s">
        <v>461</v>
      </c>
      <c r="I65" s="1263">
        <v>2021</v>
      </c>
      <c r="J65" s="1263">
        <v>2022</v>
      </c>
      <c r="K65" s="1263">
        <v>2023</v>
      </c>
      <c r="L65" s="1263">
        <v>2024</v>
      </c>
      <c r="M65" s="1264">
        <v>2025</v>
      </c>
      <c r="O65" s="483" t="s">
        <v>451</v>
      </c>
      <c r="P65" s="1094">
        <v>1077.7352636161522</v>
      </c>
      <c r="Q65" s="1094">
        <v>1112.6825430064725</v>
      </c>
      <c r="R65" s="1094">
        <v>1086.1915642351423</v>
      </c>
      <c r="S65" s="1094">
        <v>1120.7627785759796</v>
      </c>
      <c r="T65" s="1095">
        <v>1099.7596491280565</v>
      </c>
      <c r="V65" s="482" t="s">
        <v>196</v>
      </c>
      <c r="W65" s="549">
        <v>19.698515753157881</v>
      </c>
      <c r="X65" s="549">
        <v>16.176856607703371</v>
      </c>
      <c r="Y65" s="549">
        <v>18.642841573502345</v>
      </c>
      <c r="Z65" s="549">
        <v>20.273424542092354</v>
      </c>
      <c r="AA65" s="550">
        <v>18.566432974437362</v>
      </c>
      <c r="AC65" s="1220" t="s">
        <v>461</v>
      </c>
      <c r="AD65" s="1263">
        <v>2020</v>
      </c>
      <c r="AE65" s="1263">
        <v>2021</v>
      </c>
      <c r="AF65" s="1263">
        <v>2022</v>
      </c>
      <c r="AG65" s="1263">
        <v>2023</v>
      </c>
      <c r="AH65" s="1264">
        <v>2024</v>
      </c>
      <c r="AQ65" s="483" t="s">
        <v>451</v>
      </c>
      <c r="AR65" s="490">
        <v>135.05556676303107</v>
      </c>
      <c r="AS65" s="490">
        <v>130.70283551304857</v>
      </c>
      <c r="AT65" s="490">
        <v>119.83055135971047</v>
      </c>
      <c r="AU65" s="490">
        <v>123.95007762063815</v>
      </c>
      <c r="AV65" s="516">
        <v>123.34263564790061</v>
      </c>
      <c r="AX65" s="483" t="s">
        <v>451</v>
      </c>
      <c r="AY65" s="490">
        <v>244.7411610196925</v>
      </c>
      <c r="AZ65" s="490">
        <v>248.97207209613003</v>
      </c>
      <c r="BA65" s="490">
        <v>251.11843170970653</v>
      </c>
      <c r="BB65" s="490">
        <v>252.86440423433817</v>
      </c>
      <c r="BC65" s="516">
        <v>259.26386981589127</v>
      </c>
      <c r="BE65" s="483" t="s">
        <v>451</v>
      </c>
      <c r="BF65" s="490">
        <v>278.13205328822085</v>
      </c>
      <c r="BG65" s="490">
        <v>272.64593173442972</v>
      </c>
      <c r="BH65" s="490">
        <v>265.81862019720495</v>
      </c>
      <c r="BI65" s="490">
        <v>271.87838350349097</v>
      </c>
      <c r="BJ65" s="516">
        <v>266.95704711056089</v>
      </c>
      <c r="BL65" s="848" t="s">
        <v>451</v>
      </c>
      <c r="BM65" s="1295">
        <v>7350.579833787735</v>
      </c>
      <c r="BN65" s="1295">
        <v>12488.4689878099</v>
      </c>
      <c r="BO65" s="1295">
        <v>15542.563109695029</v>
      </c>
      <c r="BP65" s="1295">
        <v>14415.867677642751</v>
      </c>
      <c r="BQ65" s="1296">
        <v>14041.89468171491</v>
      </c>
      <c r="BS65" s="848" t="s">
        <v>451</v>
      </c>
      <c r="BT65" s="1295">
        <v>6191.0743240837755</v>
      </c>
      <c r="BU65" s="1295">
        <v>10540.647953441297</v>
      </c>
      <c r="BV65" s="1295">
        <v>14814.244512238405</v>
      </c>
      <c r="BW65" s="1295">
        <v>14474.705255080238</v>
      </c>
      <c r="BX65" s="1296">
        <v>14322.39705976293</v>
      </c>
      <c r="BZ65" s="848" t="s">
        <v>451</v>
      </c>
      <c r="CA65" s="1295">
        <v>4383.8829215642181</v>
      </c>
      <c r="CB65" s="1295">
        <v>5274.2293819222223</v>
      </c>
      <c r="CC65" s="1295">
        <v>6036.093608398658</v>
      </c>
      <c r="CD65" s="1295">
        <v>5146.7976590188118</v>
      </c>
      <c r="CE65" s="1296">
        <v>4947.1260107822281</v>
      </c>
      <c r="CG65" s="848" t="s">
        <v>451</v>
      </c>
      <c r="CH65" s="1295">
        <v>2816.3894898206172</v>
      </c>
      <c r="CI65" s="1295">
        <v>3876.0515047577687</v>
      </c>
      <c r="CJ65" s="1295">
        <v>4277.234199773301</v>
      </c>
      <c r="CK65" s="1295">
        <v>3839.1065357380471</v>
      </c>
      <c r="CL65" s="1296">
        <v>4155.4878131498963</v>
      </c>
      <c r="CN65" s="848" t="s">
        <v>451</v>
      </c>
      <c r="CO65" s="1295">
        <v>288.50706904068073</v>
      </c>
      <c r="CP65" s="1295">
        <v>479.56678439614558</v>
      </c>
      <c r="CQ65" s="1295">
        <v>688.87203013904264</v>
      </c>
      <c r="CR65" s="1295">
        <v>746.84870114108367</v>
      </c>
      <c r="CS65" s="1296">
        <v>596.47640489955506</v>
      </c>
    </row>
    <row r="66" spans="1:97" ht="15" thickBot="1" x14ac:dyDescent="0.35">
      <c r="A66" s="1082" t="s">
        <v>78</v>
      </c>
      <c r="B66" s="760">
        <v>7.7071290792424377E-2</v>
      </c>
      <c r="C66" s="760">
        <v>0.10460652686935198</v>
      </c>
      <c r="D66" s="760">
        <v>8.3984373719424354E-2</v>
      </c>
      <c r="E66" s="760">
        <v>6.6539924004359402E-2</v>
      </c>
      <c r="F66" s="1084">
        <v>7.7490774415558641E-2</v>
      </c>
      <c r="H66" s="1082" t="s">
        <v>78</v>
      </c>
      <c r="I66" s="760">
        <v>-8.3587140439932317E-2</v>
      </c>
      <c r="J66" s="760">
        <v>-4.9245147375988507E-2</v>
      </c>
      <c r="K66" s="760">
        <v>-0.15161502966381035</v>
      </c>
      <c r="L66" s="760">
        <v>-0.1134401972872978</v>
      </c>
      <c r="M66" s="1084">
        <v>-0.10648051677432428</v>
      </c>
      <c r="N66" s="6"/>
      <c r="O66" s="499"/>
      <c r="P66" s="1219"/>
      <c r="Q66" s="178"/>
      <c r="R66" s="178"/>
      <c r="S66" s="178"/>
      <c r="T66" s="506"/>
      <c r="V66" s="482" t="s">
        <v>208</v>
      </c>
      <c r="W66" s="549">
        <v>10.691356478028755</v>
      </c>
      <c r="X66" s="549">
        <v>9.8680226588596618</v>
      </c>
      <c r="Y66" s="549">
        <v>9.0669776561772633</v>
      </c>
      <c r="Z66" s="549">
        <v>7.5160822364905604</v>
      </c>
      <c r="AA66" s="550">
        <v>10.466668400669716</v>
      </c>
      <c r="AC66" s="1082" t="s">
        <v>78</v>
      </c>
      <c r="AD66" s="760">
        <v>-0.28847641830765314</v>
      </c>
      <c r="AE66" s="760">
        <v>-0.28036410411487889</v>
      </c>
      <c r="AF66" s="760">
        <v>-0.19547002451969928</v>
      </c>
      <c r="AG66" s="760">
        <v>-0.19755842656480715</v>
      </c>
      <c r="AH66" s="1084">
        <v>-0.19931532730115412</v>
      </c>
      <c r="AQ66" s="1083"/>
      <c r="AR66" s="541"/>
      <c r="AS66" s="541"/>
      <c r="AT66" s="541"/>
      <c r="AU66" s="541"/>
      <c r="AV66" s="547"/>
      <c r="AX66" s="499"/>
      <c r="AY66" s="178"/>
      <c r="AZ66" s="178"/>
      <c r="BA66" s="178"/>
      <c r="BB66" s="178"/>
      <c r="BC66" s="506"/>
      <c r="BE66" s="499"/>
      <c r="BF66" s="178"/>
      <c r="BG66" s="178"/>
      <c r="BH66" s="178"/>
      <c r="BI66" s="178"/>
      <c r="BJ66" s="506"/>
      <c r="BL66" s="741"/>
      <c r="BM66" s="1219"/>
      <c r="BN66" s="1219"/>
      <c r="BO66" s="1219"/>
      <c r="BP66" s="1219"/>
      <c r="BQ66" s="548"/>
      <c r="BS66" s="741"/>
      <c r="BT66" s="1219"/>
      <c r="BU66" s="1219"/>
      <c r="BV66" s="1219"/>
      <c r="BW66" s="1219"/>
      <c r="BX66" s="548"/>
      <c r="BZ66" s="741"/>
      <c r="CA66" s="1219"/>
      <c r="CB66" s="1219"/>
      <c r="CC66" s="1219"/>
      <c r="CD66" s="1219"/>
      <c r="CE66" s="548"/>
      <c r="CG66" s="741"/>
      <c r="CH66" s="1219"/>
      <c r="CI66" s="1219"/>
      <c r="CJ66" s="1219"/>
      <c r="CK66" s="1219"/>
      <c r="CL66" s="548"/>
      <c r="CN66" s="741"/>
      <c r="CO66" s="1219"/>
      <c r="CP66" s="1219"/>
      <c r="CQ66" s="1219"/>
      <c r="CR66" s="1219"/>
      <c r="CS66" s="548"/>
    </row>
    <row r="67" spans="1:97" ht="15" thickBot="1" x14ac:dyDescent="0.35">
      <c r="A67" s="482" t="s">
        <v>110</v>
      </c>
      <c r="B67" s="485">
        <v>2.3121387843356156E-2</v>
      </c>
      <c r="C67" s="485">
        <v>4.9904030325725685E-2</v>
      </c>
      <c r="D67" s="485">
        <v>0.109374998503597</v>
      </c>
      <c r="E67" s="485">
        <v>7.0342205666284949E-2</v>
      </c>
      <c r="F67" s="504">
        <v>5.166051589041995E-2</v>
      </c>
      <c r="H67" s="482" t="s">
        <v>110</v>
      </c>
      <c r="I67" s="485">
        <v>0.21150592216582034</v>
      </c>
      <c r="J67" s="485">
        <v>0.21567217828900059</v>
      </c>
      <c r="K67" s="485">
        <v>0.240606460118655</v>
      </c>
      <c r="L67" s="485">
        <v>0.42663378545006586</v>
      </c>
      <c r="M67" s="504">
        <v>0.5353198583038179</v>
      </c>
      <c r="N67" s="6"/>
      <c r="O67" s="1220" t="s">
        <v>461</v>
      </c>
      <c r="P67" s="1263" t="s">
        <v>466</v>
      </c>
      <c r="Q67" s="1263" t="s">
        <v>524</v>
      </c>
      <c r="R67" s="1263" t="s">
        <v>559</v>
      </c>
      <c r="S67" s="1263" t="s">
        <v>622</v>
      </c>
      <c r="T67" s="1264" t="s">
        <v>727</v>
      </c>
      <c r="V67" s="483" t="s">
        <v>451</v>
      </c>
      <c r="W67" s="1075">
        <v>12.664366521835461</v>
      </c>
      <c r="X67" s="1075">
        <v>15.345296970564064</v>
      </c>
      <c r="Y67" s="1075">
        <v>12.564046185784873</v>
      </c>
      <c r="Z67" s="1075">
        <v>12.527869635605178</v>
      </c>
      <c r="AA67" s="1076">
        <v>14.149095353730102</v>
      </c>
      <c r="AC67" s="482" t="s">
        <v>110</v>
      </c>
      <c r="AD67" s="485">
        <v>-0.2063195985889881</v>
      </c>
      <c r="AE67" s="485">
        <v>-0.19486700154427941</v>
      </c>
      <c r="AF67" s="485">
        <v>-0.20378921592934646</v>
      </c>
      <c r="AG67" s="485">
        <v>-0.20765090844468029</v>
      </c>
      <c r="AH67" s="504">
        <v>-0.20321192564855126</v>
      </c>
      <c r="AQ67" s="1220" t="s">
        <v>461</v>
      </c>
      <c r="AR67" s="1263" t="s">
        <v>466</v>
      </c>
      <c r="AS67" s="1263" t="s">
        <v>524</v>
      </c>
      <c r="AT67" s="1263" t="s">
        <v>559</v>
      </c>
      <c r="AU67" s="1263" t="s">
        <v>622</v>
      </c>
      <c r="AV67" s="1264" t="s">
        <v>727</v>
      </c>
      <c r="AX67" s="1220" t="s">
        <v>461</v>
      </c>
      <c r="AY67" s="1263" t="s">
        <v>466</v>
      </c>
      <c r="AZ67" s="1263" t="s">
        <v>524</v>
      </c>
      <c r="BA67" s="1263" t="s">
        <v>559</v>
      </c>
      <c r="BB67" s="1263" t="s">
        <v>622</v>
      </c>
      <c r="BC67" s="1264" t="s">
        <v>727</v>
      </c>
      <c r="BE67" s="489" t="s">
        <v>461</v>
      </c>
      <c r="BF67" s="491" t="s">
        <v>466</v>
      </c>
      <c r="BG67" s="491" t="s">
        <v>524</v>
      </c>
      <c r="BH67" s="491" t="s">
        <v>559</v>
      </c>
      <c r="BI67" s="491" t="s">
        <v>622</v>
      </c>
      <c r="BJ67" s="501" t="s">
        <v>727</v>
      </c>
      <c r="BL67" s="1247" t="s">
        <v>461</v>
      </c>
      <c r="BM67" s="1263" t="s">
        <v>469</v>
      </c>
      <c r="BN67" s="1263" t="s">
        <v>527</v>
      </c>
      <c r="BO67" s="1263" t="s">
        <v>562</v>
      </c>
      <c r="BP67" s="1263" t="s">
        <v>625</v>
      </c>
      <c r="BQ67" s="1264" t="s">
        <v>724</v>
      </c>
      <c r="BS67" s="1247" t="s">
        <v>461</v>
      </c>
      <c r="BT67" s="1263" t="s">
        <v>469</v>
      </c>
      <c r="BU67" s="1263" t="s">
        <v>527</v>
      </c>
      <c r="BV67" s="1263" t="s">
        <v>562</v>
      </c>
      <c r="BW67" s="1263" t="s">
        <v>625</v>
      </c>
      <c r="BX67" s="1264" t="s">
        <v>724</v>
      </c>
      <c r="BZ67" s="1247" t="s">
        <v>461</v>
      </c>
      <c r="CA67" s="1263" t="s">
        <v>469</v>
      </c>
      <c r="CB67" s="1263" t="s">
        <v>527</v>
      </c>
      <c r="CC67" s="1263" t="s">
        <v>562</v>
      </c>
      <c r="CD67" s="1263" t="s">
        <v>625</v>
      </c>
      <c r="CE67" s="1264" t="s">
        <v>724</v>
      </c>
      <c r="CG67" s="1247" t="s">
        <v>461</v>
      </c>
      <c r="CH67" s="1263" t="s">
        <v>469</v>
      </c>
      <c r="CI67" s="1263" t="s">
        <v>527</v>
      </c>
      <c r="CJ67" s="1263" t="s">
        <v>562</v>
      </c>
      <c r="CK67" s="1263" t="s">
        <v>625</v>
      </c>
      <c r="CL67" s="1264" t="s">
        <v>724</v>
      </c>
      <c r="CN67" s="1247" t="s">
        <v>461</v>
      </c>
      <c r="CO67" s="1263" t="s">
        <v>469</v>
      </c>
      <c r="CP67" s="1263" t="s">
        <v>527</v>
      </c>
      <c r="CQ67" s="1263" t="s">
        <v>562</v>
      </c>
      <c r="CR67" s="1263" t="s">
        <v>625</v>
      </c>
      <c r="CS67" s="1264" t="s">
        <v>724</v>
      </c>
    </row>
    <row r="68" spans="1:97" ht="15" thickBot="1" x14ac:dyDescent="0.35">
      <c r="A68" s="482" t="s">
        <v>122</v>
      </c>
      <c r="B68" s="485">
        <v>0.20134874802794833</v>
      </c>
      <c r="C68" s="485">
        <v>0.22072936638730414</v>
      </c>
      <c r="D68" s="485">
        <v>0.26562499934772177</v>
      </c>
      <c r="E68" s="485">
        <v>0.26806083714718493</v>
      </c>
      <c r="F68" s="504">
        <v>0.30627306222131723</v>
      </c>
      <c r="H68" s="482" t="s">
        <v>122</v>
      </c>
      <c r="I68" s="485">
        <v>0.10964467005076131</v>
      </c>
      <c r="J68" s="485">
        <v>0.19626168224299073</v>
      </c>
      <c r="K68" s="485">
        <v>0.40738299274884621</v>
      </c>
      <c r="L68" s="485">
        <v>6.596794081381066E-2</v>
      </c>
      <c r="M68" s="504">
        <v>5.2510939779125014E-2</v>
      </c>
      <c r="N68" s="6"/>
      <c r="O68" s="1082" t="s">
        <v>78</v>
      </c>
      <c r="P68" s="760">
        <v>1.7423464721562825E-3</v>
      </c>
      <c r="Q68" s="760">
        <v>-6.1061289979491796E-3</v>
      </c>
      <c r="R68" s="760">
        <v>-8.7754134991625994E-3</v>
      </c>
      <c r="S68" s="760">
        <v>-4.8677535029508657E-3</v>
      </c>
      <c r="T68" s="1084">
        <v>1.3330716623301691E-3</v>
      </c>
      <c r="U68" s="6"/>
      <c r="V68" s="499"/>
      <c r="W68" s="178"/>
      <c r="X68" s="178"/>
      <c r="Y68" s="178"/>
      <c r="Z68" s="178"/>
      <c r="AA68" s="506"/>
      <c r="AB68" s="5"/>
      <c r="AC68" s="482" t="s">
        <v>122</v>
      </c>
      <c r="AD68" s="485">
        <v>0.4121372050071021</v>
      </c>
      <c r="AE68" s="485">
        <v>0.50318963069098122</v>
      </c>
      <c r="AF68" s="485">
        <v>0.61114082385838175</v>
      </c>
      <c r="AG68" s="485">
        <v>0.59835673823569879</v>
      </c>
      <c r="AH68" s="504">
        <v>0.58944049314252545</v>
      </c>
      <c r="AQ68" s="1082" t="s">
        <v>78</v>
      </c>
      <c r="AR68" s="760">
        <v>1.0296291519959127E-2</v>
      </c>
      <c r="AS68" s="760">
        <v>-1.6893168543833451E-2</v>
      </c>
      <c r="AT68" s="760">
        <v>-2.7118892645296249E-2</v>
      </c>
      <c r="AU68" s="760">
        <v>-6.4229425510781479E-2</v>
      </c>
      <c r="AV68" s="1084">
        <v>-6.5987907381624883E-2</v>
      </c>
      <c r="AX68" s="1082" t="s">
        <v>78</v>
      </c>
      <c r="AY68" s="760">
        <v>-1.2750819857972866E-2</v>
      </c>
      <c r="AZ68" s="760">
        <v>4.7902404929267414E-3</v>
      </c>
      <c r="BA68" s="760">
        <v>-9.5568599989442511E-3</v>
      </c>
      <c r="BB68" s="760">
        <v>-1.2669590202563015E-2</v>
      </c>
      <c r="BC68" s="1084">
        <v>-5.7136606597851067E-2</v>
      </c>
      <c r="BE68" s="482" t="s">
        <v>78</v>
      </c>
      <c r="BF68" s="485">
        <v>-1.6794109220526763E-3</v>
      </c>
      <c r="BG68" s="485">
        <v>-1.8887584948356857E-2</v>
      </c>
      <c r="BH68" s="485">
        <v>-2.1366710014115168E-2</v>
      </c>
      <c r="BI68" s="485">
        <v>-6.6529274903940575E-2</v>
      </c>
      <c r="BJ68" s="504">
        <v>-5.0931969957485626E-2</v>
      </c>
      <c r="BL68" s="809" t="s">
        <v>78</v>
      </c>
      <c r="BM68" s="1290">
        <v>-3.3620436718409877E-2</v>
      </c>
      <c r="BN68" s="1290">
        <v>-4.8411829963712613E-2</v>
      </c>
      <c r="BO68" s="1290">
        <v>-5.8609367914831283E-2</v>
      </c>
      <c r="BP68" s="1290">
        <v>-5.1725368510672179E-2</v>
      </c>
      <c r="BQ68" s="1297">
        <v>-3.2873702572640974E-2</v>
      </c>
      <c r="BS68" s="809" t="s">
        <v>78</v>
      </c>
      <c r="BT68" s="1290">
        <v>-2.4811460709502908E-2</v>
      </c>
      <c r="BU68" s="1290">
        <v>-7.1776049620862092E-2</v>
      </c>
      <c r="BV68" s="1290">
        <v>-0.12557688953480284</v>
      </c>
      <c r="BW68" s="1290">
        <v>-8.8707237178257528E-2</v>
      </c>
      <c r="BX68" s="1297">
        <v>-8.0074942365842172E-2</v>
      </c>
      <c r="BZ68" s="809" t="s">
        <v>78</v>
      </c>
      <c r="CA68" s="1290">
        <v>-8.0322075025650225E-2</v>
      </c>
      <c r="CB68" s="1290">
        <v>-8.7657633965172788E-2</v>
      </c>
      <c r="CC68" s="1290">
        <v>-9.7760248033727223E-2</v>
      </c>
      <c r="CD68" s="1290">
        <v>-0.10107540532664712</v>
      </c>
      <c r="CE68" s="1297">
        <v>-8.1405523616769768E-2</v>
      </c>
      <c r="CG68" s="809" t="s">
        <v>78</v>
      </c>
      <c r="CH68" s="1290">
        <v>-5.8332072821920392E-2</v>
      </c>
      <c r="CI68" s="1290">
        <v>-6.4028397501780646E-2</v>
      </c>
      <c r="CJ68" s="1290">
        <v>-7.1252223719375118E-2</v>
      </c>
      <c r="CK68" s="1290">
        <v>-8.540229318279946E-2</v>
      </c>
      <c r="CL68" s="1297">
        <v>-3.8045901643374111E-2</v>
      </c>
      <c r="CN68" s="809" t="s">
        <v>78</v>
      </c>
      <c r="CO68" s="1290">
        <v>0.14008345306146472</v>
      </c>
      <c r="CP68" s="1290">
        <v>9.152423703714338E-2</v>
      </c>
      <c r="CQ68" s="1290">
        <v>6.1422512787529158E-2</v>
      </c>
      <c r="CR68" s="1290">
        <v>0.10139573736858208</v>
      </c>
      <c r="CS68" s="1297">
        <v>0.15100601731491636</v>
      </c>
    </row>
    <row r="69" spans="1:97" ht="15" thickBot="1" x14ac:dyDescent="0.35">
      <c r="A69" s="482" t="s">
        <v>134</v>
      </c>
      <c r="B69" s="485">
        <v>-0.29672447045927708</v>
      </c>
      <c r="C69" s="485">
        <v>-0.28790786930575391</v>
      </c>
      <c r="D69" s="485">
        <v>-0.30273437502398082</v>
      </c>
      <c r="E69" s="485">
        <v>-0.29657794572742713</v>
      </c>
      <c r="F69" s="504">
        <v>-0.274907749374945</v>
      </c>
      <c r="H69" s="482" t="s">
        <v>134</v>
      </c>
      <c r="I69" s="485">
        <v>-9.4416243654822374E-2</v>
      </c>
      <c r="J69" s="485">
        <v>-0.22537742631200586</v>
      </c>
      <c r="K69" s="485">
        <v>-0.27554383651944642</v>
      </c>
      <c r="L69" s="485">
        <v>-0.17755856966708203</v>
      </c>
      <c r="M69" s="504">
        <v>-4.2508856011663876E-2</v>
      </c>
      <c r="N69" s="6"/>
      <c r="O69" s="482" t="s">
        <v>110</v>
      </c>
      <c r="P69" s="485">
        <v>-6.0687002729859503E-2</v>
      </c>
      <c r="Q69" s="485">
        <v>-7.6949496214137908E-2</v>
      </c>
      <c r="R69" s="485">
        <v>-8.0621287529388352E-2</v>
      </c>
      <c r="S69" s="485">
        <v>-8.2840762076052926E-2</v>
      </c>
      <c r="T69" s="504">
        <v>-7.4942942500555748E-2</v>
      </c>
      <c r="V69" s="1247" t="s">
        <v>461</v>
      </c>
      <c r="W69" s="1248" t="s">
        <v>466</v>
      </c>
      <c r="X69" s="1221" t="s">
        <v>524</v>
      </c>
      <c r="Y69" s="1221" t="s">
        <v>559</v>
      </c>
      <c r="Z69" s="1221" t="s">
        <v>622</v>
      </c>
      <c r="AA69" s="1222" t="s">
        <v>727</v>
      </c>
      <c r="AC69" s="482" t="s">
        <v>134</v>
      </c>
      <c r="AD69" s="485">
        <v>-0.25428699820984152</v>
      </c>
      <c r="AE69" s="485">
        <v>-9.0369424522761227E-2</v>
      </c>
      <c r="AF69" s="485">
        <v>-3.946440724911817E-2</v>
      </c>
      <c r="AG69" s="485">
        <v>-9.8673653384143606E-2</v>
      </c>
      <c r="AH69" s="504">
        <v>-9.3405113332708886E-2</v>
      </c>
      <c r="AQ69" s="482" t="s">
        <v>110</v>
      </c>
      <c r="AR69" s="485">
        <v>-0.11182579965221873</v>
      </c>
      <c r="AS69" s="485">
        <v>-0.10753753442892956</v>
      </c>
      <c r="AT69" s="485">
        <v>-0.12885015885029982</v>
      </c>
      <c r="AU69" s="485">
        <v>-8.99988555902409E-2</v>
      </c>
      <c r="AV69" s="504">
        <v>-9.5310506573201587E-2</v>
      </c>
      <c r="AX69" s="482" t="s">
        <v>110</v>
      </c>
      <c r="AY69" s="485">
        <v>-0.14611054952849561</v>
      </c>
      <c r="AZ69" s="485">
        <v>-0.15065252112711613</v>
      </c>
      <c r="BA69" s="485">
        <v>-0.17149040074973443</v>
      </c>
      <c r="BB69" s="485">
        <v>-0.19085191470169929</v>
      </c>
      <c r="BC69" s="504">
        <v>-0.17278820671854231</v>
      </c>
      <c r="BE69" s="482" t="s">
        <v>110</v>
      </c>
      <c r="BF69" s="485">
        <v>-0.12798159640685872</v>
      </c>
      <c r="BG69" s="485">
        <v>-0.14065130110595689</v>
      </c>
      <c r="BH69" s="485">
        <v>-0.15489696155950672</v>
      </c>
      <c r="BI69" s="485">
        <v>-0.14169849257295472</v>
      </c>
      <c r="BJ69" s="504">
        <v>-0.13565208973593099</v>
      </c>
      <c r="BL69" s="184" t="s">
        <v>110</v>
      </c>
      <c r="BM69" s="286">
        <v>-6.5320278087302772E-2</v>
      </c>
      <c r="BN69" s="286">
        <v>-9.7759752409399561E-2</v>
      </c>
      <c r="BO69" s="286">
        <v>-0.1924277405893465</v>
      </c>
      <c r="BP69" s="286">
        <v>-0.20532158661940508</v>
      </c>
      <c r="BQ69" s="850">
        <v>-0.23268226808614723</v>
      </c>
      <c r="BS69" s="184" t="s">
        <v>110</v>
      </c>
      <c r="BT69" s="286">
        <v>-0.20123552686330246</v>
      </c>
      <c r="BU69" s="286">
        <v>-0.2364105686359308</v>
      </c>
      <c r="BV69" s="286">
        <v>-0.29289903107669707</v>
      </c>
      <c r="BW69" s="286">
        <v>-0.22121446142410567</v>
      </c>
      <c r="BX69" s="850">
        <v>-0.21583948000098493</v>
      </c>
      <c r="BZ69" s="184" t="s">
        <v>110</v>
      </c>
      <c r="CA69" s="286">
        <v>-6.3357420389568153E-2</v>
      </c>
      <c r="CB69" s="286">
        <v>-9.485383680965756E-2</v>
      </c>
      <c r="CC69" s="286">
        <v>-0.14177560495767449</v>
      </c>
      <c r="CD69" s="286">
        <v>-0.20212753320649196</v>
      </c>
      <c r="CE69" s="850">
        <v>-0.21161381467916832</v>
      </c>
      <c r="CG69" s="184" t="s">
        <v>110</v>
      </c>
      <c r="CH69" s="286">
        <v>-5.3757091530062813E-2</v>
      </c>
      <c r="CI69" s="286">
        <v>-0.13345702722357136</v>
      </c>
      <c r="CJ69" s="286">
        <v>-0.13852445105966507</v>
      </c>
      <c r="CK69" s="286">
        <v>-0.11727549864245432</v>
      </c>
      <c r="CL69" s="850">
        <v>-5.392186729984394E-2</v>
      </c>
      <c r="CN69" s="184" t="s">
        <v>110</v>
      </c>
      <c r="CO69" s="286">
        <v>7.9335698066795621E-2</v>
      </c>
      <c r="CP69" s="286">
        <v>9.8602593479093864E-2</v>
      </c>
      <c r="CQ69" s="286">
        <v>-0.14368137396063441</v>
      </c>
      <c r="CR69" s="286">
        <v>-0.20492425762532435</v>
      </c>
      <c r="CS69" s="850">
        <v>-0.16408653020899402</v>
      </c>
    </row>
    <row r="70" spans="1:97" x14ac:dyDescent="0.3">
      <c r="A70" s="482" t="s">
        <v>149</v>
      </c>
      <c r="B70" s="485">
        <v>0.36801541429086243</v>
      </c>
      <c r="C70" s="485">
        <v>0.38579654612458253</v>
      </c>
      <c r="D70" s="485">
        <v>0.44140624983693044</v>
      </c>
      <c r="E70" s="485">
        <v>0.42395437273718045</v>
      </c>
      <c r="F70" s="504">
        <v>0.37453874455501007</v>
      </c>
      <c r="H70" s="482" t="s">
        <v>149</v>
      </c>
      <c r="I70" s="485">
        <v>-5.7529610829103142E-2</v>
      </c>
      <c r="J70" s="485">
        <v>-3.9539899352983465E-2</v>
      </c>
      <c r="K70" s="485">
        <v>-0.1087673038892553</v>
      </c>
      <c r="L70" s="86">
        <v>-0.10727496917385861</v>
      </c>
      <c r="M70" s="405">
        <v>-0.2019170660554224</v>
      </c>
      <c r="N70" s="6"/>
      <c r="O70" s="482" t="s">
        <v>122</v>
      </c>
      <c r="P70" s="485">
        <v>-5.3448323341257313E-2</v>
      </c>
      <c r="Q70" s="485">
        <v>-4.2699978214595424E-2</v>
      </c>
      <c r="R70" s="485">
        <v>-4.7748422986250691E-2</v>
      </c>
      <c r="S70" s="485">
        <v>-5.714272505195124E-2</v>
      </c>
      <c r="T70" s="504">
        <v>-4.2220134119090612E-2</v>
      </c>
      <c r="V70" s="1082" t="s">
        <v>78</v>
      </c>
      <c r="W70" s="760">
        <v>-0.10362090213551091</v>
      </c>
      <c r="X70" s="760">
        <v>-0.25995830826100341</v>
      </c>
      <c r="Y70" s="760">
        <v>-0.19179218391517849</v>
      </c>
      <c r="Z70" s="760">
        <v>-0.22959520555473215</v>
      </c>
      <c r="AA70" s="1084">
        <v>-0.16357296304182969</v>
      </c>
      <c r="AC70" s="482" t="s">
        <v>149</v>
      </c>
      <c r="AD70" s="485">
        <v>0.22461888344742281</v>
      </c>
      <c r="AE70" s="485">
        <v>0.43675409725606207</v>
      </c>
      <c r="AF70" s="485">
        <v>0.43715282331619743</v>
      </c>
      <c r="AG70" s="485">
        <v>0.38263517981024286</v>
      </c>
      <c r="AH70" s="504">
        <v>0.38556688095252889</v>
      </c>
      <c r="AQ70" s="482" t="s">
        <v>122</v>
      </c>
      <c r="AR70" s="485">
        <v>-5.4966545104089E-2</v>
      </c>
      <c r="AS70" s="485">
        <v>-7.4279713208907125E-2</v>
      </c>
      <c r="AT70" s="485">
        <v>-6.1136666942177162E-2</v>
      </c>
      <c r="AU70" s="485">
        <v>-7.3593667773372423E-2</v>
      </c>
      <c r="AV70" s="504">
        <v>-4.796961779818202E-2</v>
      </c>
      <c r="AX70" s="482" t="s">
        <v>122</v>
      </c>
      <c r="AY70" s="485">
        <v>-0.10080276673624995</v>
      </c>
      <c r="AZ70" s="485">
        <v>-0.11366254729714871</v>
      </c>
      <c r="BA70" s="485">
        <v>-0.11401189249895011</v>
      </c>
      <c r="BB70" s="485">
        <v>-0.10618451561800614</v>
      </c>
      <c r="BC70" s="504">
        <v>-9.9705179132442839E-2</v>
      </c>
      <c r="BE70" s="482" t="s">
        <v>122</v>
      </c>
      <c r="BF70" s="485">
        <v>-0.10147952848135387</v>
      </c>
      <c r="BG70" s="485">
        <v>-0.10512279378650417</v>
      </c>
      <c r="BH70" s="485">
        <v>-8.4648990346956013E-2</v>
      </c>
      <c r="BI70" s="485">
        <v>-8.9630637858827814E-2</v>
      </c>
      <c r="BJ70" s="504">
        <v>-6.0465499773231415E-2</v>
      </c>
      <c r="BL70" s="184" t="s">
        <v>122</v>
      </c>
      <c r="BM70" s="286">
        <v>-2.1265756056442233E-2</v>
      </c>
      <c r="BN70" s="286">
        <v>-1.533020706066375E-2</v>
      </c>
      <c r="BO70" s="286">
        <v>3.8754995288938991E-2</v>
      </c>
      <c r="BP70" s="286">
        <v>5.7189456521919951E-2</v>
      </c>
      <c r="BQ70" s="850">
        <v>4.7040044130243049E-2</v>
      </c>
      <c r="BS70" s="184" t="s">
        <v>122</v>
      </c>
      <c r="BT70" s="286">
        <v>3.9577757155453641E-2</v>
      </c>
      <c r="BU70" s="286">
        <v>6.6690095466030108E-2</v>
      </c>
      <c r="BV70" s="286">
        <v>8.5449657404441832E-3</v>
      </c>
      <c r="BW70" s="286">
        <v>-2.7356632434338735E-3</v>
      </c>
      <c r="BX70" s="850">
        <v>1.7198376116950052E-2</v>
      </c>
      <c r="BZ70" s="184" t="s">
        <v>122</v>
      </c>
      <c r="CA70" s="286">
        <v>-9.8931536703941156E-2</v>
      </c>
      <c r="CB70" s="286">
        <v>-0.10897551975728452</v>
      </c>
      <c r="CC70" s="286">
        <v>-4.0937836608814622E-2</v>
      </c>
      <c r="CD70" s="286">
        <v>-6.0361470346651347E-2</v>
      </c>
      <c r="CE70" s="850">
        <v>-1.6147165965934226E-2</v>
      </c>
      <c r="CG70" s="184" t="s">
        <v>122</v>
      </c>
      <c r="CH70" s="286">
        <v>-4.0391749750242074E-2</v>
      </c>
      <c r="CI70" s="286">
        <v>-5.5246842198753442E-2</v>
      </c>
      <c r="CJ70" s="286">
        <v>9.8287418494999654E-3</v>
      </c>
      <c r="CK70" s="286">
        <v>-3.256067298360487E-2</v>
      </c>
      <c r="CL70" s="850">
        <v>-5.8033794693616199E-2</v>
      </c>
      <c r="CN70" s="184" t="s">
        <v>122</v>
      </c>
      <c r="CO70" s="286">
        <v>-0.21056120182298257</v>
      </c>
      <c r="CP70" s="286">
        <v>-0.21201363585117958</v>
      </c>
      <c r="CQ70" s="286">
        <v>-0.20876329536617452</v>
      </c>
      <c r="CR70" s="286">
        <v>-0.21087051504486945</v>
      </c>
      <c r="CS70" s="850">
        <v>-0.15190271786296802</v>
      </c>
    </row>
    <row r="71" spans="1:97" x14ac:dyDescent="0.3">
      <c r="A71" s="482" t="s">
        <v>161</v>
      </c>
      <c r="B71" s="485">
        <v>-1.5414258158484875E-2</v>
      </c>
      <c r="C71" s="485">
        <v>-7.2936660449357815E-2</v>
      </c>
      <c r="D71" s="485">
        <v>-0.13378906301558757</v>
      </c>
      <c r="E71" s="485">
        <v>-7.4144486133072215E-2</v>
      </c>
      <c r="F71" s="504">
        <v>-8.8560885377740581E-2</v>
      </c>
      <c r="H71" s="482" t="s">
        <v>161</v>
      </c>
      <c r="I71" s="485">
        <v>-0.44162436548223361</v>
      </c>
      <c r="J71" s="485">
        <v>-0.39252336448598135</v>
      </c>
      <c r="K71" s="485">
        <v>-0.25411997363216882</v>
      </c>
      <c r="L71" s="485">
        <v>-0.2842170160295926</v>
      </c>
      <c r="M71" s="504">
        <v>-0.29777036882683772</v>
      </c>
      <c r="N71" s="6"/>
      <c r="O71" s="482" t="s">
        <v>134</v>
      </c>
      <c r="P71" s="485">
        <v>0.15357281092476582</v>
      </c>
      <c r="Q71" s="485">
        <v>0.15272592095425588</v>
      </c>
      <c r="R71" s="485">
        <v>0.16818061369901344</v>
      </c>
      <c r="S71" s="485">
        <v>0.16377892664227076</v>
      </c>
      <c r="T71" s="504">
        <v>0.1617907508226222</v>
      </c>
      <c r="V71" s="482" t="s">
        <v>110</v>
      </c>
      <c r="W71" s="760">
        <v>-0.22449943036290418</v>
      </c>
      <c r="X71" s="760">
        <v>-0.20128217167976142</v>
      </c>
      <c r="Y71" s="760">
        <v>-0.25736518947855441</v>
      </c>
      <c r="Z71" s="485">
        <v>-0.2365215161765267</v>
      </c>
      <c r="AA71" s="504">
        <v>-0.15277266034000297</v>
      </c>
      <c r="AC71" s="482" t="s">
        <v>161</v>
      </c>
      <c r="AD71" s="485">
        <v>-0.14995937843448195</v>
      </c>
      <c r="AE71" s="485">
        <v>-0.1318017832522933</v>
      </c>
      <c r="AF71" s="485">
        <v>-0.22995607608306548</v>
      </c>
      <c r="AG71" s="485">
        <v>-0.19744650566196909</v>
      </c>
      <c r="AH71" s="504">
        <v>-0.1967436482045003</v>
      </c>
      <c r="AQ71" s="482" t="s">
        <v>134</v>
      </c>
      <c r="AR71" s="485">
        <v>0.28978436138681729</v>
      </c>
      <c r="AS71" s="485">
        <v>0.30186102928423453</v>
      </c>
      <c r="AT71" s="485">
        <v>0.3132278302729784</v>
      </c>
      <c r="AU71" s="485">
        <v>0.33053893771368753</v>
      </c>
      <c r="AV71" s="504">
        <v>0.34446160904048528</v>
      </c>
      <c r="AX71" s="482" t="s">
        <v>134</v>
      </c>
      <c r="AY71" s="485">
        <v>0.36111272964382679</v>
      </c>
      <c r="AZ71" s="485">
        <v>0.37152217408752169</v>
      </c>
      <c r="BA71" s="485">
        <v>0.38842833279549505</v>
      </c>
      <c r="BB71" s="485">
        <v>0.39613875020717443</v>
      </c>
      <c r="BC71" s="504">
        <v>0.40193826607408517</v>
      </c>
      <c r="BE71" s="482" t="s">
        <v>134</v>
      </c>
      <c r="BF71" s="485">
        <v>0.36292751145989927</v>
      </c>
      <c r="BG71" s="485">
        <v>0.37324264366014015</v>
      </c>
      <c r="BH71" s="485">
        <v>0.38583616470666154</v>
      </c>
      <c r="BI71" s="485">
        <v>0.38713874863715503</v>
      </c>
      <c r="BJ71" s="504">
        <v>0.36962877120645055</v>
      </c>
      <c r="BL71" s="184" t="s">
        <v>134</v>
      </c>
      <c r="BM71" s="286">
        <v>-6.0092055378279968E-2</v>
      </c>
      <c r="BN71" s="286">
        <v>-7.3160934716994072E-2</v>
      </c>
      <c r="BO71" s="286">
        <v>-3.6123333389621516E-2</v>
      </c>
      <c r="BP71" s="286">
        <v>-6.3277146139353702E-2</v>
      </c>
      <c r="BQ71" s="850">
        <v>-4.8391545440061717E-2</v>
      </c>
      <c r="BS71" s="184" t="s">
        <v>134</v>
      </c>
      <c r="BT71" s="286">
        <v>-7.1997732643932819E-2</v>
      </c>
      <c r="BU71" s="286">
        <v>-7.617727820340478E-2</v>
      </c>
      <c r="BV71" s="286">
        <v>-5.7729232337439549E-3</v>
      </c>
      <c r="BW71" s="286">
        <v>-2.4947517511228319E-2</v>
      </c>
      <c r="BX71" s="850">
        <v>1.5270169485212532E-2</v>
      </c>
      <c r="BZ71" s="184" t="s">
        <v>134</v>
      </c>
      <c r="CA71" s="286">
        <v>7.6789374697653331E-2</v>
      </c>
      <c r="CB71" s="286">
        <v>0.11510808543482759</v>
      </c>
      <c r="CC71" s="286">
        <v>0.13786976368567969</v>
      </c>
      <c r="CD71" s="286">
        <v>0.12394333925243015</v>
      </c>
      <c r="CE71" s="850">
        <v>0.13650637188733517</v>
      </c>
      <c r="CG71" s="184" t="s">
        <v>134</v>
      </c>
      <c r="CH71" s="286">
        <v>2.51946261317577E-2</v>
      </c>
      <c r="CI71" s="286">
        <v>7.7200866116812608E-2</v>
      </c>
      <c r="CJ71" s="286">
        <v>2.5914820564807962E-3</v>
      </c>
      <c r="CK71" s="286">
        <v>4.2146313565169916E-2</v>
      </c>
      <c r="CL71" s="850">
        <v>9.3048226483118557E-2</v>
      </c>
      <c r="CN71" s="184" t="s">
        <v>134</v>
      </c>
      <c r="CO71" s="286">
        <v>0.20065706717676432</v>
      </c>
      <c r="CP71" s="286">
        <v>0.18021690726762402</v>
      </c>
      <c r="CQ71" s="286">
        <v>0.29462192310705027</v>
      </c>
      <c r="CR71" s="286">
        <v>0.24996066098439645</v>
      </c>
      <c r="CS71" s="850">
        <v>0.21368187947734466</v>
      </c>
    </row>
    <row r="72" spans="1:97" x14ac:dyDescent="0.3">
      <c r="A72" s="482" t="s">
        <v>173</v>
      </c>
      <c r="B72" s="485">
        <v>0.51059730255966196</v>
      </c>
      <c r="C72" s="485">
        <v>0.73992322462256288</v>
      </c>
      <c r="D72" s="485">
        <v>0.70996093675419658</v>
      </c>
      <c r="E72" s="485">
        <v>0.64543726355936915</v>
      </c>
      <c r="F72" s="504">
        <v>0.59040590251827052</v>
      </c>
      <c r="H72" s="482" t="s">
        <v>173</v>
      </c>
      <c r="I72" s="485">
        <v>-0.21150592216582065</v>
      </c>
      <c r="J72" s="485">
        <v>-0.19194823867721059</v>
      </c>
      <c r="K72" s="485">
        <v>-6.7897165458141062E-2</v>
      </c>
      <c r="L72" s="485">
        <v>-6.2885326757088106E-2</v>
      </c>
      <c r="M72" s="504">
        <v>-0.24400916857678503</v>
      </c>
      <c r="O72" s="482" t="s">
        <v>149</v>
      </c>
      <c r="P72" s="485">
        <v>-4.2817940347210072E-2</v>
      </c>
      <c r="Q72" s="485">
        <v>-3.0980019420420522E-2</v>
      </c>
      <c r="R72" s="485">
        <v>-3.2540174916868371E-2</v>
      </c>
      <c r="S72" s="485">
        <v>-2.6412971323917442E-2</v>
      </c>
      <c r="T72" s="504">
        <v>-2.691868641443557E-2</v>
      </c>
      <c r="V72" s="482" t="s">
        <v>122</v>
      </c>
      <c r="W72" s="760">
        <v>-0.25800259622813593</v>
      </c>
      <c r="X72" s="760">
        <v>-0.19316457575036222</v>
      </c>
      <c r="Y72" s="760">
        <v>-8.7770315513423611E-2</v>
      </c>
      <c r="Z72" s="485">
        <v>-2.1544951416273394E-2</v>
      </c>
      <c r="AA72" s="504">
        <v>4.6624804555552152E-2</v>
      </c>
      <c r="AC72" s="482" t="s">
        <v>173</v>
      </c>
      <c r="AD72" s="485">
        <v>-0.37102838631264523</v>
      </c>
      <c r="AE72" s="485">
        <v>-0.42092941118086802</v>
      </c>
      <c r="AF72" s="485">
        <v>-0.4298690990019034</v>
      </c>
      <c r="AG72" s="485">
        <v>-0.42175769437191629</v>
      </c>
      <c r="AH72" s="504">
        <v>-0.42656185037797051</v>
      </c>
      <c r="AQ72" s="482" t="s">
        <v>149</v>
      </c>
      <c r="AR72" s="485">
        <v>-4.812838599969177E-2</v>
      </c>
      <c r="AS72" s="485">
        <v>-3.4190696312804178E-2</v>
      </c>
      <c r="AT72" s="485">
        <v>-2.2698094948574988E-2</v>
      </c>
      <c r="AU72" s="485">
        <v>-5.6000001696905081E-3</v>
      </c>
      <c r="AV72" s="504">
        <v>-2.391909322475352E-2</v>
      </c>
      <c r="AX72" s="482" t="s">
        <v>149</v>
      </c>
      <c r="AY72" s="485">
        <v>-8.4852293269163589E-2</v>
      </c>
      <c r="AZ72" s="485">
        <v>-9.0998112010485938E-2</v>
      </c>
      <c r="BA72" s="485">
        <v>-8.7606748624584896E-2</v>
      </c>
      <c r="BB72" s="485">
        <v>-6.7599020372845445E-2</v>
      </c>
      <c r="BC72" s="504">
        <v>-5.3703762919605401E-2</v>
      </c>
      <c r="BE72" s="482" t="s">
        <v>149</v>
      </c>
      <c r="BF72" s="485">
        <v>-9.0606901314313135E-2</v>
      </c>
      <c r="BG72" s="485">
        <v>-8.0508589154715995E-2</v>
      </c>
      <c r="BH72" s="485">
        <v>-6.5550877050433887E-2</v>
      </c>
      <c r="BI72" s="485">
        <v>-5.2028570409890597E-2</v>
      </c>
      <c r="BJ72" s="504">
        <v>-5.906877461539612E-2</v>
      </c>
      <c r="BL72" s="184" t="s">
        <v>149</v>
      </c>
      <c r="BM72" s="286">
        <v>0.22233621460746519</v>
      </c>
      <c r="BN72" s="286">
        <v>0.23092264797272349</v>
      </c>
      <c r="BO72" s="286">
        <v>0.25481719724077856</v>
      </c>
      <c r="BP72" s="286">
        <v>0.27447713284767633</v>
      </c>
      <c r="BQ72" s="850">
        <v>0.25367507912830423</v>
      </c>
      <c r="BS72" s="184" t="s">
        <v>149</v>
      </c>
      <c r="BT72" s="286">
        <v>7.0706899548217989E-2</v>
      </c>
      <c r="BU72" s="286">
        <v>1.0864555032092446E-2</v>
      </c>
      <c r="BV72" s="286">
        <v>8.9202842433560553E-2</v>
      </c>
      <c r="BW72" s="286">
        <v>0.11613251648744552</v>
      </c>
      <c r="BX72" s="850">
        <v>8.2576397751345579E-2</v>
      </c>
      <c r="BZ72" s="184" t="s">
        <v>149</v>
      </c>
      <c r="CA72" s="286">
        <v>0.15198064521686308</v>
      </c>
      <c r="CB72" s="286">
        <v>0.21998378304214697</v>
      </c>
      <c r="CC72" s="286">
        <v>0.2269595552980096</v>
      </c>
      <c r="CD72" s="286">
        <v>0.27068455129540281</v>
      </c>
      <c r="CE72" s="850">
        <v>0.23853731438659481</v>
      </c>
      <c r="CG72" s="184" t="s">
        <v>149</v>
      </c>
      <c r="CH72" s="286">
        <v>0.17480691892489891</v>
      </c>
      <c r="CI72" s="286">
        <v>0.10964905110829176</v>
      </c>
      <c r="CJ72" s="286">
        <v>0.22085324368734638</v>
      </c>
      <c r="CK72" s="286">
        <v>0.22457005663446847</v>
      </c>
      <c r="CL72" s="850">
        <v>0.20162025646247092</v>
      </c>
      <c r="CN72" s="184" t="s">
        <v>149</v>
      </c>
      <c r="CO72" s="286">
        <v>4.3313373763394329E-2</v>
      </c>
      <c r="CP72" s="286">
        <v>0.14812314210078475</v>
      </c>
      <c r="CQ72" s="286">
        <v>0.17151017203744048</v>
      </c>
      <c r="CR72" s="286">
        <v>0.12025722047157951</v>
      </c>
      <c r="CS72" s="850">
        <v>0.13691060445870926</v>
      </c>
    </row>
    <row r="73" spans="1:97" x14ac:dyDescent="0.3">
      <c r="A73" s="482" t="s">
        <v>185</v>
      </c>
      <c r="B73" s="485">
        <v>-1.1560692710420394E-2</v>
      </c>
      <c r="C73" s="485">
        <v>5.7581575309080318E-3</v>
      </c>
      <c r="D73" s="485">
        <v>3.4179686878896831E-2</v>
      </c>
      <c r="E73" s="485">
        <v>1.330798551795485E-2</v>
      </c>
      <c r="F73" s="504">
        <v>2.5830257365281249E-2</v>
      </c>
      <c r="H73" s="482" t="s">
        <v>185</v>
      </c>
      <c r="I73" s="485">
        <v>0.2670050761421317</v>
      </c>
      <c r="J73" s="485">
        <v>7.0452911574406848E-2</v>
      </c>
      <c r="K73" s="485">
        <v>7.3170731707317041E-2</v>
      </c>
      <c r="L73" s="485">
        <v>0.15628853267571294</v>
      </c>
      <c r="M73" s="504">
        <v>0.27443217336945369</v>
      </c>
      <c r="O73" s="482" t="s">
        <v>161</v>
      </c>
      <c r="P73" s="485">
        <v>8.7962232620913905E-2</v>
      </c>
      <c r="Q73" s="485">
        <v>0.10085534569102976</v>
      </c>
      <c r="R73" s="485">
        <v>9.9275694380813462E-2</v>
      </c>
      <c r="S73" s="485">
        <v>0.10260420254438245</v>
      </c>
      <c r="T73" s="504">
        <v>0.10167829831572034</v>
      </c>
      <c r="V73" s="482" t="s">
        <v>134</v>
      </c>
      <c r="W73" s="760">
        <v>0.424824262557219</v>
      </c>
      <c r="X73" s="760">
        <v>0.46720306801340422</v>
      </c>
      <c r="Y73" s="760">
        <v>0.4871597599746974</v>
      </c>
      <c r="Z73" s="485">
        <v>0.43114232371198774</v>
      </c>
      <c r="AA73" s="504">
        <v>0.33998798950211279</v>
      </c>
      <c r="AC73" s="482" t="s">
        <v>185</v>
      </c>
      <c r="AD73" s="485">
        <v>-0.10397800174437657</v>
      </c>
      <c r="AE73" s="485">
        <v>-3.7389984364645315E-2</v>
      </c>
      <c r="AF73" s="485">
        <v>-0.13610556818240435</v>
      </c>
      <c r="AG73" s="485">
        <v>-4.2805437647249395E-2</v>
      </c>
      <c r="AH73" s="504">
        <v>-3.608057835815083E-2</v>
      </c>
      <c r="AQ73" s="482" t="s">
        <v>161</v>
      </c>
      <c r="AR73" s="485">
        <v>0.13317240732093083</v>
      </c>
      <c r="AS73" s="485">
        <v>0.16212149008924093</v>
      </c>
      <c r="AT73" s="485">
        <v>0.14461077205705444</v>
      </c>
      <c r="AU73" s="485">
        <v>0.13365780467882549</v>
      </c>
      <c r="AV73" s="504">
        <v>0.12120961953972151</v>
      </c>
      <c r="AX73" s="482" t="s">
        <v>161</v>
      </c>
      <c r="AY73" s="485">
        <v>9.4539331113874525E-2</v>
      </c>
      <c r="AZ73" s="485">
        <v>8.5250577889167581E-2</v>
      </c>
      <c r="BA73" s="485">
        <v>9.2050905328202551E-2</v>
      </c>
      <c r="BB73" s="485">
        <v>9.1763370325794485E-2</v>
      </c>
      <c r="BC73" s="504">
        <v>0.11403803092114742</v>
      </c>
      <c r="BE73" s="482" t="s">
        <v>161</v>
      </c>
      <c r="BF73" s="485">
        <v>0.10059308216717244</v>
      </c>
      <c r="BG73" s="485">
        <v>0.11037080107239244</v>
      </c>
      <c r="BH73" s="485">
        <v>0.11094989951075362</v>
      </c>
      <c r="BI73" s="485">
        <v>0.10723291926852584</v>
      </c>
      <c r="BJ73" s="504">
        <v>0.10003387970933231</v>
      </c>
      <c r="BL73" s="184" t="s">
        <v>161</v>
      </c>
      <c r="BM73" s="286">
        <v>7.2508912056364356E-3</v>
      </c>
      <c r="BN73" s="286">
        <v>0.13668547779582318</v>
      </c>
      <c r="BO73" s="286">
        <v>0.19349803758439379</v>
      </c>
      <c r="BP73" s="286">
        <v>0.24212922711366172</v>
      </c>
      <c r="BQ73" s="850">
        <v>0.20455134729351374</v>
      </c>
      <c r="BS73" s="184" t="s">
        <v>161</v>
      </c>
      <c r="BT73" s="286">
        <v>-0.17518994685496245</v>
      </c>
      <c r="BU73" s="286">
        <v>3.9387248799597763E-2</v>
      </c>
      <c r="BV73" s="286">
        <v>0.15303714235654151</v>
      </c>
      <c r="BW73" s="286">
        <v>0.14263804000488331</v>
      </c>
      <c r="BX73" s="850">
        <v>7.8482614639166795E-2</v>
      </c>
      <c r="BZ73" s="184" t="s">
        <v>161</v>
      </c>
      <c r="CA73" s="286">
        <v>0.23910397172389417</v>
      </c>
      <c r="CB73" s="286">
        <v>0.24267443166213945</v>
      </c>
      <c r="CC73" s="286">
        <v>0.21636964426374358</v>
      </c>
      <c r="CD73" s="286">
        <v>0.31119536622421168</v>
      </c>
      <c r="CE73" s="850">
        <v>0.25424724999186532</v>
      </c>
      <c r="CG73" s="184" t="s">
        <v>161</v>
      </c>
      <c r="CH73" s="286">
        <v>-0.16319753596835657</v>
      </c>
      <c r="CI73" s="286">
        <v>-0.1264883486634624</v>
      </c>
      <c r="CJ73" s="286">
        <v>-0.11178656593563922</v>
      </c>
      <c r="CK73" s="286">
        <v>-5.1544590134876798E-2</v>
      </c>
      <c r="CL73" s="850">
        <v>-7.0227436693236625E-2</v>
      </c>
      <c r="CN73" s="184" t="s">
        <v>161</v>
      </c>
      <c r="CO73" s="286">
        <v>-0.11407225433005601</v>
      </c>
      <c r="CP73" s="286">
        <v>7.9973799501029189E-2</v>
      </c>
      <c r="CQ73" s="286">
        <v>7.9531783743583148E-2</v>
      </c>
      <c r="CR73" s="286">
        <v>9.2497682767800168E-2</v>
      </c>
      <c r="CS73" s="850">
        <v>-1.7141295185180157E-2</v>
      </c>
    </row>
    <row r="74" spans="1:97" x14ac:dyDescent="0.3">
      <c r="A74" s="482" t="s">
        <v>197</v>
      </c>
      <c r="B74" s="485">
        <v>0.10019267863578053</v>
      </c>
      <c r="C74" s="485">
        <v>0.11900192009331809</v>
      </c>
      <c r="D74" s="485">
        <v>9.1796874314148624E-2</v>
      </c>
      <c r="E74" s="485">
        <v>8.5551331716418003E-2</v>
      </c>
      <c r="F74" s="504">
        <v>9.5940958579290234E-2</v>
      </c>
      <c r="H74" s="482" t="s">
        <v>197</v>
      </c>
      <c r="I74" s="485">
        <v>0.16852791878172585</v>
      </c>
      <c r="J74" s="485">
        <v>0.1987778576563623</v>
      </c>
      <c r="K74" s="485">
        <v>4.8121292023730923E-2</v>
      </c>
      <c r="L74" s="485">
        <v>0.12700369913687232</v>
      </c>
      <c r="M74" s="504">
        <v>8.8143363200666847E-2</v>
      </c>
      <c r="O74" s="482" t="s">
        <v>173</v>
      </c>
      <c r="P74" s="485">
        <v>-3.3109724103721837E-2</v>
      </c>
      <c r="Q74" s="485">
        <v>-3.7111786541076171E-2</v>
      </c>
      <c r="R74" s="485">
        <v>-3.9420616952296969E-2</v>
      </c>
      <c r="S74" s="485">
        <v>-4.4501843131901281E-2</v>
      </c>
      <c r="T74" s="504">
        <v>-5.7971906905445438E-2</v>
      </c>
      <c r="V74" s="482" t="s">
        <v>149</v>
      </c>
      <c r="W74" s="760">
        <v>-0.18189011327308921</v>
      </c>
      <c r="X74" s="760">
        <v>-0.16267028236001407</v>
      </c>
      <c r="Y74" s="760">
        <v>-0.18574914193925648</v>
      </c>
      <c r="Z74" s="485">
        <v>-0.25738290003477127</v>
      </c>
      <c r="AA74" s="504">
        <v>-0.12399123101658732</v>
      </c>
      <c r="AC74" s="482" t="s">
        <v>197</v>
      </c>
      <c r="AD74" s="485">
        <v>-0.52042917591132287</v>
      </c>
      <c r="AE74" s="485">
        <v>-0.44723632243580208</v>
      </c>
      <c r="AF74" s="485">
        <v>-0.44575952676271829</v>
      </c>
      <c r="AG74" s="485">
        <v>-0.45616166092668803</v>
      </c>
      <c r="AH74" s="504">
        <v>-0.45996884244173686</v>
      </c>
      <c r="AQ74" s="482" t="s">
        <v>173</v>
      </c>
      <c r="AR74" s="485">
        <v>-6.3996279077581639E-2</v>
      </c>
      <c r="AS74" s="485">
        <v>-9.8861513559296205E-2</v>
      </c>
      <c r="AT74" s="485">
        <v>-8.5281823128793691E-2</v>
      </c>
      <c r="AU74" s="485">
        <v>-6.5876819528582292E-2</v>
      </c>
      <c r="AV74" s="504">
        <v>-8.6354415128111497E-2</v>
      </c>
      <c r="AX74" s="482" t="s">
        <v>173</v>
      </c>
      <c r="AY74" s="485">
        <v>-5.5379737808269158E-2</v>
      </c>
      <c r="AZ74" s="485">
        <v>-4.1417565016987221E-2</v>
      </c>
      <c r="BA74" s="485">
        <v>-3.4646277922292211E-2</v>
      </c>
      <c r="BB74" s="485">
        <v>-2.7941566757391633E-2</v>
      </c>
      <c r="BC74" s="504">
        <v>-1.7363347693710826E-2</v>
      </c>
      <c r="BE74" s="482" t="s">
        <v>173</v>
      </c>
      <c r="BF74" s="485">
        <v>-5.2592542220904683E-2</v>
      </c>
      <c r="BG74" s="485">
        <v>-5.2872782652861328E-2</v>
      </c>
      <c r="BH74" s="485">
        <v>-3.1752530235453214E-2</v>
      </c>
      <c r="BI74" s="485">
        <v>-2.7670935928312445E-2</v>
      </c>
      <c r="BJ74" s="504">
        <v>-5.7849248552345411E-2</v>
      </c>
      <c r="BL74" s="184" t="s">
        <v>173</v>
      </c>
      <c r="BM74" s="286">
        <v>-0.10065487704157214</v>
      </c>
      <c r="BN74" s="286">
        <v>-0.11593338969914328</v>
      </c>
      <c r="BO74" s="286">
        <v>-0.21516646565816627</v>
      </c>
      <c r="BP74" s="286">
        <v>-0.2267900396026615</v>
      </c>
      <c r="BQ74" s="850">
        <v>-0.2305184110520575</v>
      </c>
      <c r="BS74" s="184" t="s">
        <v>173</v>
      </c>
      <c r="BT74" s="286">
        <v>0.21936546481347904</v>
      </c>
      <c r="BU74" s="286">
        <v>0.20976947611431707</v>
      </c>
      <c r="BV74" s="286">
        <v>0.10951353107806645</v>
      </c>
      <c r="BW74" s="286">
        <v>5.8422257411625135E-2</v>
      </c>
      <c r="BX74" s="850">
        <v>6.9119926775506629E-2</v>
      </c>
      <c r="BZ74" s="184" t="s">
        <v>173</v>
      </c>
      <c r="CA74" s="286">
        <v>-0.18287586465087083</v>
      </c>
      <c r="CB74" s="286">
        <v>-0.17976294986331853</v>
      </c>
      <c r="CC74" s="286">
        <v>-0.23402651970872929</v>
      </c>
      <c r="CD74" s="286">
        <v>-0.2408264563808297</v>
      </c>
      <c r="CE74" s="850">
        <v>-0.22630912440646597</v>
      </c>
      <c r="CG74" s="184" t="s">
        <v>173</v>
      </c>
      <c r="CH74" s="286">
        <v>-6.9614077238989228E-3</v>
      </c>
      <c r="CI74" s="286">
        <v>1.455560933542183E-2</v>
      </c>
      <c r="CJ74" s="286">
        <v>-6.2281452066157341E-3</v>
      </c>
      <c r="CK74" s="286">
        <v>-5.039944066748442E-3</v>
      </c>
      <c r="CL74" s="850">
        <v>-3.8260233034382148E-4</v>
      </c>
      <c r="CN74" s="184" t="s">
        <v>173</v>
      </c>
      <c r="CO74" s="286">
        <v>-0.60683855685333199</v>
      </c>
      <c r="CP74" s="286">
        <v>-0.63035675413708181</v>
      </c>
      <c r="CQ74" s="286">
        <v>-0.69313958671768627</v>
      </c>
      <c r="CR74" s="286">
        <v>-0.73689732926436946</v>
      </c>
      <c r="CS74" s="850">
        <v>-0.75890748362018334</v>
      </c>
    </row>
    <row r="75" spans="1:97" x14ac:dyDescent="0.3">
      <c r="A75" s="482" t="s">
        <v>209</v>
      </c>
      <c r="B75" s="485">
        <v>0.43545279388564095</v>
      </c>
      <c r="C75" s="485">
        <v>0.47216890667498712</v>
      </c>
      <c r="D75" s="485">
        <v>0.406249999002398</v>
      </c>
      <c r="E75" s="485">
        <v>0.40969581784949022</v>
      </c>
      <c r="F75" s="504">
        <v>0.40036900192029129</v>
      </c>
      <c r="H75" s="482" t="s">
        <v>209</v>
      </c>
      <c r="I75" s="485">
        <v>9.9153976311336656E-2</v>
      </c>
      <c r="J75" s="485">
        <v>0.15168943206326391</v>
      </c>
      <c r="K75" s="485">
        <v>0.1572181938035595</v>
      </c>
      <c r="L75" s="485">
        <v>0.14673242909988013</v>
      </c>
      <c r="M75" s="504">
        <v>4.9385288601793906E-2</v>
      </c>
      <c r="O75" s="482" t="s">
        <v>185</v>
      </c>
      <c r="P75" s="485">
        <v>-7.9060557512106514E-2</v>
      </c>
      <c r="Q75" s="485">
        <v>-8.8642483075433737E-2</v>
      </c>
      <c r="R75" s="485">
        <v>-9.3635057853874257E-2</v>
      </c>
      <c r="S75" s="485">
        <v>-9.2271610667523069E-2</v>
      </c>
      <c r="T75" s="504">
        <v>-0.1071180112147344</v>
      </c>
      <c r="V75" s="482" t="s">
        <v>161</v>
      </c>
      <c r="W75" s="760">
        <v>-3.6369786553467044E-2</v>
      </c>
      <c r="X75" s="760">
        <v>3.0544777767430698E-2</v>
      </c>
      <c r="Y75" s="760">
        <v>-4.0467871856874173E-3</v>
      </c>
      <c r="Z75" s="485">
        <v>4.8087659834359919E-2</v>
      </c>
      <c r="AA75" s="504">
        <v>-1.5728465599784292E-2</v>
      </c>
      <c r="AC75" s="482" t="s">
        <v>209</v>
      </c>
      <c r="AD75" s="485">
        <v>-0.2432316907254225</v>
      </c>
      <c r="AE75" s="485">
        <v>-0.13174749041032083</v>
      </c>
      <c r="AF75" s="485">
        <v>-0.22387444988699728</v>
      </c>
      <c r="AG75" s="485">
        <v>-0.29602346963047521</v>
      </c>
      <c r="AH75" s="504">
        <v>-0.29446927078470725</v>
      </c>
      <c r="AQ75" s="482" t="s">
        <v>185</v>
      </c>
      <c r="AR75" s="485">
        <v>-0.16509842431804223</v>
      </c>
      <c r="AS75" s="485">
        <v>-0.15903958930524759</v>
      </c>
      <c r="AT75" s="485">
        <v>-0.1233816920892753</v>
      </c>
      <c r="AU75" s="485">
        <v>-0.15422241810173623</v>
      </c>
      <c r="AV75" s="504">
        <v>-0.18981392535522193</v>
      </c>
      <c r="AX75" s="482" t="s">
        <v>185</v>
      </c>
      <c r="AY75" s="485">
        <v>-0.14311609302099781</v>
      </c>
      <c r="AZ75" s="485">
        <v>-0.14705747406393826</v>
      </c>
      <c r="BA75" s="485">
        <v>-0.16259435663034069</v>
      </c>
      <c r="BB75" s="485">
        <v>-0.14358426235420191</v>
      </c>
      <c r="BC75" s="504">
        <v>-0.16065602111605926</v>
      </c>
      <c r="BE75" s="482" t="s">
        <v>185</v>
      </c>
      <c r="BF75" s="485">
        <v>-0.15135437419272987</v>
      </c>
      <c r="BG75" s="485">
        <v>-0.15768962098942088</v>
      </c>
      <c r="BH75" s="485">
        <v>-0.13408700282560135</v>
      </c>
      <c r="BI75" s="485">
        <v>-0.15768394024077731</v>
      </c>
      <c r="BJ75" s="504">
        <v>-0.19341231466021583</v>
      </c>
      <c r="BL75" s="184" t="s">
        <v>185</v>
      </c>
      <c r="BM75" s="286">
        <v>-9.2465985652756738E-2</v>
      </c>
      <c r="BN75" s="286">
        <v>-9.5198752953921495E-2</v>
      </c>
      <c r="BO75" s="286">
        <v>-6.928572293841205E-2</v>
      </c>
      <c r="BP75" s="286">
        <v>-6.1754103742501128E-2</v>
      </c>
      <c r="BQ75" s="850">
        <v>-7.1637138265420203E-2</v>
      </c>
      <c r="BS75" s="184" t="s">
        <v>185</v>
      </c>
      <c r="BT75" s="286">
        <v>-9.1612951193453904E-2</v>
      </c>
      <c r="BU75" s="286">
        <v>-0.10230501553285236</v>
      </c>
      <c r="BV75" s="286">
        <v>-0.13333035013500288</v>
      </c>
      <c r="BW75" s="286">
        <v>-0.16312379278671407</v>
      </c>
      <c r="BX75" s="850">
        <v>-0.18098103369567786</v>
      </c>
      <c r="BZ75" s="184" t="s">
        <v>185</v>
      </c>
      <c r="CA75" s="286">
        <v>-0.15238042822144995</v>
      </c>
      <c r="CB75" s="286">
        <v>-0.18506261586412123</v>
      </c>
      <c r="CC75" s="286">
        <v>-0.19304175521980257</v>
      </c>
      <c r="CD75" s="286">
        <v>-0.16014887610666464</v>
      </c>
      <c r="CE75" s="850">
        <v>-0.12874003448728308</v>
      </c>
      <c r="CG75" s="184" t="s">
        <v>185</v>
      </c>
      <c r="CH75" s="286">
        <v>2.2212309783657347E-2</v>
      </c>
      <c r="CI75" s="286">
        <v>-2.0445377203982387E-2</v>
      </c>
      <c r="CJ75" s="286">
        <v>-4.8143768401184117E-2</v>
      </c>
      <c r="CK75" s="286">
        <v>4.9199314097913782E-2</v>
      </c>
      <c r="CL75" s="850">
        <v>-1.4680819202411923E-2</v>
      </c>
      <c r="CN75" s="184" t="s">
        <v>185</v>
      </c>
      <c r="CO75" s="286">
        <v>-4.8787404885738413E-2</v>
      </c>
      <c r="CP75" s="286">
        <v>-8.3639402528493972E-2</v>
      </c>
      <c r="CQ75" s="286">
        <v>-7.4055143843616555E-2</v>
      </c>
      <c r="CR75" s="286">
        <v>-9.6339182447110899E-2</v>
      </c>
      <c r="CS75" s="850">
        <v>-0.11010537527771891</v>
      </c>
    </row>
    <row r="76" spans="1:97" ht="15" thickBot="1" x14ac:dyDescent="0.35">
      <c r="A76" s="483" t="s">
        <v>452</v>
      </c>
      <c r="B76" s="493">
        <v>0.27745664806398546</v>
      </c>
      <c r="C76" s="493">
        <v>0.33397312955301817</v>
      </c>
      <c r="D76" s="493">
        <v>0.311523437118705</v>
      </c>
      <c r="E76" s="493">
        <v>0.30418251024641652</v>
      </c>
      <c r="F76" s="517">
        <v>0.28321033143672397</v>
      </c>
      <c r="H76" s="483" t="s">
        <v>452</v>
      </c>
      <c r="I76" s="493">
        <v>0.51912013536379009</v>
      </c>
      <c r="J76" s="493">
        <v>0.43062544931703789</v>
      </c>
      <c r="K76" s="493">
        <v>0.67237969676994014</v>
      </c>
      <c r="L76" s="493">
        <v>0.39272503082614141</v>
      </c>
      <c r="M76" s="517">
        <v>0.3473640341737862</v>
      </c>
      <c r="N76" s="6"/>
      <c r="O76" s="482" t="s">
        <v>197</v>
      </c>
      <c r="P76" s="485">
        <v>-5.1865535681930733E-3</v>
      </c>
      <c r="Q76" s="485">
        <v>-2.5255813701550054E-3</v>
      </c>
      <c r="R76" s="485">
        <v>-1.1560235950254024E-4</v>
      </c>
      <c r="S76" s="485">
        <v>-5.528138348981213E-3</v>
      </c>
      <c r="T76" s="504">
        <v>-5.8792253024599738E-3</v>
      </c>
      <c r="V76" s="482" t="s">
        <v>173</v>
      </c>
      <c r="W76" s="760">
        <v>0.20179730148168981</v>
      </c>
      <c r="X76" s="760">
        <v>0.18718870717811761</v>
      </c>
      <c r="Y76" s="760">
        <v>0.18498239982209552</v>
      </c>
      <c r="Z76" s="485">
        <v>9.865383580446857E-2</v>
      </c>
      <c r="AA76" s="504">
        <v>0.16005430158216671</v>
      </c>
      <c r="AC76" s="483" t="s">
        <v>452</v>
      </c>
      <c r="AD76" s="493">
        <v>-0.32468279109532083</v>
      </c>
      <c r="AE76" s="493">
        <v>-0.25718874453670704</v>
      </c>
      <c r="AF76" s="493">
        <v>-0.1684939356882745</v>
      </c>
      <c r="AG76" s="493">
        <v>-0.15566205197976019</v>
      </c>
      <c r="AH76" s="517">
        <v>-0.15149903078189003</v>
      </c>
      <c r="AQ76" s="482" t="s">
        <v>197</v>
      </c>
      <c r="AR76" s="485">
        <v>-2.9628574920724637E-2</v>
      </c>
      <c r="AS76" s="485">
        <v>4.5571054900578733E-3</v>
      </c>
      <c r="AT76" s="485">
        <v>1.825516051064403E-2</v>
      </c>
      <c r="AU76" s="485">
        <v>3.4628378867561746E-2</v>
      </c>
      <c r="AV76" s="504">
        <v>3.0697105112993152E-2</v>
      </c>
      <c r="AX76" s="482" t="s">
        <v>197</v>
      </c>
      <c r="AY76" s="485">
        <v>-4.7859502185587238E-2</v>
      </c>
      <c r="AZ76" s="485">
        <v>-3.7602219179000813E-2</v>
      </c>
      <c r="BA76" s="485">
        <v>-3.6724139879157139E-2</v>
      </c>
      <c r="BB76" s="485">
        <v>-5.9420882815250514E-2</v>
      </c>
      <c r="BC76" s="504">
        <v>-7.368474290879741E-2</v>
      </c>
      <c r="BE76" s="482" t="s">
        <v>197</v>
      </c>
      <c r="BF76" s="485">
        <v>-4.0189517839981599E-2</v>
      </c>
      <c r="BG76" s="485">
        <v>-3.3707930499498218E-2</v>
      </c>
      <c r="BH76" s="485">
        <v>-3.6884157229532907E-2</v>
      </c>
      <c r="BI76" s="485">
        <v>-3.9619099475112864E-2</v>
      </c>
      <c r="BJ76" s="504">
        <v>-2.501976419323864E-2</v>
      </c>
      <c r="BL76" s="184" t="s">
        <v>197</v>
      </c>
      <c r="BM76" s="286">
        <v>5.8966476585121975E-3</v>
      </c>
      <c r="BN76" s="286">
        <v>6.8225208929679204E-3</v>
      </c>
      <c r="BO76" s="286">
        <v>-2.9294923820602715E-2</v>
      </c>
      <c r="BP76" s="286">
        <v>-5.3010911273143483E-3</v>
      </c>
      <c r="BQ76" s="850">
        <v>3.367943024201888E-2</v>
      </c>
      <c r="BS76" s="184" t="s">
        <v>197</v>
      </c>
      <c r="BT76" s="286">
        <v>-2.6452705651782534E-2</v>
      </c>
      <c r="BU76" s="286">
        <v>-8.0006263067111061E-2</v>
      </c>
      <c r="BV76" s="286">
        <v>-0.13061330092183843</v>
      </c>
      <c r="BW76" s="286">
        <v>-0.11850235760308153</v>
      </c>
      <c r="BX76" s="850">
        <v>-0.13194818577918963</v>
      </c>
      <c r="BZ76" s="184" t="s">
        <v>197</v>
      </c>
      <c r="CA76" s="286">
        <v>-2.9362067453760708E-2</v>
      </c>
      <c r="CB76" s="286">
        <v>-5.1264040080633622E-2</v>
      </c>
      <c r="CC76" s="286">
        <v>-9.7655482008006375E-2</v>
      </c>
      <c r="CD76" s="286">
        <v>-8.8921375851230985E-2</v>
      </c>
      <c r="CE76" s="850">
        <v>-0.10983777482164833</v>
      </c>
      <c r="CG76" s="184" t="s">
        <v>197</v>
      </c>
      <c r="CH76" s="286">
        <v>-9.1333554708760381E-2</v>
      </c>
      <c r="CI76" s="286">
        <v>-7.4021022547289636E-2</v>
      </c>
      <c r="CJ76" s="286">
        <v>-4.4665857910135366E-2</v>
      </c>
      <c r="CK76" s="286">
        <v>-0.1360203622352863</v>
      </c>
      <c r="CL76" s="850">
        <v>-0.18314271185004799</v>
      </c>
      <c r="CN76" s="184" t="s">
        <v>197</v>
      </c>
      <c r="CO76" s="286">
        <v>9.4831864684674264E-2</v>
      </c>
      <c r="CP76" s="286">
        <v>9.2909856246830264E-2</v>
      </c>
      <c r="CQ76" s="286">
        <v>0.11176194688730678</v>
      </c>
      <c r="CR76" s="286">
        <v>0.21908087859032188</v>
      </c>
      <c r="CS76" s="850">
        <v>0.28891605243024687</v>
      </c>
    </row>
    <row r="77" spans="1:97" ht="15" thickBot="1" x14ac:dyDescent="0.35">
      <c r="A77" s="499"/>
      <c r="B77" s="1086"/>
      <c r="C77" s="178"/>
      <c r="D77" s="178"/>
      <c r="E77" s="178"/>
      <c r="F77" s="506"/>
      <c r="H77" s="499"/>
      <c r="I77" s="1219"/>
      <c r="J77" s="1219"/>
      <c r="K77" s="1219"/>
      <c r="L77" s="1219"/>
      <c r="M77" s="548"/>
      <c r="O77" s="482" t="s">
        <v>209</v>
      </c>
      <c r="P77" s="485">
        <v>-4.3885916599531137E-2</v>
      </c>
      <c r="Q77" s="485">
        <v>-4.0228605170108241E-2</v>
      </c>
      <c r="R77" s="485">
        <v>-4.2984056875953698E-2</v>
      </c>
      <c r="S77" s="485">
        <v>-3.9162224509758384E-2</v>
      </c>
      <c r="T77" s="504">
        <v>-3.2939083992000233E-2</v>
      </c>
      <c r="V77" s="482" t="s">
        <v>185</v>
      </c>
      <c r="W77" s="760">
        <v>5.7918395961157949E-2</v>
      </c>
      <c r="X77" s="760">
        <v>-2.3746202768442068E-2</v>
      </c>
      <c r="Y77" s="760">
        <v>-6.6803398654290136E-2</v>
      </c>
      <c r="Z77" s="485">
        <v>-9.2456945505539401E-2</v>
      </c>
      <c r="AA77" s="504">
        <v>-0.22594438870159742</v>
      </c>
      <c r="AC77" s="499"/>
      <c r="AD77" s="1219"/>
      <c r="AE77" s="1219"/>
      <c r="AF77" s="1219"/>
      <c r="AG77" s="1219"/>
      <c r="AH77" s="548"/>
      <c r="AQ77" s="482" t="s">
        <v>209</v>
      </c>
      <c r="AR77" s="485">
        <v>-6.013238194606247E-2</v>
      </c>
      <c r="AS77" s="485">
        <v>-7.2852207584051504E-2</v>
      </c>
      <c r="AT77" s="485">
        <v>-0.11613859001212803</v>
      </c>
      <c r="AU77" s="485">
        <v>-0.17878215340824</v>
      </c>
      <c r="AV77" s="504">
        <v>-0.155056393746202</v>
      </c>
      <c r="AX77" s="482" t="s">
        <v>209</v>
      </c>
      <c r="AY77" s="485">
        <v>-0.13167653768627097</v>
      </c>
      <c r="AZ77" s="485">
        <v>-0.13943230464812889</v>
      </c>
      <c r="BA77" s="485">
        <v>-0.15871505218377327</v>
      </c>
      <c r="BB77" s="485">
        <v>-0.16192203508682712</v>
      </c>
      <c r="BC77" s="504">
        <v>-0.16926619197747123</v>
      </c>
      <c r="BE77" s="482" t="s">
        <v>209</v>
      </c>
      <c r="BF77" s="485">
        <v>-0.13130472631430737</v>
      </c>
      <c r="BG77" s="485">
        <v>-0.14841824599483938</v>
      </c>
      <c r="BH77" s="485">
        <v>-0.14440638366459815</v>
      </c>
      <c r="BI77" s="485">
        <v>-0.17251962825994574</v>
      </c>
      <c r="BJ77" s="504">
        <v>-0.13847305253104253</v>
      </c>
      <c r="BL77" s="184" t="s">
        <v>209</v>
      </c>
      <c r="BM77" s="286">
        <v>0.10274308078010477</v>
      </c>
      <c r="BN77" s="286">
        <v>4.2587232441535422E-2</v>
      </c>
      <c r="BO77" s="286">
        <v>3.1788958825575163E-2</v>
      </c>
      <c r="BP77" s="286">
        <v>5.2341889885225111E-2</v>
      </c>
      <c r="BQ77" s="850">
        <v>5.7222922348814056E-2</v>
      </c>
      <c r="BS77" s="184" t="s">
        <v>209</v>
      </c>
      <c r="BT77" s="286">
        <v>0.12404111055130349</v>
      </c>
      <c r="BU77" s="286">
        <v>0.11915165134108949</v>
      </c>
      <c r="BV77" s="286">
        <v>0.11639935108297467</v>
      </c>
      <c r="BW77" s="286">
        <v>0.17691975526756554</v>
      </c>
      <c r="BX77" s="850">
        <v>0.16423915515727772</v>
      </c>
      <c r="BZ77" s="184" t="s">
        <v>209</v>
      </c>
      <c r="CA77" s="286">
        <v>-4.1928405075943628E-2</v>
      </c>
      <c r="CB77" s="286">
        <v>-3.1157305944384959E-2</v>
      </c>
      <c r="CC77" s="286">
        <v>-4.808043214759937E-2</v>
      </c>
      <c r="CD77" s="286">
        <v>-1.7448339401200628E-2</v>
      </c>
      <c r="CE77" s="850">
        <v>-4.9215934511407669E-2</v>
      </c>
      <c r="CG77" s="184" t="s">
        <v>209</v>
      </c>
      <c r="CH77" s="286">
        <v>7.8926477655948523E-3</v>
      </c>
      <c r="CI77" s="286">
        <v>6.9987020836173683E-2</v>
      </c>
      <c r="CJ77" s="286">
        <v>1.2493436301994962E-2</v>
      </c>
      <c r="CK77" s="286">
        <v>3.672485731158092E-2</v>
      </c>
      <c r="CL77" s="850">
        <v>-5.9648812565363987E-2</v>
      </c>
      <c r="CN77" s="184" t="s">
        <v>209</v>
      </c>
      <c r="CO77" s="286">
        <v>4.853620389342065E-2</v>
      </c>
      <c r="CP77" s="286">
        <v>-5.9536331319163235E-2</v>
      </c>
      <c r="CQ77" s="286">
        <v>-1.4233359951057274E-2</v>
      </c>
      <c r="CR77" s="286">
        <v>5.1713554223402541E-2</v>
      </c>
      <c r="CS77" s="850">
        <v>0.1202847881447085</v>
      </c>
    </row>
    <row r="78" spans="1:97" ht="15" thickBot="1" x14ac:dyDescent="0.35">
      <c r="A78" s="1220" t="s">
        <v>462</v>
      </c>
      <c r="B78" s="1263" t="s">
        <v>469</v>
      </c>
      <c r="C78" s="1263" t="s">
        <v>527</v>
      </c>
      <c r="D78" s="1263" t="s">
        <v>562</v>
      </c>
      <c r="E78" s="1263" t="s">
        <v>625</v>
      </c>
      <c r="F78" s="1264" t="s">
        <v>724</v>
      </c>
      <c r="H78" s="1220" t="s">
        <v>462</v>
      </c>
      <c r="I78" s="1263">
        <v>2021</v>
      </c>
      <c r="J78" s="1263">
        <v>2022</v>
      </c>
      <c r="K78" s="1263">
        <v>2023</v>
      </c>
      <c r="L78" s="1263">
        <v>2024</v>
      </c>
      <c r="M78" s="1264">
        <v>2025</v>
      </c>
      <c r="O78" s="483" t="s">
        <v>452</v>
      </c>
      <c r="P78" s="493">
        <v>-3.7440203017066506E-2</v>
      </c>
      <c r="Q78" s="493">
        <v>-3.315764872001882E-2</v>
      </c>
      <c r="R78" s="493">
        <v>-3.7455311058302326E-2</v>
      </c>
      <c r="S78" s="493">
        <v>-2.0853320013721477E-2</v>
      </c>
      <c r="T78" s="517">
        <v>-2.6585150114815846E-2</v>
      </c>
      <c r="V78" s="482" t="s">
        <v>197</v>
      </c>
      <c r="W78" s="760">
        <v>-3.7494277092591853E-3</v>
      </c>
      <c r="X78" s="760">
        <v>-0.14130198725341014</v>
      </c>
      <c r="Y78" s="760">
        <v>-0.19238613035387409</v>
      </c>
      <c r="Z78" s="485">
        <v>-0.12927601956590515</v>
      </c>
      <c r="AA78" s="504">
        <v>-0.21448158665383218</v>
      </c>
      <c r="AC78" s="1220" t="s">
        <v>462</v>
      </c>
      <c r="AD78" s="1263">
        <v>2020</v>
      </c>
      <c r="AE78" s="1263">
        <v>2021</v>
      </c>
      <c r="AF78" s="1263">
        <v>2022</v>
      </c>
      <c r="AG78" s="1263">
        <v>2023</v>
      </c>
      <c r="AH78" s="1264">
        <v>2024</v>
      </c>
      <c r="AQ78" s="483" t="s">
        <v>452</v>
      </c>
      <c r="AR78" s="493">
        <v>-0.11494431388062713</v>
      </c>
      <c r="AS78" s="493">
        <v>-0.12660561111897181</v>
      </c>
      <c r="AT78" s="493">
        <v>-0.15117738259151572</v>
      </c>
      <c r="AU78" s="493">
        <v>-0.13841995999323184</v>
      </c>
      <c r="AV78" s="517">
        <v>-0.13106013558790194</v>
      </c>
      <c r="AX78" s="483" t="s">
        <v>452</v>
      </c>
      <c r="AY78" s="493">
        <v>-6.6263548697073058E-2</v>
      </c>
      <c r="AZ78" s="493">
        <v>-7.4335721618774345E-2</v>
      </c>
      <c r="BA78" s="493">
        <v>-5.8891089146581116E-2</v>
      </c>
      <c r="BB78" s="493">
        <v>-7.3788564102494569E-2</v>
      </c>
      <c r="BC78" s="517">
        <v>-7.4308701699655727E-2</v>
      </c>
      <c r="BE78" s="483" t="s">
        <v>452</v>
      </c>
      <c r="BF78" s="493">
        <v>-8.9716847211907244E-2</v>
      </c>
      <c r="BG78" s="493">
        <v>-7.9921477694314846E-2</v>
      </c>
      <c r="BH78" s="493">
        <v>-8.6545412017005371E-2</v>
      </c>
      <c r="BI78" s="493">
        <v>-9.633233306242589E-2</v>
      </c>
      <c r="BJ78" s="517">
        <v>-9.5407641171499497E-2</v>
      </c>
      <c r="BL78" s="848" t="s">
        <v>452</v>
      </c>
      <c r="BM78" s="1298">
        <v>0.10409778569258279</v>
      </c>
      <c r="BN78" s="1298">
        <v>0.11047489779151094</v>
      </c>
      <c r="BO78" s="1298">
        <v>9.6308872384198246E-2</v>
      </c>
      <c r="BP78" s="1298">
        <v>4.3065758039150165E-2</v>
      </c>
      <c r="BQ78" s="1299">
        <v>6.6658046285581724E-2</v>
      </c>
      <c r="BS78" s="848" t="s">
        <v>452</v>
      </c>
      <c r="BT78" s="1298">
        <v>0.17265480797221219</v>
      </c>
      <c r="BU78" s="1298">
        <v>0.13225561805053962</v>
      </c>
      <c r="BV78" s="1298">
        <v>0.14706855736559366</v>
      </c>
      <c r="BW78" s="1298">
        <v>9.428359639273852E-2</v>
      </c>
      <c r="BX78" s="1299">
        <v>9.4005057436128928E-2</v>
      </c>
      <c r="BZ78" s="848" t="s">
        <v>452</v>
      </c>
      <c r="CA78" s="1298">
        <v>0.10363694684677929</v>
      </c>
      <c r="CB78" s="1298">
        <v>5.6147376581275339E-2</v>
      </c>
      <c r="CC78" s="1298">
        <v>0.10262111935002853</v>
      </c>
      <c r="CD78" s="1298">
        <v>4.828363679088183E-2</v>
      </c>
      <c r="CE78" s="1299">
        <v>5.36697583694642E-2</v>
      </c>
      <c r="CG78" s="848" t="s">
        <v>452</v>
      </c>
      <c r="CH78" s="1298">
        <v>0.13943913693690418</v>
      </c>
      <c r="CI78" s="1298">
        <v>0.10766759153177945</v>
      </c>
      <c r="CJ78" s="1298">
        <v>0.13653389862429746</v>
      </c>
      <c r="CK78" s="1298">
        <v>3.2026550563933734E-2</v>
      </c>
      <c r="CL78" s="1299">
        <v>8.4882838858535647E-2</v>
      </c>
      <c r="CN78" s="848" t="s">
        <v>452</v>
      </c>
      <c r="CO78" s="1298">
        <v>7.0395644969867624E-2</v>
      </c>
      <c r="CP78" s="1298">
        <v>1.1426616324441087E-2</v>
      </c>
      <c r="CQ78" s="1298">
        <v>2.8954386087726061E-2</v>
      </c>
      <c r="CR78" s="1298">
        <v>7.0550496768030768E-2</v>
      </c>
      <c r="CS78" s="1299">
        <v>-1.8723591322582629E-2</v>
      </c>
    </row>
    <row r="79" spans="1:97" ht="15" thickBot="1" x14ac:dyDescent="0.35">
      <c r="A79" s="1082" t="s">
        <v>79</v>
      </c>
      <c r="B79" s="760">
        <v>-0.11806797803618538</v>
      </c>
      <c r="C79" s="760">
        <v>-0.14596003492985918</v>
      </c>
      <c r="D79" s="760">
        <v>-9.4594594120089484E-2</v>
      </c>
      <c r="E79" s="760">
        <v>-0.10338680882972091</v>
      </c>
      <c r="F79" s="1084">
        <v>-0.10273972634443186</v>
      </c>
      <c r="H79" s="1082" t="s">
        <v>79</v>
      </c>
      <c r="I79" s="760">
        <v>1.0339734121122591E-2</v>
      </c>
      <c r="J79" s="760">
        <v>8.1285444234404619E-2</v>
      </c>
      <c r="K79" s="760">
        <v>5.5167055167055216E-2</v>
      </c>
      <c r="L79" s="760">
        <v>2.6425591098747928E-2</v>
      </c>
      <c r="M79" s="1084">
        <v>-0.13596082089552483</v>
      </c>
      <c r="N79" s="6"/>
      <c r="O79" s="499"/>
      <c r="P79" s="1219"/>
      <c r="Q79" s="1219"/>
      <c r="R79" s="178"/>
      <c r="S79" s="1219"/>
      <c r="T79" s="506"/>
      <c r="V79" s="482" t="s">
        <v>209</v>
      </c>
      <c r="W79" s="760">
        <v>-0.18918441797631799</v>
      </c>
      <c r="X79" s="760">
        <v>-0.22203649979268236</v>
      </c>
      <c r="Y79" s="760">
        <v>-0.20305121555299216</v>
      </c>
      <c r="Z79" s="485">
        <v>-0.11168149454003362</v>
      </c>
      <c r="AA79" s="504">
        <v>-0.14506042200799799</v>
      </c>
      <c r="AC79" s="1082" t="s">
        <v>79</v>
      </c>
      <c r="AD79" s="760">
        <v>0.63425646115544909</v>
      </c>
      <c r="AE79" s="760">
        <v>0.7959234428272437</v>
      </c>
      <c r="AF79" s="760">
        <v>0.71472720137918466</v>
      </c>
      <c r="AG79" s="760">
        <v>0.85364929310910798</v>
      </c>
      <c r="AH79" s="1084">
        <v>0.85398593809846923</v>
      </c>
      <c r="AQ79" s="499"/>
      <c r="AR79" s="178"/>
      <c r="AS79" s="178"/>
      <c r="AT79" s="178"/>
      <c r="AU79" s="178"/>
      <c r="AV79" s="506"/>
      <c r="AX79" s="499"/>
      <c r="AY79" s="178"/>
      <c r="AZ79" s="178"/>
      <c r="BA79" s="178"/>
      <c r="BB79" s="178"/>
      <c r="BC79" s="506"/>
      <c r="BE79" s="499"/>
      <c r="BF79" s="178"/>
      <c r="BG79" s="178"/>
      <c r="BH79" s="178"/>
      <c r="BI79" s="178"/>
      <c r="BJ79" s="506"/>
      <c r="BL79" s="741"/>
      <c r="BM79" s="348"/>
      <c r="BN79" s="348"/>
      <c r="BO79" s="348"/>
      <c r="BP79" s="348"/>
      <c r="BQ79" s="1280"/>
      <c r="BS79" s="741"/>
      <c r="BT79" s="348"/>
      <c r="BU79" s="348"/>
      <c r="BV79" s="348"/>
      <c r="BW79" s="348"/>
      <c r="BX79" s="1280"/>
      <c r="BZ79" s="741"/>
      <c r="CA79" s="348"/>
      <c r="CB79" s="348"/>
      <c r="CC79" s="348"/>
      <c r="CD79" s="348"/>
      <c r="CE79" s="1280"/>
      <c r="CG79" s="741"/>
      <c r="CH79" s="348"/>
      <c r="CI79" s="348"/>
      <c r="CJ79" s="348"/>
      <c r="CK79" s="348"/>
      <c r="CL79" s="1280"/>
      <c r="CN79" s="741"/>
      <c r="CO79" s="348"/>
      <c r="CP79" s="348"/>
      <c r="CQ79" s="348"/>
      <c r="CR79" s="348"/>
      <c r="CS79" s="1280"/>
    </row>
    <row r="80" spans="1:97" ht="15" thickBot="1" x14ac:dyDescent="0.35">
      <c r="A80" s="482" t="s">
        <v>111</v>
      </c>
      <c r="B80" s="485">
        <v>-1.5065913333095973E-2</v>
      </c>
      <c r="C80" s="485">
        <v>2.925045814982841E-2</v>
      </c>
      <c r="D80" s="485">
        <v>2.1126761093380606E-2</v>
      </c>
      <c r="E80" s="485">
        <v>5.5829728061182859E-10</v>
      </c>
      <c r="F80" s="504">
        <v>-3.5087716473319801E-3</v>
      </c>
      <c r="H80" s="482" t="s">
        <v>111</v>
      </c>
      <c r="I80" s="485">
        <v>-0.10055865921787709</v>
      </c>
      <c r="J80" s="485">
        <v>-8.1904198698994665E-2</v>
      </c>
      <c r="K80" s="485">
        <v>3.6663124335812966E-2</v>
      </c>
      <c r="L80" s="485">
        <v>0.18971477960241487</v>
      </c>
      <c r="M80" s="504">
        <v>3.4609120521171537E-2</v>
      </c>
      <c r="O80" s="1220" t="s">
        <v>462</v>
      </c>
      <c r="P80" s="1263" t="s">
        <v>466</v>
      </c>
      <c r="Q80" s="1263" t="s">
        <v>524</v>
      </c>
      <c r="R80" s="1263" t="s">
        <v>559</v>
      </c>
      <c r="S80" s="1263" t="s">
        <v>622</v>
      </c>
      <c r="T80" s="1264" t="s">
        <v>727</v>
      </c>
      <c r="V80" s="483" t="s">
        <v>452</v>
      </c>
      <c r="W80" s="88">
        <v>-6.2271787706724077E-2</v>
      </c>
      <c r="X80" s="88">
        <v>2.3297881872251496E-2</v>
      </c>
      <c r="Y80" s="88">
        <v>-3.752961907724997E-2</v>
      </c>
      <c r="Z80" s="493">
        <v>-3.3821671100020483E-2</v>
      </c>
      <c r="AA80" s="517">
        <v>4.039922974734881E-2</v>
      </c>
      <c r="AC80" s="482" t="s">
        <v>111</v>
      </c>
      <c r="AD80" s="485">
        <v>1.3235011986957752</v>
      </c>
      <c r="AE80" s="485">
        <v>1.3546879713506925</v>
      </c>
      <c r="AF80" s="485">
        <v>1.3599321443056682</v>
      </c>
      <c r="AG80" s="485">
        <v>1.3773153396530682</v>
      </c>
      <c r="AH80" s="504">
        <v>1.3794383428523367</v>
      </c>
      <c r="AQ80" s="1220" t="s">
        <v>462</v>
      </c>
      <c r="AR80" s="1263" t="s">
        <v>466</v>
      </c>
      <c r="AS80" s="1263" t="s">
        <v>524</v>
      </c>
      <c r="AT80" s="1263" t="s">
        <v>559</v>
      </c>
      <c r="AU80" s="1263" t="s">
        <v>622</v>
      </c>
      <c r="AV80" s="1264" t="s">
        <v>727</v>
      </c>
      <c r="AX80" s="1220" t="s">
        <v>462</v>
      </c>
      <c r="AY80" s="1263" t="s">
        <v>466</v>
      </c>
      <c r="AZ80" s="1263" t="s">
        <v>524</v>
      </c>
      <c r="BA80" s="1263" t="s">
        <v>559</v>
      </c>
      <c r="BB80" s="1263" t="s">
        <v>622</v>
      </c>
      <c r="BC80" s="1264" t="s">
        <v>727</v>
      </c>
      <c r="BE80" s="489" t="s">
        <v>462</v>
      </c>
      <c r="BF80" s="491" t="s">
        <v>466</v>
      </c>
      <c r="BG80" s="491" t="s">
        <v>524</v>
      </c>
      <c r="BH80" s="491" t="s">
        <v>559</v>
      </c>
      <c r="BI80" s="491" t="s">
        <v>622</v>
      </c>
      <c r="BJ80" s="501" t="s">
        <v>727</v>
      </c>
      <c r="BL80" s="1247" t="s">
        <v>462</v>
      </c>
      <c r="BM80" s="1267" t="s">
        <v>469</v>
      </c>
      <c r="BN80" s="1267" t="s">
        <v>527</v>
      </c>
      <c r="BO80" s="1267" t="s">
        <v>562</v>
      </c>
      <c r="BP80" s="1267" t="s">
        <v>625</v>
      </c>
      <c r="BQ80" s="1268" t="s">
        <v>724</v>
      </c>
      <c r="BS80" s="1247" t="s">
        <v>462</v>
      </c>
      <c r="BT80" s="1267" t="s">
        <v>469</v>
      </c>
      <c r="BU80" s="1267" t="s">
        <v>527</v>
      </c>
      <c r="BV80" s="1267" t="s">
        <v>562</v>
      </c>
      <c r="BW80" s="1267" t="s">
        <v>625</v>
      </c>
      <c r="BX80" s="1268" t="s">
        <v>724</v>
      </c>
      <c r="BZ80" s="1247" t="s">
        <v>462</v>
      </c>
      <c r="CA80" s="1267" t="s">
        <v>469</v>
      </c>
      <c r="CB80" s="1267" t="s">
        <v>527</v>
      </c>
      <c r="CC80" s="1267" t="s">
        <v>562</v>
      </c>
      <c r="CD80" s="1267" t="s">
        <v>625</v>
      </c>
      <c r="CE80" s="1268" t="s">
        <v>724</v>
      </c>
      <c r="CG80" s="1247" t="s">
        <v>462</v>
      </c>
      <c r="CH80" s="1267" t="s">
        <v>469</v>
      </c>
      <c r="CI80" s="1267" t="s">
        <v>527</v>
      </c>
      <c r="CJ80" s="1267" t="s">
        <v>562</v>
      </c>
      <c r="CK80" s="1267" t="s">
        <v>625</v>
      </c>
      <c r="CL80" s="1268" t="s">
        <v>724</v>
      </c>
      <c r="CN80" s="1247" t="s">
        <v>462</v>
      </c>
      <c r="CO80" s="1267" t="s">
        <v>469</v>
      </c>
      <c r="CP80" s="1267" t="s">
        <v>527</v>
      </c>
      <c r="CQ80" s="1267" t="s">
        <v>562</v>
      </c>
      <c r="CR80" s="1267" t="s">
        <v>625</v>
      </c>
      <c r="CS80" s="1268" t="s">
        <v>724</v>
      </c>
    </row>
    <row r="81" spans="1:97" ht="15" thickBot="1" x14ac:dyDescent="0.35">
      <c r="A81" s="482" t="s">
        <v>123</v>
      </c>
      <c r="B81" s="485">
        <v>-0.25340818030058498</v>
      </c>
      <c r="C81" s="485">
        <v>-0.25471698050731184</v>
      </c>
      <c r="D81" s="485">
        <v>-0.253086419747098</v>
      </c>
      <c r="E81" s="485">
        <v>-0.25787106442254909</v>
      </c>
      <c r="F81" s="504">
        <v>-0.26765536758090946</v>
      </c>
      <c r="H81" s="482" t="s">
        <v>123</v>
      </c>
      <c r="I81" s="485">
        <v>1.6163464470875296E-2</v>
      </c>
      <c r="J81" s="485">
        <v>-4.6274038461538609E-2</v>
      </c>
      <c r="K81" s="485">
        <v>-0.16299765807962521</v>
      </c>
      <c r="L81" s="485">
        <v>0.11567379988432959</v>
      </c>
      <c r="M81" s="504">
        <v>8.255790932488187E-2</v>
      </c>
      <c r="O81" s="1082" t="s">
        <v>79</v>
      </c>
      <c r="P81" s="760">
        <v>0.31119019678976068</v>
      </c>
      <c r="Q81" s="760">
        <v>0.29318907911392428</v>
      </c>
      <c r="R81" s="760">
        <v>0.29777888297529992</v>
      </c>
      <c r="S81" s="760">
        <v>0.23683861254853519</v>
      </c>
      <c r="T81" s="1084">
        <v>0.22774658831687708</v>
      </c>
      <c r="U81" s="6"/>
      <c r="V81" s="499"/>
      <c r="W81" s="178"/>
      <c r="X81" s="178"/>
      <c r="Y81" s="178"/>
      <c r="Z81" s="178"/>
      <c r="AA81" s="506"/>
      <c r="AB81" s="5"/>
      <c r="AC81" s="482" t="s">
        <v>123</v>
      </c>
      <c r="AD81" s="485">
        <v>0.96274584563671328</v>
      </c>
      <c r="AE81" s="485">
        <v>0.87733351940685356</v>
      </c>
      <c r="AF81" s="485">
        <v>0.87950079843717888</v>
      </c>
      <c r="AG81" s="485">
        <v>0.87426766278078893</v>
      </c>
      <c r="AH81" s="504">
        <v>0.87531847744376978</v>
      </c>
      <c r="AQ81" s="1082" t="s">
        <v>79</v>
      </c>
      <c r="AR81" s="760">
        <v>0.48438355484926698</v>
      </c>
      <c r="AS81" s="760">
        <v>0.40902690010903825</v>
      </c>
      <c r="AT81" s="760">
        <v>0.50731702370621479</v>
      </c>
      <c r="AU81" s="760">
        <v>0.4769317773772383</v>
      </c>
      <c r="AV81" s="1084">
        <v>0.49677832445003089</v>
      </c>
      <c r="AX81" s="1082" t="s">
        <v>79</v>
      </c>
      <c r="AY81" s="760">
        <v>0.68575699813411428</v>
      </c>
      <c r="AZ81" s="760">
        <v>0.61194572594193997</v>
      </c>
      <c r="BA81" s="760">
        <v>0.55583281313158805</v>
      </c>
      <c r="BB81" s="760">
        <v>0.52999086768624959</v>
      </c>
      <c r="BC81" s="1084">
        <v>0.50206756205855241</v>
      </c>
      <c r="BE81" s="482" t="s">
        <v>79</v>
      </c>
      <c r="BF81" s="485">
        <v>0.55403124483972999</v>
      </c>
      <c r="BG81" s="485">
        <v>0.47624826872351261</v>
      </c>
      <c r="BH81" s="485">
        <v>0.47542507387182026</v>
      </c>
      <c r="BI81" s="485">
        <v>0.44199712904649324</v>
      </c>
      <c r="BJ81" s="504">
        <v>0.46019112579032112</v>
      </c>
      <c r="BL81" s="809" t="s">
        <v>79</v>
      </c>
      <c r="BM81" s="1290">
        <v>2.3287081509872725E-2</v>
      </c>
      <c r="BN81" s="1290">
        <v>5.7597989786599239E-2</v>
      </c>
      <c r="BO81" s="1290">
        <v>6.9138122444751787E-2</v>
      </c>
      <c r="BP81" s="1290">
        <v>0.10155278719678147</v>
      </c>
      <c r="BQ81" s="1297">
        <v>0.13695551010391041</v>
      </c>
      <c r="BS81" s="809" t="s">
        <v>79</v>
      </c>
      <c r="BT81" s="1290">
        <v>4.783283896991334E-2</v>
      </c>
      <c r="BU81" s="1290">
        <v>6.3718279192797864E-2</v>
      </c>
      <c r="BV81" s="1290">
        <v>-5.7691821956870149E-4</v>
      </c>
      <c r="BW81" s="1290">
        <v>0.10136733577848737</v>
      </c>
      <c r="BX81" s="1297">
        <v>0.14053668039020961</v>
      </c>
      <c r="BZ81" s="809" t="s">
        <v>79</v>
      </c>
      <c r="CA81" s="1290">
        <v>0.25879789351553589</v>
      </c>
      <c r="CB81" s="1290">
        <v>0.36541482555417959</v>
      </c>
      <c r="CC81" s="1290">
        <v>0.30898809260706916</v>
      </c>
      <c r="CD81" s="1290">
        <v>0.29077333986903314</v>
      </c>
      <c r="CE81" s="1297">
        <v>0.30917107113330694</v>
      </c>
      <c r="CG81" s="809" t="s">
        <v>79</v>
      </c>
      <c r="CH81" s="1290">
        <v>-0.11697532157843535</v>
      </c>
      <c r="CI81" s="1290">
        <v>-3.5750655914671102E-2</v>
      </c>
      <c r="CJ81" s="1290">
        <v>-3.2194339788669486E-2</v>
      </c>
      <c r="CK81" s="1290">
        <v>1.1332776556681173E-2</v>
      </c>
      <c r="CL81" s="1297">
        <v>4.554704294036533E-2</v>
      </c>
      <c r="CN81" s="809" t="s">
        <v>79</v>
      </c>
      <c r="CO81" s="1290">
        <v>8.3077815501134661E-2</v>
      </c>
      <c r="CP81" s="1290">
        <v>3.5177521447212035E-2</v>
      </c>
      <c r="CQ81" s="1290">
        <v>8.2655892678478948E-2</v>
      </c>
      <c r="CR81" s="1290">
        <v>0.24791377296074552</v>
      </c>
      <c r="CS81" s="1297">
        <v>0.17577456170812614</v>
      </c>
    </row>
    <row r="82" spans="1:97" ht="15" thickBot="1" x14ac:dyDescent="0.35">
      <c r="A82" s="482" t="s">
        <v>135</v>
      </c>
      <c r="B82" s="485">
        <v>-5.7534246273348584E-2</v>
      </c>
      <c r="C82" s="485">
        <v>-4.5822102973947648E-2</v>
      </c>
      <c r="D82" s="485">
        <v>-5.6022409708393582E-2</v>
      </c>
      <c r="E82" s="485">
        <v>-5.4054054742851791E-2</v>
      </c>
      <c r="F82" s="504">
        <v>-5.3435114186338964E-2</v>
      </c>
      <c r="H82" s="482" t="s">
        <v>135</v>
      </c>
      <c r="I82" s="485">
        <v>0.2193572496263079</v>
      </c>
      <c r="J82" s="485">
        <v>0.10904872389791211</v>
      </c>
      <c r="K82" s="485">
        <v>0.35759781619654218</v>
      </c>
      <c r="L82" s="485">
        <v>0.49812593703149716</v>
      </c>
      <c r="M82" s="504">
        <v>0.8084874863982574</v>
      </c>
      <c r="O82" s="482" t="s">
        <v>111</v>
      </c>
      <c r="P82" s="485">
        <v>0.20837694279412344</v>
      </c>
      <c r="Q82" s="485">
        <v>0.22177567550552488</v>
      </c>
      <c r="R82" s="485">
        <v>0.22407108158712483</v>
      </c>
      <c r="S82" s="485">
        <v>0.1663461767749054</v>
      </c>
      <c r="T82" s="504">
        <v>0.15518730854468693</v>
      </c>
      <c r="V82" s="1247" t="s">
        <v>462</v>
      </c>
      <c r="W82" s="1248" t="s">
        <v>466</v>
      </c>
      <c r="X82" s="1221" t="s">
        <v>524</v>
      </c>
      <c r="Y82" s="1221" t="s">
        <v>559</v>
      </c>
      <c r="Z82" s="1221" t="s">
        <v>622</v>
      </c>
      <c r="AA82" s="1222" t="s">
        <v>727</v>
      </c>
      <c r="AC82" s="482" t="s">
        <v>135</v>
      </c>
      <c r="AD82" s="485">
        <v>1.1114699992578241</v>
      </c>
      <c r="AE82" s="485">
        <v>1.0953898689340029</v>
      </c>
      <c r="AF82" s="485">
        <v>0.81901500409138506</v>
      </c>
      <c r="AG82" s="485">
        <v>1.0165462102783382</v>
      </c>
      <c r="AH82" s="504">
        <v>1.0184293460270615</v>
      </c>
      <c r="AQ82" s="482" t="s">
        <v>111</v>
      </c>
      <c r="AR82" s="485">
        <v>0.37965591195095805</v>
      </c>
      <c r="AS82" s="485">
        <v>0.47157417055106943</v>
      </c>
      <c r="AT82" s="485">
        <v>0.51467998343696475</v>
      </c>
      <c r="AU82" s="485">
        <v>0.57141952982596045</v>
      </c>
      <c r="AV82" s="504">
        <v>0.55479331997073977</v>
      </c>
      <c r="AX82" s="482" t="s">
        <v>111</v>
      </c>
      <c r="AY82" s="485">
        <v>0.58012185865412436</v>
      </c>
      <c r="AZ82" s="485">
        <v>0.53602449918966266</v>
      </c>
      <c r="BA82" s="485">
        <v>0.54516956105217629</v>
      </c>
      <c r="BB82" s="485">
        <v>0.58904489321181475</v>
      </c>
      <c r="BC82" s="504">
        <v>0.57411138316066657</v>
      </c>
      <c r="BE82" s="482" t="s">
        <v>111</v>
      </c>
      <c r="BF82" s="485">
        <v>0.50403370077594511</v>
      </c>
      <c r="BG82" s="485">
        <v>0.50624558958380306</v>
      </c>
      <c r="BH82" s="485">
        <v>0.54835530439601798</v>
      </c>
      <c r="BI82" s="485">
        <v>0.54418300160644384</v>
      </c>
      <c r="BJ82" s="504">
        <v>0.4939189072157798</v>
      </c>
      <c r="BL82" s="184" t="s">
        <v>111</v>
      </c>
      <c r="BM82" s="286">
        <v>3.5449025041938254E-2</v>
      </c>
      <c r="BN82" s="286">
        <v>2.1077830094559043E-2</v>
      </c>
      <c r="BO82" s="286">
        <v>3.1166489710569494E-2</v>
      </c>
      <c r="BP82" s="286">
        <v>6.4387339181867953E-2</v>
      </c>
      <c r="BQ82" s="850">
        <v>7.18505635700218E-2</v>
      </c>
      <c r="BS82" s="184" t="s">
        <v>111</v>
      </c>
      <c r="BT82" s="286">
        <v>2.4565419729693061E-2</v>
      </c>
      <c r="BU82" s="286">
        <v>3.1356854066331291E-2</v>
      </c>
      <c r="BV82" s="286">
        <v>9.15278807380034E-2</v>
      </c>
      <c r="BW82" s="286">
        <v>0.14148945692739409</v>
      </c>
      <c r="BX82" s="850">
        <v>0.1614522935411026</v>
      </c>
      <c r="BZ82" s="184" t="s">
        <v>111</v>
      </c>
      <c r="CA82" s="286">
        <v>0.20687860564946225</v>
      </c>
      <c r="CB82" s="286">
        <v>0.28789824113420875</v>
      </c>
      <c r="CC82" s="286">
        <v>0.27777640702989448</v>
      </c>
      <c r="CD82" s="286">
        <v>0.21970219135791227</v>
      </c>
      <c r="CE82" s="850">
        <v>0.25085124205097931</v>
      </c>
      <c r="CG82" s="184" t="s">
        <v>111</v>
      </c>
      <c r="CH82" s="286">
        <v>-0.3011141988002326</v>
      </c>
      <c r="CI82" s="286">
        <v>-0.10612965036917892</v>
      </c>
      <c r="CJ82" s="286">
        <v>-8.1031542982188676E-2</v>
      </c>
      <c r="CK82" s="286">
        <v>-6.5101166723339099E-2</v>
      </c>
      <c r="CL82" s="850">
        <v>-9.6590140890064485E-3</v>
      </c>
      <c r="CN82" s="184" t="s">
        <v>111</v>
      </c>
      <c r="CO82" s="286">
        <v>0.26612123703962348</v>
      </c>
      <c r="CP82" s="286">
        <v>0.1469573033029713</v>
      </c>
      <c r="CQ82" s="286">
        <v>0.23202032294014252</v>
      </c>
      <c r="CR82" s="286">
        <v>0.22398338916627658</v>
      </c>
      <c r="CS82" s="850">
        <v>0.13783307858804936</v>
      </c>
    </row>
    <row r="83" spans="1:97" x14ac:dyDescent="0.3">
      <c r="A83" s="482" t="s">
        <v>150</v>
      </c>
      <c r="B83" s="485">
        <v>-7.8873239279490207E-2</v>
      </c>
      <c r="C83" s="485">
        <v>-8.102493093484478E-2</v>
      </c>
      <c r="D83" s="485">
        <v>-6.7750677561023737E-2</v>
      </c>
      <c r="E83" s="485">
        <v>-6.5420560959451909E-2</v>
      </c>
      <c r="F83" s="504">
        <v>-6.1073825855606306E-2</v>
      </c>
      <c r="H83" s="482" t="s">
        <v>150</v>
      </c>
      <c r="I83" s="485">
        <v>4.6319569120287167E-2</v>
      </c>
      <c r="J83" s="485">
        <v>0.16541916167664669</v>
      </c>
      <c r="K83" s="485">
        <v>-7.396449704142001E-2</v>
      </c>
      <c r="L83" s="485">
        <v>5.0414364640883051E-2</v>
      </c>
      <c r="M83" s="504">
        <v>-0.10783289817232596</v>
      </c>
      <c r="O83" s="482" t="s">
        <v>123</v>
      </c>
      <c r="P83" s="485">
        <v>0.10755889167710291</v>
      </c>
      <c r="Q83" s="485">
        <v>0.14206777375227864</v>
      </c>
      <c r="R83" s="485">
        <v>0.14151823829212631</v>
      </c>
      <c r="S83" s="485">
        <v>0.12819567355980147</v>
      </c>
      <c r="T83" s="504">
        <v>0.12472318284484718</v>
      </c>
      <c r="V83" s="1082" t="s">
        <v>79</v>
      </c>
      <c r="W83" s="760">
        <v>0.79002516842129222</v>
      </c>
      <c r="X83" s="760">
        <v>0.4385136666448376</v>
      </c>
      <c r="Y83" s="760">
        <v>0.55566828161999771</v>
      </c>
      <c r="Z83" s="760">
        <v>0.38970063490823798</v>
      </c>
      <c r="AA83" s="1084">
        <v>0.11022192816850834</v>
      </c>
      <c r="AC83" s="482" t="s">
        <v>150</v>
      </c>
      <c r="AD83" s="485">
        <v>0.83949985021382756</v>
      </c>
      <c r="AE83" s="485">
        <v>0.68696325137728165</v>
      </c>
      <c r="AF83" s="485">
        <v>0.51399801871288353</v>
      </c>
      <c r="AG83" s="485">
        <v>0.47628705215130795</v>
      </c>
      <c r="AH83" s="504">
        <v>0.47690585328823032</v>
      </c>
      <c r="AQ83" s="482" t="s">
        <v>123</v>
      </c>
      <c r="AR83" s="485">
        <v>0.54148487222116271</v>
      </c>
      <c r="AS83" s="485">
        <v>0.52849841289771338</v>
      </c>
      <c r="AT83" s="485">
        <v>0.46734372833022431</v>
      </c>
      <c r="AU83" s="485">
        <v>0.47928756534604378</v>
      </c>
      <c r="AV83" s="504">
        <v>0.53899530087205294</v>
      </c>
      <c r="AX83" s="482" t="s">
        <v>123</v>
      </c>
      <c r="AY83" s="485">
        <v>0.54881664766483784</v>
      </c>
      <c r="AZ83" s="485">
        <v>0.55513562200670397</v>
      </c>
      <c r="BA83" s="485">
        <v>0.55370051013980004</v>
      </c>
      <c r="BB83" s="485">
        <v>0.49320105988589213</v>
      </c>
      <c r="BC83" s="504">
        <v>0.49524913667257936</v>
      </c>
      <c r="BE83" s="482" t="s">
        <v>123</v>
      </c>
      <c r="BF83" s="485">
        <v>0.5407152560252888</v>
      </c>
      <c r="BG83" s="485">
        <v>0.54145723744849561</v>
      </c>
      <c r="BH83" s="485">
        <v>0.46798512707405382</v>
      </c>
      <c r="BI83" s="485">
        <v>0.4750346456154475</v>
      </c>
      <c r="BJ83" s="504">
        <v>0.50385585148948486</v>
      </c>
      <c r="BL83" s="184" t="s">
        <v>123</v>
      </c>
      <c r="BM83" s="286">
        <v>1.4922917257463546E-2</v>
      </c>
      <c r="BN83" s="286">
        <v>-3.589065909386303E-3</v>
      </c>
      <c r="BO83" s="286">
        <v>-3.6334112589800349E-2</v>
      </c>
      <c r="BP83" s="286">
        <v>-2.7338672181157941E-2</v>
      </c>
      <c r="BQ83" s="850">
        <v>-1.0044889125428934E-2</v>
      </c>
      <c r="BS83" s="184" t="s">
        <v>123</v>
      </c>
      <c r="BT83" s="286">
        <v>-2.6197080805323011E-2</v>
      </c>
      <c r="BU83" s="286">
        <v>2.7957700651956036E-3</v>
      </c>
      <c r="BV83" s="286">
        <v>1.150257881286188E-2</v>
      </c>
      <c r="BW83" s="286">
        <v>1.7088417073594746E-2</v>
      </c>
      <c r="BX83" s="850">
        <v>2.321269538316097E-2</v>
      </c>
      <c r="BZ83" s="184" t="s">
        <v>123</v>
      </c>
      <c r="CA83" s="286">
        <v>0.22822710240359584</v>
      </c>
      <c r="CB83" s="286">
        <v>0.22322760769514224</v>
      </c>
      <c r="CC83" s="286">
        <v>0.16822026056692208</v>
      </c>
      <c r="CD83" s="286">
        <v>0.15004430355088175</v>
      </c>
      <c r="CE83" s="850">
        <v>0.19421767621920089</v>
      </c>
      <c r="CG83" s="184" t="s">
        <v>123</v>
      </c>
      <c r="CH83" s="286">
        <v>-9.6825112214809009E-2</v>
      </c>
      <c r="CI83" s="286">
        <v>1.283754376429299E-2</v>
      </c>
      <c r="CJ83" s="286">
        <v>-5.3169339597144309E-2</v>
      </c>
      <c r="CK83" s="286">
        <v>-7.663464242778549E-2</v>
      </c>
      <c r="CL83" s="850">
        <v>-5.9713659203987683E-2</v>
      </c>
      <c r="CN83" s="184" t="s">
        <v>123</v>
      </c>
      <c r="CO83" s="286">
        <v>8.0323935559362944E-2</v>
      </c>
      <c r="CP83" s="286">
        <v>8.8059169144373575E-2</v>
      </c>
      <c r="CQ83" s="286">
        <v>5.0980103997012992E-2</v>
      </c>
      <c r="CR83" s="286">
        <v>1.3641777002159076E-2</v>
      </c>
      <c r="CS83" s="850">
        <v>4.3513757090306318E-2</v>
      </c>
    </row>
    <row r="84" spans="1:97" x14ac:dyDescent="0.3">
      <c r="A84" s="482" t="s">
        <v>162</v>
      </c>
      <c r="B84" s="485">
        <v>-9.2954990413881014E-2</v>
      </c>
      <c r="C84" s="485">
        <v>-0.12008281523377635</v>
      </c>
      <c r="D84" s="485">
        <v>-4.171364132196656E-2</v>
      </c>
      <c r="E84" s="485">
        <v>-0.10061601670011765</v>
      </c>
      <c r="F84" s="504">
        <v>-9.3117409594681164E-2</v>
      </c>
      <c r="H84" s="482" t="s">
        <v>162</v>
      </c>
      <c r="I84" s="485">
        <v>-0.13636363636363624</v>
      </c>
      <c r="J84" s="485">
        <v>-0.13905325443786964</v>
      </c>
      <c r="K84" s="485">
        <v>1.2814847547503285E-2</v>
      </c>
      <c r="L84" s="485">
        <v>-9.3884582256670734E-2</v>
      </c>
      <c r="M84" s="504">
        <v>-2.6112759643917231E-2</v>
      </c>
      <c r="O84" s="482" t="s">
        <v>135</v>
      </c>
      <c r="P84" s="485">
        <v>0.25420543233000992</v>
      </c>
      <c r="Q84" s="485">
        <v>0.26020358772183411</v>
      </c>
      <c r="R84" s="485">
        <v>0.26057811102901879</v>
      </c>
      <c r="S84" s="485">
        <v>0.26633122645257962</v>
      </c>
      <c r="T84" s="504">
        <v>0.26727937672702212</v>
      </c>
      <c r="V84" s="482" t="s">
        <v>111</v>
      </c>
      <c r="W84" s="485">
        <v>0.68216945247633098</v>
      </c>
      <c r="X84" s="485">
        <v>0.70899753510689389</v>
      </c>
      <c r="Y84" s="485">
        <v>0.75917179584121708</v>
      </c>
      <c r="Z84" s="485">
        <v>0.59263973197628783</v>
      </c>
      <c r="AA84" s="504">
        <v>0.51298893909418863</v>
      </c>
      <c r="AC84" s="482" t="s">
        <v>162</v>
      </c>
      <c r="AD84" s="485">
        <v>0.4879889044393857</v>
      </c>
      <c r="AE84" s="485">
        <v>0.33706049045259678</v>
      </c>
      <c r="AF84" s="485">
        <v>0.28151302869332379</v>
      </c>
      <c r="AG84" s="485">
        <v>0.6114965542980374</v>
      </c>
      <c r="AH84" s="504">
        <v>0.61132406453563137</v>
      </c>
      <c r="AQ84" s="482" t="s">
        <v>135</v>
      </c>
      <c r="AR84" s="485">
        <v>0.6087031952325368</v>
      </c>
      <c r="AS84" s="485">
        <v>0.63802177676820904</v>
      </c>
      <c r="AT84" s="485">
        <v>0.60247476817738543</v>
      </c>
      <c r="AU84" s="485">
        <v>0.66208246489674694</v>
      </c>
      <c r="AV84" s="504">
        <v>0.62948667626999777</v>
      </c>
      <c r="AX84" s="482" t="s">
        <v>135</v>
      </c>
      <c r="AY84" s="485">
        <v>0.57995485605567043</v>
      </c>
      <c r="AZ84" s="485">
        <v>0.60952338599986344</v>
      </c>
      <c r="BA84" s="485">
        <v>0.651929960071298</v>
      </c>
      <c r="BB84" s="485">
        <v>0.65724068373918065</v>
      </c>
      <c r="BC84" s="504">
        <v>0.67924907714246452</v>
      </c>
      <c r="BE84" s="482" t="s">
        <v>135</v>
      </c>
      <c r="BF84" s="485">
        <v>0.59525545153583392</v>
      </c>
      <c r="BG84" s="485">
        <v>0.63677544244521078</v>
      </c>
      <c r="BH84" s="485">
        <v>0.63716572410033401</v>
      </c>
      <c r="BI84" s="485">
        <v>0.6622497597354422</v>
      </c>
      <c r="BJ84" s="504">
        <v>0.63884153968090418</v>
      </c>
      <c r="BL84" s="184" t="s">
        <v>135</v>
      </c>
      <c r="BM84" s="286">
        <v>-2.3777323192767697E-2</v>
      </c>
      <c r="BN84" s="286">
        <v>1.1459265997549727E-2</v>
      </c>
      <c r="BO84" s="286">
        <v>9.3139557321519156E-2</v>
      </c>
      <c r="BP84" s="286">
        <v>0.13959955609205826</v>
      </c>
      <c r="BQ84" s="850">
        <v>0.16925368402592184</v>
      </c>
      <c r="BS84" s="184" t="s">
        <v>135</v>
      </c>
      <c r="BT84" s="286">
        <v>-1.5381699894326301E-2</v>
      </c>
      <c r="BU84" s="286">
        <v>3.3392054922153747E-2</v>
      </c>
      <c r="BV84" s="286">
        <v>0.1350869744133405</v>
      </c>
      <c r="BW84" s="286">
        <v>0.17031818974747914</v>
      </c>
      <c r="BX84" s="850">
        <v>0.21280108441931794</v>
      </c>
      <c r="BZ84" s="184" t="s">
        <v>135</v>
      </c>
      <c r="CA84" s="286">
        <v>0.36867922920641111</v>
      </c>
      <c r="CB84" s="286">
        <v>0.43322983338503535</v>
      </c>
      <c r="CC84" s="286">
        <v>0.42041613778763742</v>
      </c>
      <c r="CD84" s="286">
        <v>0.43716160837403778</v>
      </c>
      <c r="CE84" s="850">
        <v>0.42824623208011703</v>
      </c>
      <c r="CG84" s="184" t="s">
        <v>135</v>
      </c>
      <c r="CH84" s="286">
        <v>5.7660608072613931E-2</v>
      </c>
      <c r="CI84" s="286">
        <v>0.23627089485712302</v>
      </c>
      <c r="CJ84" s="286">
        <v>0.23678643880208219</v>
      </c>
      <c r="CK84" s="286">
        <v>0.25777728719740967</v>
      </c>
      <c r="CL84" s="850">
        <v>0.27494960073724123</v>
      </c>
      <c r="CN84" s="184" t="s">
        <v>135</v>
      </c>
      <c r="CO84" s="286">
        <v>7.8841836386582875E-2</v>
      </c>
      <c r="CP84" s="286">
        <v>0.12155669427031453</v>
      </c>
      <c r="CQ84" s="286">
        <v>0.16412440573035383</v>
      </c>
      <c r="CR84" s="286">
        <v>0.20201332159288299</v>
      </c>
      <c r="CS84" s="850">
        <v>0.29804565293329849</v>
      </c>
    </row>
    <row r="85" spans="1:97" x14ac:dyDescent="0.3">
      <c r="A85" s="482" t="s">
        <v>174</v>
      </c>
      <c r="B85" s="485">
        <v>-0.1128826529852849</v>
      </c>
      <c r="C85" s="485">
        <v>-0.20187534447792982</v>
      </c>
      <c r="D85" s="485">
        <v>-0.18617932581314056</v>
      </c>
      <c r="E85" s="485">
        <v>-0.14846909317892137</v>
      </c>
      <c r="F85" s="504">
        <v>-0.13689095123380024</v>
      </c>
      <c r="H85" s="482" t="s">
        <v>174</v>
      </c>
      <c r="I85" s="485">
        <v>-0.21373390557939922</v>
      </c>
      <c r="J85" s="485">
        <v>-0.10854092526690398</v>
      </c>
      <c r="K85" s="485">
        <v>-4.9504950495049778E-2</v>
      </c>
      <c r="L85" s="485">
        <v>-0.2967105263157957</v>
      </c>
      <c r="M85" s="504">
        <v>-3.1973539140025306E-2</v>
      </c>
      <c r="O85" s="482" t="s">
        <v>150</v>
      </c>
      <c r="P85" s="485">
        <v>0.21443544880865215</v>
      </c>
      <c r="Q85" s="485">
        <v>0.20748166049077893</v>
      </c>
      <c r="R85" s="485">
        <v>0.21081020290025188</v>
      </c>
      <c r="S85" s="485">
        <v>0.16258857352550565</v>
      </c>
      <c r="T85" s="504">
        <v>0.17700245782183044</v>
      </c>
      <c r="V85" s="482" t="s">
        <v>123</v>
      </c>
      <c r="W85" s="485">
        <v>0.24163634304036988</v>
      </c>
      <c r="X85" s="485">
        <v>9.4728475569190493E-2</v>
      </c>
      <c r="Y85" s="485">
        <v>9.3453997125177712E-3</v>
      </c>
      <c r="Z85" s="485">
        <v>0.1320227611725234</v>
      </c>
      <c r="AA85" s="504">
        <v>0.44837569486963652</v>
      </c>
      <c r="AC85" s="482" t="s">
        <v>174</v>
      </c>
      <c r="AD85" s="485">
        <v>1.887675798763869</v>
      </c>
      <c r="AE85" s="485">
        <v>1.6032892537613392</v>
      </c>
      <c r="AF85" s="485">
        <v>1.6008187230233701</v>
      </c>
      <c r="AG85" s="485">
        <v>1.4312001106522807</v>
      </c>
      <c r="AH85" s="504">
        <v>1.4284851021944796</v>
      </c>
      <c r="AQ85" s="482" t="s">
        <v>150</v>
      </c>
      <c r="AR85" s="485">
        <v>0.30374619297485245</v>
      </c>
      <c r="AS85" s="485">
        <v>0.29895334539694085</v>
      </c>
      <c r="AT85" s="485">
        <v>0.31448755511229559</v>
      </c>
      <c r="AU85" s="485">
        <v>0.30901236353948586</v>
      </c>
      <c r="AV85" s="504">
        <v>0.40599708607539275</v>
      </c>
      <c r="AX85" s="482" t="s">
        <v>150</v>
      </c>
      <c r="AY85" s="485">
        <v>0.54612237613433523</v>
      </c>
      <c r="AZ85" s="485">
        <v>0.53722601119250701</v>
      </c>
      <c r="BA85" s="485">
        <v>0.46982137261147933</v>
      </c>
      <c r="BB85" s="485">
        <v>0.46942640962846699</v>
      </c>
      <c r="BC85" s="504">
        <v>0.41301471456724226</v>
      </c>
      <c r="BE85" s="482" t="s">
        <v>150</v>
      </c>
      <c r="BF85" s="485">
        <v>0.40204899552348256</v>
      </c>
      <c r="BG85" s="485">
        <v>0.37809976507767656</v>
      </c>
      <c r="BH85" s="485">
        <v>0.37526265865269359</v>
      </c>
      <c r="BI85" s="485">
        <v>0.39596497672338637</v>
      </c>
      <c r="BJ85" s="504">
        <v>0.45535208486328421</v>
      </c>
      <c r="BL85" s="184" t="s">
        <v>150</v>
      </c>
      <c r="BM85" s="286">
        <v>-7.245339265251094E-2</v>
      </c>
      <c r="BN85" s="286">
        <v>-6.4044525537745353E-2</v>
      </c>
      <c r="BO85" s="286">
        <v>-3.1251123878139456E-2</v>
      </c>
      <c r="BP85" s="286">
        <v>-4.5023317966648387E-2</v>
      </c>
      <c r="BQ85" s="850">
        <v>1.2305864627286838E-2</v>
      </c>
      <c r="BS85" s="184" t="s">
        <v>150</v>
      </c>
      <c r="BT85" s="286">
        <v>5.9462553081650688E-2</v>
      </c>
      <c r="BU85" s="286">
        <v>-1.1926379437687503E-2</v>
      </c>
      <c r="BV85" s="286">
        <v>1.3239354655937795E-2</v>
      </c>
      <c r="BW85" s="286">
        <v>-2.1282213716491985E-2</v>
      </c>
      <c r="BX85" s="850">
        <v>6.4360051267393442E-2</v>
      </c>
      <c r="BZ85" s="184" t="s">
        <v>150</v>
      </c>
      <c r="CA85" s="286">
        <v>0.12489439970177633</v>
      </c>
      <c r="CB85" s="286">
        <v>0.21328992943239317</v>
      </c>
      <c r="CC85" s="286">
        <v>0.18254760369099632</v>
      </c>
      <c r="CD85" s="286">
        <v>0.15074374722850259</v>
      </c>
      <c r="CE85" s="850">
        <v>0.18801176047151905</v>
      </c>
      <c r="CG85" s="184" t="s">
        <v>150</v>
      </c>
      <c r="CH85" s="286">
        <v>-0.1935819295998768</v>
      </c>
      <c r="CI85" s="286">
        <v>-4.7798506228016957E-2</v>
      </c>
      <c r="CJ85" s="286">
        <v>-7.0091152727553424E-2</v>
      </c>
      <c r="CK85" s="286">
        <v>-0.15164833259260876</v>
      </c>
      <c r="CL85" s="850">
        <v>-2.6082746670500388E-2</v>
      </c>
      <c r="CN85" s="184" t="s">
        <v>150</v>
      </c>
      <c r="CO85" s="286">
        <v>-0.22744380719568766</v>
      </c>
      <c r="CP85" s="286">
        <v>-9.3382223299432243E-2</v>
      </c>
      <c r="CQ85" s="286">
        <v>-8.15746838119219E-2</v>
      </c>
      <c r="CR85" s="286">
        <v>-0.20117882521941263</v>
      </c>
      <c r="CS85" s="850">
        <v>-0.28031822203215939</v>
      </c>
    </row>
    <row r="86" spans="1:97" x14ac:dyDescent="0.3">
      <c r="A86" s="482" t="s">
        <v>186</v>
      </c>
      <c r="B86" s="485">
        <v>-0.21345029307845217</v>
      </c>
      <c r="C86" s="485">
        <v>-0.18416030523704954</v>
      </c>
      <c r="D86" s="485">
        <v>-0.2426817750320969</v>
      </c>
      <c r="E86" s="485">
        <v>-0.22889305853974604</v>
      </c>
      <c r="F86" s="504">
        <v>-0.2032374101512508</v>
      </c>
      <c r="H86" s="482" t="s">
        <v>186</v>
      </c>
      <c r="I86" s="485">
        <v>-0.10630341880341868</v>
      </c>
      <c r="J86" s="485">
        <v>-2.5520483546003926E-2</v>
      </c>
      <c r="K86" s="485">
        <v>-0.22051597051597066</v>
      </c>
      <c r="L86" s="485">
        <v>-9.8373766995470263E-2</v>
      </c>
      <c r="M86" s="504">
        <v>5.1667756703730854E-2</v>
      </c>
      <c r="O86" s="482" t="s">
        <v>162</v>
      </c>
      <c r="P86" s="485">
        <v>0.29985146347613495</v>
      </c>
      <c r="Q86" s="485">
        <v>0.29006546285732554</v>
      </c>
      <c r="R86" s="485">
        <v>0.29003449945359688</v>
      </c>
      <c r="S86" s="485">
        <v>0.28353562525558978</v>
      </c>
      <c r="T86" s="504">
        <v>0.27588643952878128</v>
      </c>
      <c r="V86" s="482" t="s">
        <v>135</v>
      </c>
      <c r="W86" s="485">
        <v>0.60997963954349343</v>
      </c>
      <c r="X86" s="485">
        <v>0.52609069268987807</v>
      </c>
      <c r="Y86" s="485">
        <v>0.51376148012925504</v>
      </c>
      <c r="Z86" s="485">
        <v>0.55732876013320676</v>
      </c>
      <c r="AA86" s="504">
        <v>0.55707935706505918</v>
      </c>
      <c r="AC86" s="482" t="s">
        <v>186</v>
      </c>
      <c r="AD86" s="485">
        <v>1.2136839048717465</v>
      </c>
      <c r="AE86" s="485">
        <v>1.1760172192201934</v>
      </c>
      <c r="AF86" s="485">
        <v>1.0476591744925208</v>
      </c>
      <c r="AG86" s="485">
        <v>1.3361609825825316</v>
      </c>
      <c r="AH86" s="504">
        <v>1.3383591910117052</v>
      </c>
      <c r="AQ86" s="482" t="s">
        <v>162</v>
      </c>
      <c r="AR86" s="485">
        <v>0.48650684137764888</v>
      </c>
      <c r="AS86" s="485">
        <v>0.5149521193378569</v>
      </c>
      <c r="AT86" s="485">
        <v>0.60221406560439716</v>
      </c>
      <c r="AU86" s="485">
        <v>0.62877737000713163</v>
      </c>
      <c r="AV86" s="504">
        <v>0.64847208932842815</v>
      </c>
      <c r="AX86" s="482" t="s">
        <v>162</v>
      </c>
      <c r="AY86" s="485">
        <v>0.68406008800615237</v>
      </c>
      <c r="AZ86" s="485">
        <v>0.71589487428755783</v>
      </c>
      <c r="BA86" s="485">
        <v>0.70293172962848205</v>
      </c>
      <c r="BB86" s="485">
        <v>0.77938582951494761</v>
      </c>
      <c r="BC86" s="504">
        <v>0.75502469867383026</v>
      </c>
      <c r="BE86" s="482" t="s">
        <v>162</v>
      </c>
      <c r="BF86" s="485">
        <v>0.66493870459545157</v>
      </c>
      <c r="BG86" s="485">
        <v>0.69004442150428547</v>
      </c>
      <c r="BH86" s="485">
        <v>0.74117498470303833</v>
      </c>
      <c r="BI86" s="485">
        <v>0.74288149114918511</v>
      </c>
      <c r="BJ86" s="504">
        <v>0.82078967589425511</v>
      </c>
      <c r="BL86" s="184" t="s">
        <v>162</v>
      </c>
      <c r="BM86" s="286">
        <v>0.11323424622643402</v>
      </c>
      <c r="BN86" s="286">
        <v>6.7256178204884817E-2</v>
      </c>
      <c r="BO86" s="286">
        <v>0.11334690740714629</v>
      </c>
      <c r="BP86" s="286">
        <v>0.13889920816178034</v>
      </c>
      <c r="BQ86" s="850">
        <v>0.11196856420541171</v>
      </c>
      <c r="BS86" s="184" t="s">
        <v>162</v>
      </c>
      <c r="BT86" s="286">
        <v>0.12574458265312224</v>
      </c>
      <c r="BU86" s="286">
        <v>0.10494443599940365</v>
      </c>
      <c r="BV86" s="286">
        <v>0.10943431177504401</v>
      </c>
      <c r="BW86" s="286">
        <v>0.1074907133883619</v>
      </c>
      <c r="BX86" s="850">
        <v>0.11073319472446649</v>
      </c>
      <c r="BZ86" s="184" t="s">
        <v>162</v>
      </c>
      <c r="CA86" s="286">
        <v>0.35068031864747884</v>
      </c>
      <c r="CB86" s="286">
        <v>0.34885899043285279</v>
      </c>
      <c r="CC86" s="286">
        <v>0.3236623529541503</v>
      </c>
      <c r="CD86" s="286">
        <v>0.36727976828690578</v>
      </c>
      <c r="CE86" s="850">
        <v>0.32680059964949582</v>
      </c>
      <c r="CG86" s="184" t="s">
        <v>162</v>
      </c>
      <c r="CH86" s="286">
        <v>7.9887671048287159E-2</v>
      </c>
      <c r="CI86" s="286">
        <v>0.12924365462540313</v>
      </c>
      <c r="CJ86" s="286">
        <v>0.15374171669801986</v>
      </c>
      <c r="CK86" s="286">
        <v>0.167572590002356</v>
      </c>
      <c r="CL86" s="850">
        <v>5.1719526958781951E-2</v>
      </c>
      <c r="CN86" s="184" t="s">
        <v>162</v>
      </c>
      <c r="CO86" s="286">
        <v>0.26837806524571906</v>
      </c>
      <c r="CP86" s="286">
        <v>-8.8978509257665143E-3</v>
      </c>
      <c r="CQ86" s="286">
        <v>0.16428077438547459</v>
      </c>
      <c r="CR86" s="286">
        <v>0.14703725481722732</v>
      </c>
      <c r="CS86" s="850">
        <v>0.31542729989516094</v>
      </c>
    </row>
    <row r="87" spans="1:97" x14ac:dyDescent="0.3">
      <c r="A87" s="482" t="s">
        <v>198</v>
      </c>
      <c r="B87" s="485">
        <v>-0.1996497376616056</v>
      </c>
      <c r="C87" s="485">
        <v>-0.1903945119260404</v>
      </c>
      <c r="D87" s="485">
        <v>-0.17262969578089732</v>
      </c>
      <c r="E87" s="485">
        <v>-0.15586690022333408</v>
      </c>
      <c r="F87" s="504">
        <v>-0.13804713858520704</v>
      </c>
      <c r="H87" s="482" t="s">
        <v>198</v>
      </c>
      <c r="I87" s="485">
        <v>8.9777005502461194E-3</v>
      </c>
      <c r="J87" s="485">
        <v>9.5952023988006133E-2</v>
      </c>
      <c r="K87" s="485">
        <v>0.18930817610062881</v>
      </c>
      <c r="L87" s="485">
        <v>-7.4398249452958504E-2</v>
      </c>
      <c r="M87" s="504">
        <v>-0.25315970892378264</v>
      </c>
      <c r="O87" s="482" t="s">
        <v>174</v>
      </c>
      <c r="P87" s="485">
        <v>0.19279623032495935</v>
      </c>
      <c r="Q87" s="485">
        <v>0.15740857070104217</v>
      </c>
      <c r="R87" s="485">
        <v>0.15846402843043897</v>
      </c>
      <c r="S87" s="485">
        <v>0.16120013692375262</v>
      </c>
      <c r="T87" s="504">
        <v>0.17609197121741141</v>
      </c>
      <c r="V87" s="482" t="s">
        <v>150</v>
      </c>
      <c r="W87" s="485">
        <v>0.7174909640248115</v>
      </c>
      <c r="X87" s="485">
        <v>0.4570415872962712</v>
      </c>
      <c r="Y87" s="485">
        <v>0.33199628290840211</v>
      </c>
      <c r="Z87" s="485">
        <v>0.30137555255910248</v>
      </c>
      <c r="AA87" s="504">
        <v>0.2482964965662352</v>
      </c>
      <c r="AC87" s="482" t="s">
        <v>198</v>
      </c>
      <c r="AD87" s="485">
        <v>0.34563787266230689</v>
      </c>
      <c r="AE87" s="485">
        <v>0.36333991003435329</v>
      </c>
      <c r="AF87" s="485">
        <v>-6.8722561150259209E-2</v>
      </c>
      <c r="AG87" s="485">
        <v>-0.13479291998757201</v>
      </c>
      <c r="AH87" s="504">
        <v>-0.13489591555857505</v>
      </c>
      <c r="AQ87" s="482" t="s">
        <v>174</v>
      </c>
      <c r="AR87" s="485">
        <v>0.36777451391585209</v>
      </c>
      <c r="AS87" s="485">
        <v>0.2457667432464983</v>
      </c>
      <c r="AT87" s="485">
        <v>0.19725859357969933</v>
      </c>
      <c r="AU87" s="485">
        <v>0.24122982709275201</v>
      </c>
      <c r="AV87" s="504">
        <v>0.28899096356301651</v>
      </c>
      <c r="AX87" s="482" t="s">
        <v>174</v>
      </c>
      <c r="AY87" s="485">
        <v>0.32585582881409364</v>
      </c>
      <c r="AZ87" s="485">
        <v>0.3403052476470031</v>
      </c>
      <c r="BA87" s="485">
        <v>0.34000082580902996</v>
      </c>
      <c r="BB87" s="485">
        <v>0.2836993638995946</v>
      </c>
      <c r="BC87" s="504">
        <v>0.33805460036205043</v>
      </c>
      <c r="BE87" s="482" t="s">
        <v>174</v>
      </c>
      <c r="BF87" s="485">
        <v>0.40010300044166425</v>
      </c>
      <c r="BG87" s="485">
        <v>0.37885750533547946</v>
      </c>
      <c r="BH87" s="485">
        <v>0.30636031812467446</v>
      </c>
      <c r="BI87" s="485">
        <v>0.36083965813430097</v>
      </c>
      <c r="BJ87" s="504">
        <v>0.37935099968694808</v>
      </c>
      <c r="BL87" s="184" t="s">
        <v>174</v>
      </c>
      <c r="BM87" s="286">
        <v>0.10917053583100092</v>
      </c>
      <c r="BN87" s="286">
        <v>0.10808091129990782</v>
      </c>
      <c r="BO87" s="286">
        <v>0.1323120330664635</v>
      </c>
      <c r="BP87" s="286">
        <v>8.3023804024267067E-2</v>
      </c>
      <c r="BQ87" s="850">
        <v>5.6712969823188464E-2</v>
      </c>
      <c r="BS87" s="184" t="s">
        <v>174</v>
      </c>
      <c r="BT87" s="286">
        <v>9.0874073139074626E-2</v>
      </c>
      <c r="BU87" s="286">
        <v>9.470904315676822E-3</v>
      </c>
      <c r="BV87" s="286">
        <v>4.6451408048461318E-2</v>
      </c>
      <c r="BW87" s="286">
        <v>-4.3243233954162852E-2</v>
      </c>
      <c r="BX87" s="850">
        <v>-6.7862745077680822E-2</v>
      </c>
      <c r="BZ87" s="184" t="s">
        <v>174</v>
      </c>
      <c r="CA87" s="286">
        <v>0.25696695647839862</v>
      </c>
      <c r="CB87" s="286">
        <v>0.22269125541294349</v>
      </c>
      <c r="CC87" s="286">
        <v>0.28405524618051498</v>
      </c>
      <c r="CD87" s="286">
        <v>0.33791188690983137</v>
      </c>
      <c r="CE87" s="850">
        <v>0.26908254716041308</v>
      </c>
      <c r="CG87" s="184" t="s">
        <v>174</v>
      </c>
      <c r="CH87" s="286">
        <v>-0.10514704301106495</v>
      </c>
      <c r="CI87" s="286">
        <v>-0.16237089610105732</v>
      </c>
      <c r="CJ87" s="286">
        <v>1.1861706840768463E-2</v>
      </c>
      <c r="CK87" s="286">
        <v>0.20340981864846894</v>
      </c>
      <c r="CL87" s="850">
        <v>-1.0593952156171482E-2</v>
      </c>
      <c r="CN87" s="184" t="s">
        <v>174</v>
      </c>
      <c r="CO87" s="286">
        <v>-0.19485584813704732</v>
      </c>
      <c r="CP87" s="286">
        <v>1.3886342276460678E-2</v>
      </c>
      <c r="CQ87" s="286">
        <v>-0.22478139579761289</v>
      </c>
      <c r="CR87" s="286">
        <v>-0.48651188162802417</v>
      </c>
      <c r="CS87" s="850">
        <v>0.15071344715223306</v>
      </c>
    </row>
    <row r="88" spans="1:97" x14ac:dyDescent="0.3">
      <c r="A88" s="482" t="s">
        <v>210</v>
      </c>
      <c r="B88" s="485">
        <v>-4.5637584434018698E-2</v>
      </c>
      <c r="C88" s="485">
        <v>-9.7783572251915446E-2</v>
      </c>
      <c r="D88" s="485">
        <v>6.944444759735941E-3</v>
      </c>
      <c r="E88" s="485">
        <v>-7.2151045105517037E-2</v>
      </c>
      <c r="F88" s="504">
        <v>-0.15942028912285031</v>
      </c>
      <c r="H88" s="482" t="s">
        <v>210</v>
      </c>
      <c r="I88" s="485">
        <v>-0.16225369458128072</v>
      </c>
      <c r="J88" s="485">
        <v>-0.29400749063670412</v>
      </c>
      <c r="K88" s="485">
        <v>-0.22529193961834226</v>
      </c>
      <c r="L88" s="485">
        <v>-1.6129032258118583E-3</v>
      </c>
      <c r="M88" s="504">
        <v>-0.14237490071485454</v>
      </c>
      <c r="O88" s="482" t="s">
        <v>186</v>
      </c>
      <c r="P88" s="485">
        <v>0.22752392895616175</v>
      </c>
      <c r="Q88" s="485">
        <v>0.22273499937242022</v>
      </c>
      <c r="R88" s="485">
        <v>0.22831476833486569</v>
      </c>
      <c r="S88" s="485">
        <v>0.2182521681814493</v>
      </c>
      <c r="T88" s="504">
        <v>0.24112561600643845</v>
      </c>
      <c r="V88" s="482" t="s">
        <v>162</v>
      </c>
      <c r="W88" s="485">
        <v>0.39386872202049178</v>
      </c>
      <c r="X88" s="485">
        <v>0.37014721350416535</v>
      </c>
      <c r="Y88" s="485">
        <v>0.61228609424498892</v>
      </c>
      <c r="Z88" s="485">
        <v>0.68659702586134941</v>
      </c>
      <c r="AA88" s="504">
        <v>0.91737442008352799</v>
      </c>
      <c r="AC88" s="482" t="s">
        <v>210</v>
      </c>
      <c r="AD88" s="485">
        <v>0.34339645454842144</v>
      </c>
      <c r="AE88" s="485">
        <v>0.17555661089866847</v>
      </c>
      <c r="AF88" s="485">
        <v>0.34330944786603834</v>
      </c>
      <c r="AG88" s="485">
        <v>0.38281854927386288</v>
      </c>
      <c r="AH88" s="504">
        <v>0.38312788567595124</v>
      </c>
      <c r="AQ88" s="482" t="s">
        <v>186</v>
      </c>
      <c r="AR88" s="485">
        <v>0.50187229081730811</v>
      </c>
      <c r="AS88" s="485">
        <v>0.49814393810263491</v>
      </c>
      <c r="AT88" s="485">
        <v>0.52300690977386244</v>
      </c>
      <c r="AU88" s="485">
        <v>0.58170339247723934</v>
      </c>
      <c r="AV88" s="504">
        <v>0.65392071082398484</v>
      </c>
      <c r="AX88" s="482" t="s">
        <v>186</v>
      </c>
      <c r="AY88" s="485">
        <v>0.52782756863577907</v>
      </c>
      <c r="AZ88" s="485">
        <v>0.55310369657315595</v>
      </c>
      <c r="BA88" s="485">
        <v>0.58953294661305655</v>
      </c>
      <c r="BB88" s="485">
        <v>0.57276542717732326</v>
      </c>
      <c r="BC88" s="504">
        <v>0.62643834519682484</v>
      </c>
      <c r="BE88" s="482" t="s">
        <v>186</v>
      </c>
      <c r="BF88" s="485">
        <v>0.53064182514853009</v>
      </c>
      <c r="BG88" s="485">
        <v>0.5330690073311849</v>
      </c>
      <c r="BH88" s="485">
        <v>0.54498461493850137</v>
      </c>
      <c r="BI88" s="485">
        <v>0.58222986353233452</v>
      </c>
      <c r="BJ88" s="504">
        <v>0.665568349821407</v>
      </c>
      <c r="BL88" s="184" t="s">
        <v>186</v>
      </c>
      <c r="BM88" s="286">
        <v>0.10340003389645258</v>
      </c>
      <c r="BN88" s="286">
        <v>0.14019034929033064</v>
      </c>
      <c r="BO88" s="286">
        <v>0.13835452484801666</v>
      </c>
      <c r="BP88" s="286">
        <v>8.7628436636702056E-2</v>
      </c>
      <c r="BQ88" s="850">
        <v>0.10023911118594608</v>
      </c>
      <c r="BS88" s="184" t="s">
        <v>186</v>
      </c>
      <c r="BT88" s="286">
        <v>0.14959972286057766</v>
      </c>
      <c r="BU88" s="286">
        <v>0.17005743233243512</v>
      </c>
      <c r="BV88" s="286">
        <v>0.17496073798352893</v>
      </c>
      <c r="BW88" s="286">
        <v>5.6931807883233744E-2</v>
      </c>
      <c r="BX88" s="850">
        <v>5.3738603081006954E-2</v>
      </c>
      <c r="BZ88" s="184" t="s">
        <v>186</v>
      </c>
      <c r="CA88" s="286">
        <v>0.47642402015110408</v>
      </c>
      <c r="CB88" s="286">
        <v>0.51699254798845673</v>
      </c>
      <c r="CC88" s="286">
        <v>0.39093696618151919</v>
      </c>
      <c r="CD88" s="286">
        <v>0.3063903547520056</v>
      </c>
      <c r="CE88" s="850">
        <v>0.44881595802576496</v>
      </c>
      <c r="CG88" s="184" t="s">
        <v>186</v>
      </c>
      <c r="CH88" s="286">
        <v>0.14793927103287613</v>
      </c>
      <c r="CI88" s="286">
        <v>1.1913334299592487E-2</v>
      </c>
      <c r="CJ88" s="286">
        <v>-0.12737568952271763</v>
      </c>
      <c r="CK88" s="286">
        <v>-9.5306367259023625E-2</v>
      </c>
      <c r="CL88" s="850">
        <v>4.1968366827865713E-2</v>
      </c>
      <c r="CN88" s="184" t="s">
        <v>186</v>
      </c>
      <c r="CO88" s="286">
        <v>1.2062984941325417E-3</v>
      </c>
      <c r="CP88" s="286">
        <v>0.15045281683685929</v>
      </c>
      <c r="CQ88" s="286">
        <v>0.16751622965360388</v>
      </c>
      <c r="CR88" s="286">
        <v>7.7885275874262097E-2</v>
      </c>
      <c r="CS88" s="850">
        <v>5.6410837090346409E-2</v>
      </c>
    </row>
    <row r="89" spans="1:97" ht="15" thickBot="1" x14ac:dyDescent="0.35">
      <c r="A89" s="483" t="s">
        <v>453</v>
      </c>
      <c r="B89" s="493">
        <v>-0.20663650154358199</v>
      </c>
      <c r="C89" s="493">
        <v>-0.24028777068348869</v>
      </c>
      <c r="D89" s="493">
        <v>-0.21295606909551915</v>
      </c>
      <c r="E89" s="493">
        <v>-0.20553935897862688</v>
      </c>
      <c r="F89" s="517">
        <v>-0.2207045296147904</v>
      </c>
      <c r="H89" s="483" t="s">
        <v>453</v>
      </c>
      <c r="I89" s="493">
        <v>-8.1755402094007626E-2</v>
      </c>
      <c r="J89" s="493">
        <v>4.221105527638204E-2</v>
      </c>
      <c r="K89" s="493">
        <v>-0.23925896728419382</v>
      </c>
      <c r="L89" s="493">
        <v>-0.23085436033643081</v>
      </c>
      <c r="M89" s="517">
        <v>2.7837921435233609E-3</v>
      </c>
      <c r="O89" s="482" t="s">
        <v>198</v>
      </c>
      <c r="P89" s="485">
        <v>0.34083955975483926</v>
      </c>
      <c r="Q89" s="485">
        <v>0.34286807551426762</v>
      </c>
      <c r="R89" s="485">
        <v>0.35030981885246226</v>
      </c>
      <c r="S89" s="485">
        <v>0.40075166038104465</v>
      </c>
      <c r="T89" s="504">
        <v>0.40881603108153541</v>
      </c>
      <c r="V89" s="482" t="s">
        <v>174</v>
      </c>
      <c r="W89" s="485">
        <v>0.13304118187522332</v>
      </c>
      <c r="X89" s="485">
        <v>1.8646105967721201E-2</v>
      </c>
      <c r="Y89" s="485">
        <v>0.27248984201042248</v>
      </c>
      <c r="Z89" s="485">
        <v>0.48624572116112347</v>
      </c>
      <c r="AA89" s="504">
        <v>0.63451196443632685</v>
      </c>
      <c r="AC89" s="483" t="s">
        <v>453</v>
      </c>
      <c r="AD89" s="493">
        <v>0.91948956568258067</v>
      </c>
      <c r="AE89" s="493">
        <v>0.84270472218090342</v>
      </c>
      <c r="AF89" s="493">
        <v>1.0137682637295171</v>
      </c>
      <c r="AG89" s="493">
        <v>1.0447196764564823</v>
      </c>
      <c r="AH89" s="517">
        <v>1.0443865725897385</v>
      </c>
      <c r="AQ89" s="482" t="s">
        <v>198</v>
      </c>
      <c r="AR89" s="485">
        <v>0.58137335412351987</v>
      </c>
      <c r="AS89" s="485">
        <v>0.63318647994740895</v>
      </c>
      <c r="AT89" s="485">
        <v>0.64501824161049848</v>
      </c>
      <c r="AU89" s="485">
        <v>0.63734187241068641</v>
      </c>
      <c r="AV89" s="504">
        <v>0.68028063353720436</v>
      </c>
      <c r="AX89" s="482" t="s">
        <v>198</v>
      </c>
      <c r="AY89" s="485">
        <v>0.65276544413349102</v>
      </c>
      <c r="AZ89" s="485">
        <v>0.69254212065262089</v>
      </c>
      <c r="BA89" s="485">
        <v>0.74344720568917899</v>
      </c>
      <c r="BB89" s="485">
        <v>0.73240334802561557</v>
      </c>
      <c r="BC89" s="504">
        <v>0.69260103236792259</v>
      </c>
      <c r="BE89" s="482" t="s">
        <v>198</v>
      </c>
      <c r="BF89" s="485">
        <v>0.66413627280233234</v>
      </c>
      <c r="BG89" s="485">
        <v>0.68782489415706061</v>
      </c>
      <c r="BH89" s="485">
        <v>0.70664141896590105</v>
      </c>
      <c r="BI89" s="485">
        <v>0.70364093217546875</v>
      </c>
      <c r="BJ89" s="504">
        <v>0.7034469262499049</v>
      </c>
      <c r="BL89" s="184" t="s">
        <v>198</v>
      </c>
      <c r="BM89" s="286">
        <v>-4.9224534822914813E-2</v>
      </c>
      <c r="BN89" s="286">
        <v>-1.8649652725589366E-2</v>
      </c>
      <c r="BO89" s="286">
        <v>-8.5229909048302729E-2</v>
      </c>
      <c r="BP89" s="286">
        <v>-8.0435156196368374E-2</v>
      </c>
      <c r="BQ89" s="850">
        <v>-5.5602135785800123E-2</v>
      </c>
      <c r="BS89" s="184" t="s">
        <v>198</v>
      </c>
      <c r="BT89" s="286">
        <v>3.2574730014366883E-3</v>
      </c>
      <c r="BU89" s="286">
        <v>-3.1082074097871518E-2</v>
      </c>
      <c r="BV89" s="286">
        <v>-8.4958359672602402E-2</v>
      </c>
      <c r="BW89" s="286">
        <v>-9.5743265020858573E-2</v>
      </c>
      <c r="BX89" s="850">
        <v>-3.1392805623835465E-2</v>
      </c>
      <c r="BZ89" s="184" t="s">
        <v>198</v>
      </c>
      <c r="CA89" s="286">
        <v>0.33752925548536489</v>
      </c>
      <c r="CB89" s="286">
        <v>0.29989751928374769</v>
      </c>
      <c r="CC89" s="286">
        <v>0.24015851531263907</v>
      </c>
      <c r="CD89" s="286">
        <v>0.2422723801475071</v>
      </c>
      <c r="CE89" s="850">
        <v>0.22822752639198288</v>
      </c>
      <c r="CG89" s="184" t="s">
        <v>198</v>
      </c>
      <c r="CH89" s="286">
        <v>2.228854927850199E-2</v>
      </c>
      <c r="CI89" s="286">
        <v>-5.6651532331624697E-2</v>
      </c>
      <c r="CJ89" s="286">
        <v>-7.046073235461559E-3</v>
      </c>
      <c r="CK89" s="286">
        <v>5.3276537394224527E-2</v>
      </c>
      <c r="CL89" s="850">
        <v>3.9699543228080524E-2</v>
      </c>
      <c r="CN89" s="184" t="s">
        <v>198</v>
      </c>
      <c r="CO89" s="286">
        <v>-8.8409556947548346E-2</v>
      </c>
      <c r="CP89" s="286">
        <v>-0.17377578690590953</v>
      </c>
      <c r="CQ89" s="286">
        <v>-0.20965993854845003</v>
      </c>
      <c r="CR89" s="286">
        <v>-7.4410686223451927E-2</v>
      </c>
      <c r="CS89" s="850">
        <v>-0.1857881950402622</v>
      </c>
    </row>
    <row r="90" spans="1:97" ht="15" thickBot="1" x14ac:dyDescent="0.35">
      <c r="A90" s="1220" t="s">
        <v>359</v>
      </c>
      <c r="B90" s="1263" t="s">
        <v>469</v>
      </c>
      <c r="C90" s="1263" t="s">
        <v>527</v>
      </c>
      <c r="D90" s="1263" t="s">
        <v>562</v>
      </c>
      <c r="E90" s="1263" t="s">
        <v>625</v>
      </c>
      <c r="F90" s="1264" t="s">
        <v>724</v>
      </c>
      <c r="H90" s="1220" t="s">
        <v>359</v>
      </c>
      <c r="I90" s="1263">
        <v>2021</v>
      </c>
      <c r="J90" s="1263">
        <v>2022</v>
      </c>
      <c r="K90" s="1263">
        <v>2023</v>
      </c>
      <c r="L90" s="1263">
        <v>2024</v>
      </c>
      <c r="M90" s="1264">
        <v>2025</v>
      </c>
      <c r="N90" s="6"/>
      <c r="O90" s="482" t="s">
        <v>210</v>
      </c>
      <c r="P90" s="485">
        <v>2.4742101559729852E-2</v>
      </c>
      <c r="Q90" s="485">
        <v>5.8738846450971924E-2</v>
      </c>
      <c r="R90" s="485">
        <v>5.7360725344702587E-2</v>
      </c>
      <c r="S90" s="485">
        <v>5.3842168180929142E-2</v>
      </c>
      <c r="T90" s="504">
        <v>5.4028194430777006E-2</v>
      </c>
      <c r="V90" s="482" t="s">
        <v>186</v>
      </c>
      <c r="W90" s="485">
        <v>0.37960838218329584</v>
      </c>
      <c r="X90" s="485">
        <v>0.29095844873159965</v>
      </c>
      <c r="Y90" s="485">
        <v>0.41787742796500493</v>
      </c>
      <c r="Z90" s="485">
        <v>0.24242931889750091</v>
      </c>
      <c r="AA90" s="504">
        <v>0.51687244210515493</v>
      </c>
      <c r="AQ90" s="482" t="s">
        <v>210</v>
      </c>
      <c r="AR90" s="485">
        <v>0.22257642438825265</v>
      </c>
      <c r="AS90" s="485">
        <v>0.30827194058303553</v>
      </c>
      <c r="AT90" s="485">
        <v>0.31827537178217208</v>
      </c>
      <c r="AU90" s="485">
        <v>0.29488742178722288</v>
      </c>
      <c r="AV90" s="504">
        <v>0.39030700686175579</v>
      </c>
      <c r="AX90" s="482" t="s">
        <v>210</v>
      </c>
      <c r="AY90" s="485">
        <v>0.29750476095044237</v>
      </c>
      <c r="AZ90" s="485">
        <v>0.28769087783698777</v>
      </c>
      <c r="BA90" s="485">
        <v>0.37007382676059919</v>
      </c>
      <c r="BB90" s="485">
        <v>0.30054751449894263</v>
      </c>
      <c r="BC90" s="504">
        <v>0.26320379346833983</v>
      </c>
      <c r="BE90" s="482" t="s">
        <v>210</v>
      </c>
      <c r="BF90" s="485">
        <v>0.20943439263831579</v>
      </c>
      <c r="BG90" s="485">
        <v>0.30359776159864738</v>
      </c>
      <c r="BH90" s="485">
        <v>0.20511653817223621</v>
      </c>
      <c r="BI90" s="485">
        <v>0.21776786507881857</v>
      </c>
      <c r="BJ90" s="504">
        <v>0.32223705270534297</v>
      </c>
      <c r="BL90" s="184" t="s">
        <v>210</v>
      </c>
      <c r="BM90" s="286">
        <v>6.6852893528820193E-2</v>
      </c>
      <c r="BN90" s="286">
        <v>5.0272597445603098E-2</v>
      </c>
      <c r="BO90" s="286">
        <v>3.7723510202742679E-2</v>
      </c>
      <c r="BP90" s="286">
        <v>3.966402559470162E-2</v>
      </c>
      <c r="BQ90" s="850">
        <v>4.4818153218076549E-2</v>
      </c>
      <c r="BS90" s="184" t="s">
        <v>210</v>
      </c>
      <c r="BT90" s="286">
        <v>4.9271354408430265E-2</v>
      </c>
      <c r="BU90" s="286">
        <v>0.10222172315019019</v>
      </c>
      <c r="BV90" s="286">
        <v>7.4295685504776748E-2</v>
      </c>
      <c r="BW90" s="286">
        <v>0.1226452157577307</v>
      </c>
      <c r="BX90" s="850">
        <v>0.11016111608998948</v>
      </c>
      <c r="BZ90" s="184" t="s">
        <v>210</v>
      </c>
      <c r="CA90" s="286">
        <v>0.14327736968907986</v>
      </c>
      <c r="CB90" s="286">
        <v>0.1595804224450495</v>
      </c>
      <c r="CC90" s="286">
        <v>0.15510493498326866</v>
      </c>
      <c r="CD90" s="286">
        <v>0.17896542530791745</v>
      </c>
      <c r="CE90" s="850">
        <v>0.14346259493255098</v>
      </c>
      <c r="CG90" s="184" t="s">
        <v>210</v>
      </c>
      <c r="CH90" s="286">
        <v>-8.5983165314481066E-2</v>
      </c>
      <c r="CI90" s="286">
        <v>6.688115105615336E-2</v>
      </c>
      <c r="CJ90" s="286">
        <v>-3.2579730978414004E-2</v>
      </c>
      <c r="CK90" s="286">
        <v>9.7188421598117403E-3</v>
      </c>
      <c r="CL90" s="850">
        <v>0.15440298743500847</v>
      </c>
      <c r="CN90" s="184" t="s">
        <v>210</v>
      </c>
      <c r="CO90" s="286">
        <v>0.34665475466578</v>
      </c>
      <c r="CP90" s="286">
        <v>8.4951510332273467E-2</v>
      </c>
      <c r="CQ90" s="286">
        <v>9.7158743324933114E-2</v>
      </c>
      <c r="CR90" s="286">
        <v>0.21312899896658802</v>
      </c>
      <c r="CS90" s="850">
        <v>6.4594132847597768E-2</v>
      </c>
    </row>
    <row r="91" spans="1:97" ht="15" thickBot="1" x14ac:dyDescent="0.35">
      <c r="A91" s="1082" t="s">
        <v>362</v>
      </c>
      <c r="B91" s="1259">
        <v>1.0104166671226267E-2</v>
      </c>
      <c r="C91" s="1259">
        <v>1.0324074071832001E-2</v>
      </c>
      <c r="D91" s="1259">
        <v>1.0428240741021E-2</v>
      </c>
      <c r="E91" s="1259">
        <v>1.0509259256650694E-2</v>
      </c>
      <c r="F91" s="1260">
        <v>1.0625000002619345E-2</v>
      </c>
      <c r="G91" s="6"/>
      <c r="H91" s="1082" t="s">
        <v>362</v>
      </c>
      <c r="I91" s="1259">
        <v>1.9976851851851853E-2</v>
      </c>
      <c r="J91" s="1259">
        <v>1.9363425925925926E-2</v>
      </c>
      <c r="K91" s="1259">
        <v>2.1979166666666664E-2</v>
      </c>
      <c r="L91" s="1259">
        <v>2.1736111111111178E-2</v>
      </c>
      <c r="M91" s="1260">
        <v>2.8819444444444509E-2</v>
      </c>
      <c r="N91" s="6"/>
      <c r="O91" s="483" t="s">
        <v>453</v>
      </c>
      <c r="P91" s="493">
        <v>9.7542435708170783E-2</v>
      </c>
      <c r="Q91" s="493">
        <v>0.12105734691992666</v>
      </c>
      <c r="R91" s="493">
        <v>0.12046431045140288</v>
      </c>
      <c r="S91" s="493">
        <v>0.12471082700687106</v>
      </c>
      <c r="T91" s="517">
        <v>0.10067001834671678</v>
      </c>
      <c r="V91" s="482" t="s">
        <v>198</v>
      </c>
      <c r="W91" s="485">
        <v>0.7683806280024208</v>
      </c>
      <c r="X91" s="485">
        <v>0.62691819139658855</v>
      </c>
      <c r="Y91" s="485">
        <v>0.99369129103559639</v>
      </c>
      <c r="Z91" s="485">
        <v>1.046049830159888</v>
      </c>
      <c r="AA91" s="504">
        <v>0.93205626863274182</v>
      </c>
      <c r="AQ91" s="483" t="s">
        <v>453</v>
      </c>
      <c r="AR91" s="493">
        <v>0.29181779509534916</v>
      </c>
      <c r="AS91" s="493">
        <v>0.28937876698545062</v>
      </c>
      <c r="AT91" s="493">
        <v>0.24102525849964065</v>
      </c>
      <c r="AU91" s="493">
        <v>0.28285277625709793</v>
      </c>
      <c r="AV91" s="517">
        <v>0.23445141216560939</v>
      </c>
      <c r="AX91" s="483" t="s">
        <v>453</v>
      </c>
      <c r="AY91" s="493">
        <v>0.26713685990639663</v>
      </c>
      <c r="AZ91" s="493">
        <v>0.30440729262496397</v>
      </c>
      <c r="BA91" s="493">
        <v>0.30384984419478928</v>
      </c>
      <c r="BB91" s="493">
        <v>0.34581198941891667</v>
      </c>
      <c r="BC91" s="517">
        <v>0.3925788179796687</v>
      </c>
      <c r="BE91" s="483" t="s">
        <v>453</v>
      </c>
      <c r="BF91" s="493">
        <v>0.26524767939057048</v>
      </c>
      <c r="BG91" s="493">
        <v>0.23850897179012459</v>
      </c>
      <c r="BH91" s="493">
        <v>0.22874882565296523</v>
      </c>
      <c r="BI91" s="493">
        <v>0.28021687885014801</v>
      </c>
      <c r="BJ91" s="517">
        <v>0.23264119938440586</v>
      </c>
      <c r="BL91" s="848" t="s">
        <v>453</v>
      </c>
      <c r="BM91" s="1298">
        <v>-4.2234308362150044E-2</v>
      </c>
      <c r="BN91" s="1298">
        <v>-3.9313721169010725E-2</v>
      </c>
      <c r="BO91" s="1298">
        <v>-9.1814440648471787E-2</v>
      </c>
      <c r="BP91" s="1298">
        <v>-6.6974539636701788E-2</v>
      </c>
      <c r="BQ91" s="1299">
        <v>-4.9672639755680807E-2</v>
      </c>
      <c r="BS91" s="848" t="s">
        <v>453</v>
      </c>
      <c r="BT91" s="1298">
        <v>7.5528147157934267E-2</v>
      </c>
      <c r="BU91" s="1298">
        <v>4.115546279454689E-2</v>
      </c>
      <c r="BV91" s="1298">
        <v>1.4616492909123769E-2</v>
      </c>
      <c r="BW91" s="1298">
        <v>7.7985773533331679E-2</v>
      </c>
      <c r="BX91" s="1299">
        <v>7.0730474125314191E-2</v>
      </c>
      <c r="BZ91" s="848" t="s">
        <v>453</v>
      </c>
      <c r="CA91" s="1298">
        <v>0.21481212421144025</v>
      </c>
      <c r="CB91" s="1298">
        <v>0.13873464271094429</v>
      </c>
      <c r="CC91" s="1298">
        <v>0.13299773758725389</v>
      </c>
      <c r="CD91" s="1298">
        <v>0.10415998847230541</v>
      </c>
      <c r="CE91" s="1299">
        <v>0.11408598517916031</v>
      </c>
      <c r="CG91" s="848" t="s">
        <v>453</v>
      </c>
      <c r="CH91" s="1298">
        <v>0.17664624743989338</v>
      </c>
      <c r="CI91" s="1298">
        <v>0.14219721382437447</v>
      </c>
      <c r="CJ91" s="1298">
        <v>4.0647256915990124E-2</v>
      </c>
      <c r="CK91" s="1298">
        <v>1.9164432378629206E-2</v>
      </c>
      <c r="CL91" s="1299">
        <v>5.8871989181703437E-2</v>
      </c>
      <c r="CN91" s="848" t="s">
        <v>453</v>
      </c>
      <c r="CO91" s="1298">
        <v>-0.21229388974177704</v>
      </c>
      <c r="CP91" s="1298">
        <v>-0.1825777767388696</v>
      </c>
      <c r="CQ91" s="1298">
        <v>-0.17063674911083099</v>
      </c>
      <c r="CR91" s="1298">
        <v>-8.6581874990705049E-2</v>
      </c>
      <c r="CS91" s="1299">
        <v>-0.11267920385076508</v>
      </c>
    </row>
    <row r="92" spans="1:97" ht="15" thickBot="1" x14ac:dyDescent="0.35">
      <c r="A92" s="482" t="s">
        <v>363</v>
      </c>
      <c r="B92" s="555">
        <v>5.1157407433493063E-3</v>
      </c>
      <c r="C92" s="555">
        <v>5.173611112695653E-3</v>
      </c>
      <c r="D92" s="555">
        <v>5.069444450782612E-3</v>
      </c>
      <c r="E92" s="555">
        <v>5.2199074052623473E-3</v>
      </c>
      <c r="F92" s="556">
        <v>5.4398148131440394E-3</v>
      </c>
      <c r="H92" s="482" t="s">
        <v>363</v>
      </c>
      <c r="I92" s="555">
        <v>1.579861111111111E-2</v>
      </c>
      <c r="J92" s="555">
        <v>1.4571759259259258E-2</v>
      </c>
      <c r="K92" s="555">
        <v>1.5416666666666667E-2</v>
      </c>
      <c r="L92" s="555">
        <v>1.7523148148148149E-2</v>
      </c>
      <c r="M92" s="556">
        <v>2.5347222222222188E-2</v>
      </c>
      <c r="O92" s="499"/>
      <c r="P92" s="88"/>
      <c r="Q92" s="88"/>
      <c r="R92" s="88"/>
      <c r="S92" s="88"/>
      <c r="T92" s="1233"/>
      <c r="V92" s="482" t="s">
        <v>210</v>
      </c>
      <c r="W92" s="485">
        <v>0.17929254346519613</v>
      </c>
      <c r="X92" s="485">
        <v>9.5425770122735898E-2</v>
      </c>
      <c r="Y92" s="485">
        <v>-1.73888125030735E-2</v>
      </c>
      <c r="Z92" s="485">
        <v>-0.25648041838085944</v>
      </c>
      <c r="AA92" s="504">
        <v>7.3873258780707523E-4</v>
      </c>
      <c r="AQ92" s="499"/>
      <c r="AR92" s="131"/>
      <c r="AS92" s="131"/>
      <c r="AT92" s="131"/>
      <c r="AU92" s="131"/>
      <c r="AV92" s="518"/>
      <c r="AX92" s="499"/>
      <c r="AY92" s="131"/>
      <c r="AZ92" s="131"/>
      <c r="BA92" s="131"/>
      <c r="BB92" s="131"/>
      <c r="BC92" s="518"/>
      <c r="BE92" s="499"/>
      <c r="BF92" s="131"/>
      <c r="BG92" s="131"/>
      <c r="BH92" s="131"/>
      <c r="BI92" s="131"/>
      <c r="BJ92" s="518"/>
      <c r="BL92" s="741"/>
      <c r="BM92" s="1219"/>
      <c r="BN92" s="1219"/>
      <c r="BO92" s="1219"/>
      <c r="BP92" s="1219"/>
      <c r="BQ92" s="548"/>
      <c r="BS92" s="741"/>
      <c r="BT92" s="1219"/>
      <c r="BU92" s="1219"/>
      <c r="BV92" s="1219"/>
      <c r="BW92" s="1219"/>
      <c r="BX92" s="548"/>
      <c r="BZ92" s="741"/>
      <c r="CA92" s="1219"/>
      <c r="CB92" s="1219"/>
      <c r="CC92" s="1219"/>
      <c r="CD92" s="1219"/>
      <c r="CE92" s="548"/>
      <c r="CG92" s="741"/>
      <c r="CH92" s="1219"/>
      <c r="CI92" s="1219"/>
      <c r="CJ92" s="1219"/>
      <c r="CK92" s="1219"/>
      <c r="CL92" s="548"/>
      <c r="CN92" s="741"/>
      <c r="CO92" s="1219"/>
      <c r="CP92" s="1219"/>
      <c r="CQ92" s="1219"/>
      <c r="CR92" s="1219"/>
      <c r="CS92" s="548"/>
    </row>
    <row r="93" spans="1:97" ht="15" thickBot="1" x14ac:dyDescent="0.35">
      <c r="A93" s="482" t="s">
        <v>364</v>
      </c>
      <c r="B93" s="555">
        <v>7.2974537033587694E-3</v>
      </c>
      <c r="C93" s="555">
        <v>7.552083334303461E-3</v>
      </c>
      <c r="D93" s="555">
        <v>7.4652777766459621E-3</v>
      </c>
      <c r="E93" s="555">
        <v>7.7083333308110014E-3</v>
      </c>
      <c r="F93" s="556">
        <v>8.0324074078816921E-3</v>
      </c>
      <c r="H93" s="482" t="s">
        <v>364</v>
      </c>
      <c r="I93" s="555">
        <v>1.7939814814814815E-2</v>
      </c>
      <c r="J93" s="555">
        <v>1.5752314814814813E-2</v>
      </c>
      <c r="K93" s="555">
        <v>1.9895833333333331E-2</v>
      </c>
      <c r="L93" s="555">
        <v>1.7291666666666705E-2</v>
      </c>
      <c r="M93" s="556">
        <v>2.692129629629636E-2</v>
      </c>
      <c r="O93" s="1220" t="s">
        <v>463</v>
      </c>
      <c r="P93" s="1267" t="s">
        <v>466</v>
      </c>
      <c r="Q93" s="1267" t="s">
        <v>524</v>
      </c>
      <c r="R93" s="1267" t="s">
        <v>559</v>
      </c>
      <c r="S93" s="1267" t="s">
        <v>622</v>
      </c>
      <c r="T93" s="1268" t="s">
        <v>727</v>
      </c>
      <c r="V93" s="483" t="s">
        <v>453</v>
      </c>
      <c r="W93" s="493">
        <v>0.207861996911195</v>
      </c>
      <c r="X93" s="493">
        <v>0.29504619300044144</v>
      </c>
      <c r="Y93" s="493">
        <v>0.12743554372468585</v>
      </c>
      <c r="Z93" s="493">
        <v>0.13943493370245469</v>
      </c>
      <c r="AA93" s="517">
        <v>0.11167110543203096</v>
      </c>
      <c r="AQ93" s="1220" t="s">
        <v>463</v>
      </c>
      <c r="AR93" s="1267" t="s">
        <v>466</v>
      </c>
      <c r="AS93" s="1267" t="s">
        <v>524</v>
      </c>
      <c r="AT93" s="1267" t="s">
        <v>559</v>
      </c>
      <c r="AU93" s="1267" t="s">
        <v>622</v>
      </c>
      <c r="AV93" s="1268" t="s">
        <v>727</v>
      </c>
      <c r="AX93" s="1220" t="s">
        <v>463</v>
      </c>
      <c r="AY93" s="1267" t="s">
        <v>466</v>
      </c>
      <c r="AZ93" s="1267" t="s">
        <v>524</v>
      </c>
      <c r="BA93" s="1267" t="s">
        <v>559</v>
      </c>
      <c r="BB93" s="1267" t="s">
        <v>622</v>
      </c>
      <c r="BC93" s="1268" t="s">
        <v>727</v>
      </c>
      <c r="BE93" s="1220" t="s">
        <v>463</v>
      </c>
      <c r="BF93" s="1267" t="s">
        <v>466</v>
      </c>
      <c r="BG93" s="1267" t="s">
        <v>524</v>
      </c>
      <c r="BH93" s="1267" t="s">
        <v>559</v>
      </c>
      <c r="BI93" s="1267" t="s">
        <v>622</v>
      </c>
      <c r="BJ93" s="1268" t="s">
        <v>727</v>
      </c>
      <c r="BL93" s="1247" t="s">
        <v>463</v>
      </c>
      <c r="BM93" s="1263" t="s">
        <v>469</v>
      </c>
      <c r="BN93" s="1263" t="s">
        <v>527</v>
      </c>
      <c r="BO93" s="1263" t="s">
        <v>562</v>
      </c>
      <c r="BP93" s="1263" t="s">
        <v>625</v>
      </c>
      <c r="BQ93" s="1264" t="s">
        <v>724</v>
      </c>
      <c r="BS93" s="1247" t="s">
        <v>463</v>
      </c>
      <c r="BT93" s="1263" t="s">
        <v>469</v>
      </c>
      <c r="BU93" s="1263" t="s">
        <v>527</v>
      </c>
      <c r="BV93" s="1263" t="s">
        <v>562</v>
      </c>
      <c r="BW93" s="1263" t="s">
        <v>625</v>
      </c>
      <c r="BX93" s="1264" t="s">
        <v>724</v>
      </c>
      <c r="BZ93" s="1247" t="s">
        <v>463</v>
      </c>
      <c r="CA93" s="1263" t="s">
        <v>469</v>
      </c>
      <c r="CB93" s="1263" t="s">
        <v>527</v>
      </c>
      <c r="CC93" s="1263" t="s">
        <v>562</v>
      </c>
      <c r="CD93" s="1263" t="s">
        <v>625</v>
      </c>
      <c r="CE93" s="1264" t="s">
        <v>724</v>
      </c>
      <c r="CG93" s="1247" t="s">
        <v>463</v>
      </c>
      <c r="CH93" s="1263" t="s">
        <v>469</v>
      </c>
      <c r="CI93" s="1263" t="s">
        <v>527</v>
      </c>
      <c r="CJ93" s="1263" t="s">
        <v>562</v>
      </c>
      <c r="CK93" s="1263" t="s">
        <v>625</v>
      </c>
      <c r="CL93" s="1264" t="s">
        <v>724</v>
      </c>
      <c r="CN93" s="1247" t="s">
        <v>463</v>
      </c>
      <c r="CO93" s="1263" t="s">
        <v>469</v>
      </c>
      <c r="CP93" s="1263" t="s">
        <v>527</v>
      </c>
      <c r="CQ93" s="1263" t="s">
        <v>562</v>
      </c>
      <c r="CR93" s="1263" t="s">
        <v>625</v>
      </c>
      <c r="CS93" s="1264" t="s">
        <v>724</v>
      </c>
    </row>
    <row r="94" spans="1:97" ht="15" thickBot="1" x14ac:dyDescent="0.35">
      <c r="A94" s="495" t="s">
        <v>539</v>
      </c>
      <c r="B94" s="558">
        <f t="shared" ref="B94:D94" si="0">(B92-B91)/B92</f>
        <v>-0.97511312205610479</v>
      </c>
      <c r="C94" s="558">
        <f t="shared" si="0"/>
        <v>-0.99552572602480671</v>
      </c>
      <c r="D94" s="558">
        <f t="shared" si="0"/>
        <v>-1.0570776230541605</v>
      </c>
      <c r="E94" s="558">
        <f t="shared" ref="E94:F94" si="1">(E92-E91)/E92</f>
        <v>-1.01330376972894</v>
      </c>
      <c r="F94" s="557">
        <f t="shared" si="1"/>
        <v>-0.95319149044311557</v>
      </c>
      <c r="H94" s="495" t="s">
        <v>539</v>
      </c>
      <c r="I94" s="527">
        <f t="shared" ref="I94:K94" si="2">(I92-I91)/I92</f>
        <v>-0.26446886446886458</v>
      </c>
      <c r="J94" s="558">
        <f t="shared" si="2"/>
        <v>-0.32883240667196201</v>
      </c>
      <c r="K94" s="558">
        <f t="shared" si="2"/>
        <v>-0.42567567567567549</v>
      </c>
      <c r="L94" s="558">
        <f t="shared" ref="L94:M94" si="3">(L92-L91)/L92</f>
        <v>-0.24042272126816758</v>
      </c>
      <c r="M94" s="557">
        <f t="shared" si="3"/>
        <v>-0.13698630136986709</v>
      </c>
      <c r="O94" s="1087" t="s">
        <v>234</v>
      </c>
      <c r="P94" s="1088"/>
      <c r="Q94" s="1088"/>
      <c r="R94" s="1088"/>
      <c r="S94" s="1088"/>
      <c r="T94" s="1089"/>
      <c r="V94" s="499"/>
      <c r="W94" s="131"/>
      <c r="X94" s="131"/>
      <c r="Y94" s="131"/>
      <c r="Z94" s="131"/>
      <c r="AA94" s="518"/>
      <c r="AQ94" s="1087" t="s">
        <v>234</v>
      </c>
      <c r="AR94" s="1088"/>
      <c r="AS94" s="1088"/>
      <c r="AT94" s="1088"/>
      <c r="AU94" s="1088"/>
      <c r="AV94" s="1089"/>
      <c r="AX94" s="1087" t="s">
        <v>234</v>
      </c>
      <c r="AY94" s="1088"/>
      <c r="AZ94" s="1088"/>
      <c r="BA94" s="1088"/>
      <c r="BB94" s="1088"/>
      <c r="BC94" s="1089"/>
      <c r="BE94" s="1087" t="s">
        <v>234</v>
      </c>
      <c r="BF94" s="1088"/>
      <c r="BG94" s="1088"/>
      <c r="BH94" s="1088"/>
      <c r="BI94" s="1088"/>
      <c r="BJ94" s="1089"/>
      <c r="BL94" s="1300" t="s">
        <v>234</v>
      </c>
      <c r="BM94" s="1088"/>
      <c r="BN94" s="1088"/>
      <c r="BO94" s="1088"/>
      <c r="BP94" s="1088"/>
      <c r="BQ94" s="1089"/>
      <c r="BS94" s="1300" t="s">
        <v>234</v>
      </c>
      <c r="BT94" s="1088"/>
      <c r="BU94" s="1088"/>
      <c r="BV94" s="1088"/>
      <c r="BW94" s="1088"/>
      <c r="BX94" s="1089"/>
      <c r="BZ94" s="1300" t="s">
        <v>234</v>
      </c>
      <c r="CA94" s="1088"/>
      <c r="CB94" s="1088"/>
      <c r="CC94" s="1088"/>
      <c r="CD94" s="1088"/>
      <c r="CE94" s="1089"/>
      <c r="CG94" s="1300" t="s">
        <v>234</v>
      </c>
      <c r="CH94" s="1088"/>
      <c r="CI94" s="1088"/>
      <c r="CJ94" s="1088"/>
      <c r="CK94" s="1088"/>
      <c r="CL94" s="1089"/>
      <c r="CN94" s="1300" t="s">
        <v>234</v>
      </c>
      <c r="CO94" s="1088"/>
      <c r="CP94" s="1088"/>
      <c r="CQ94" s="1088"/>
      <c r="CR94" s="1088"/>
      <c r="CS94" s="1089"/>
    </row>
    <row r="95" spans="1:97" ht="15" thickBot="1" x14ac:dyDescent="0.35">
      <c r="O95" s="482" t="s">
        <v>81</v>
      </c>
      <c r="P95" s="987">
        <v>862.97321468042742</v>
      </c>
      <c r="Q95" s="987">
        <v>851.88709399503182</v>
      </c>
      <c r="R95" s="987">
        <v>829.58722718528168</v>
      </c>
      <c r="S95" s="987">
        <v>858.35790645634358</v>
      </c>
      <c r="T95" s="1093">
        <v>884.61560960665906</v>
      </c>
      <c r="V95" s="1220" t="s">
        <v>463</v>
      </c>
      <c r="W95" s="1221" t="s">
        <v>466</v>
      </c>
      <c r="X95" s="1221" t="s">
        <v>524</v>
      </c>
      <c r="Y95" s="1221" t="s">
        <v>559</v>
      </c>
      <c r="Z95" s="1221" t="s">
        <v>622</v>
      </c>
      <c r="AA95" s="1222" t="s">
        <v>727</v>
      </c>
      <c r="AQ95" s="482" t="s">
        <v>81</v>
      </c>
      <c r="AR95" s="484">
        <v>90.46323207846936</v>
      </c>
      <c r="AS95" s="484">
        <v>82.346302688521462</v>
      </c>
      <c r="AT95" s="484">
        <v>82.893822072751945</v>
      </c>
      <c r="AU95" s="484">
        <v>79.869707700970253</v>
      </c>
      <c r="AV95" s="514">
        <v>84.182619647717331</v>
      </c>
      <c r="AX95" s="482" t="s">
        <v>81</v>
      </c>
      <c r="AY95" s="484">
        <v>156.64158348897274</v>
      </c>
      <c r="AZ95" s="484">
        <v>160.55222881900482</v>
      </c>
      <c r="BA95" s="484">
        <v>147.52991314603506</v>
      </c>
      <c r="BB95" s="484">
        <v>153.6087292013014</v>
      </c>
      <c r="BC95" s="514">
        <v>144.18180724321715</v>
      </c>
      <c r="BE95" s="482" t="s">
        <v>81</v>
      </c>
      <c r="BF95" s="484">
        <v>190.93734135265606</v>
      </c>
      <c r="BG95" s="484">
        <v>175.99486612901734</v>
      </c>
      <c r="BH95" s="484">
        <v>180.38195483156514</v>
      </c>
      <c r="BI95" s="484">
        <v>170.92189942282911</v>
      </c>
      <c r="BJ95" s="514">
        <v>185.06608934998508</v>
      </c>
      <c r="BL95" s="184" t="s">
        <v>81</v>
      </c>
      <c r="BM95" s="1100">
        <v>6024.6908758037962</v>
      </c>
      <c r="BN95" s="1100">
        <v>9762.8116554588923</v>
      </c>
      <c r="BO95" s="1100">
        <v>13772.244064735945</v>
      </c>
      <c r="BP95" s="1100">
        <v>12883.898488271652</v>
      </c>
      <c r="BQ95" s="1101">
        <v>12303.063105674944</v>
      </c>
      <c r="BS95" s="184" t="s">
        <v>81</v>
      </c>
      <c r="BT95" s="1100">
        <v>4012.5457818324612</v>
      </c>
      <c r="BU95" s="1100">
        <v>6903.540116850656</v>
      </c>
      <c r="BV95" s="1100">
        <v>10596.563032783084</v>
      </c>
      <c r="BW95" s="1100">
        <v>9895.7096793310648</v>
      </c>
      <c r="BX95" s="1101">
        <v>10435.305620340854</v>
      </c>
      <c r="BZ95" s="184" t="s">
        <v>81</v>
      </c>
      <c r="CA95" s="1100">
        <v>2754.6936694776073</v>
      </c>
      <c r="CB95" s="1100">
        <v>3411.2970270086757</v>
      </c>
      <c r="CC95" s="1100">
        <v>3918.3425109300174</v>
      </c>
      <c r="CD95" s="1100">
        <v>3927.0308877247717</v>
      </c>
      <c r="CE95" s="1101">
        <v>3578.4921685121276</v>
      </c>
      <c r="CG95" s="184" t="s">
        <v>81</v>
      </c>
      <c r="CH95" s="1100">
        <v>2118.5999871365643</v>
      </c>
      <c r="CI95" s="1100">
        <v>2616.6423744335648</v>
      </c>
      <c r="CJ95" s="1100">
        <v>3333.3004127723907</v>
      </c>
      <c r="CK95" s="1100">
        <v>3519.1854430981361</v>
      </c>
      <c r="CL95" s="1101">
        <v>3518.7046022332156</v>
      </c>
      <c r="CN95" s="184" t="s">
        <v>81</v>
      </c>
      <c r="CO95" s="1100">
        <v>409.76446335375516</v>
      </c>
      <c r="CP95" s="1100">
        <v>568.04640372827703</v>
      </c>
      <c r="CQ95" s="1100">
        <v>881.80528365141299</v>
      </c>
      <c r="CR95" s="1100">
        <v>851.46723015203702</v>
      </c>
      <c r="CS95" s="1101">
        <v>770.13470386786992</v>
      </c>
    </row>
    <row r="96" spans="1:97" x14ac:dyDescent="0.3">
      <c r="O96" s="482" t="s">
        <v>82</v>
      </c>
      <c r="P96" s="987">
        <v>1181.7312253124057</v>
      </c>
      <c r="Q96" s="987">
        <v>1147.2893816707942</v>
      </c>
      <c r="R96" s="987">
        <v>1122.7234208606953</v>
      </c>
      <c r="S96" s="987">
        <v>1111.91166005226</v>
      </c>
      <c r="T96" s="1093">
        <v>1127.0294861133566</v>
      </c>
      <c r="V96" s="1236" t="s">
        <v>234</v>
      </c>
      <c r="W96" s="1245"/>
      <c r="X96" s="1245"/>
      <c r="Y96" s="1245"/>
      <c r="Z96" s="1245"/>
      <c r="AA96" s="1246"/>
      <c r="AQ96" s="482" t="s">
        <v>82</v>
      </c>
      <c r="AR96" s="484">
        <v>170.46985625280058</v>
      </c>
      <c r="AS96" s="484">
        <v>150.43787600226563</v>
      </c>
      <c r="AT96" s="484">
        <v>143.04808439633658</v>
      </c>
      <c r="AU96" s="484">
        <v>130.70385781805524</v>
      </c>
      <c r="AV96" s="514">
        <v>125.93931991457146</v>
      </c>
      <c r="AX96" s="482" t="s">
        <v>82</v>
      </c>
      <c r="AY96" s="484">
        <v>278.08029418609323</v>
      </c>
      <c r="AZ96" s="484">
        <v>287.80174696893727</v>
      </c>
      <c r="BA96" s="484">
        <v>272.20929382249614</v>
      </c>
      <c r="BB96" s="484">
        <v>259.29666119082924</v>
      </c>
      <c r="BC96" s="514">
        <v>240.34201889148292</v>
      </c>
      <c r="BE96" s="482" t="s">
        <v>82</v>
      </c>
      <c r="BF96" s="484">
        <v>336.62098454859569</v>
      </c>
      <c r="BG96" s="484">
        <v>312.64570639915752</v>
      </c>
      <c r="BH96" s="484">
        <v>291.74205749837097</v>
      </c>
      <c r="BI96" s="484">
        <v>275.47337980226814</v>
      </c>
      <c r="BJ96" s="514">
        <v>272.12497287888777</v>
      </c>
      <c r="BL96" s="184" t="s">
        <v>82</v>
      </c>
      <c r="BM96" s="1100">
        <v>6908.5369684037751</v>
      </c>
      <c r="BN96" s="1100">
        <v>11825.08574155363</v>
      </c>
      <c r="BO96" s="1100">
        <v>14889.173330796582</v>
      </c>
      <c r="BP96" s="1100">
        <v>14753.82555839777</v>
      </c>
      <c r="BQ96" s="1101">
        <v>14401.475161018618</v>
      </c>
      <c r="BS96" s="184" t="s">
        <v>82</v>
      </c>
      <c r="BT96" s="1100">
        <v>4770.4417133979605</v>
      </c>
      <c r="BU96" s="1100">
        <v>8518.6142797501234</v>
      </c>
      <c r="BV96" s="1100">
        <v>9227.3080881287678</v>
      </c>
      <c r="BW96" s="1100">
        <v>10425.194741237001</v>
      </c>
      <c r="BX96" s="1101">
        <v>10375.034747471411</v>
      </c>
      <c r="BZ96" s="184" t="s">
        <v>82</v>
      </c>
      <c r="CA96" s="1100">
        <v>3506.3121499273861</v>
      </c>
      <c r="CB96" s="1100">
        <v>4579.2570925296941</v>
      </c>
      <c r="CC96" s="1100">
        <v>4262.3438929402782</v>
      </c>
      <c r="CD96" s="1100">
        <v>4240.5405108481636</v>
      </c>
      <c r="CE96" s="1101">
        <v>4164.7674292185002</v>
      </c>
      <c r="CG96" s="184" t="s">
        <v>82</v>
      </c>
      <c r="CH96" s="1100">
        <v>1902.8415524117963</v>
      </c>
      <c r="CI96" s="1100">
        <v>2892.1097076644869</v>
      </c>
      <c r="CJ96" s="1100">
        <v>2582.2182319283693</v>
      </c>
      <c r="CK96" s="1100">
        <v>2609.2488174299933</v>
      </c>
      <c r="CL96" s="1101">
        <v>2949.7414840919573</v>
      </c>
      <c r="CN96" s="184" t="s">
        <v>82</v>
      </c>
      <c r="CO96" s="1100">
        <v>334.01323507611414</v>
      </c>
      <c r="CP96" s="1100">
        <v>542.44441348971804</v>
      </c>
      <c r="CQ96" s="1100">
        <v>579.1165209323168</v>
      </c>
      <c r="CR96" s="1100">
        <v>592.00808409743718</v>
      </c>
      <c r="CS96" s="1101">
        <v>548.40787829207102</v>
      </c>
    </row>
    <row r="97" spans="3:97" x14ac:dyDescent="0.3">
      <c r="O97" s="482" t="s">
        <v>83</v>
      </c>
      <c r="P97" s="987">
        <v>950.93183815319549</v>
      </c>
      <c r="Q97" s="987">
        <v>944.70826302094792</v>
      </c>
      <c r="R97" s="987">
        <v>921.96664544780424</v>
      </c>
      <c r="S97" s="987">
        <v>1018.2537954764034</v>
      </c>
      <c r="T97" s="1093">
        <v>1045.1854773315913</v>
      </c>
      <c r="V97" s="482" t="s">
        <v>81</v>
      </c>
      <c r="W97" s="549">
        <v>9.7982249553701415</v>
      </c>
      <c r="X97" s="549">
        <v>8.8363962655474069</v>
      </c>
      <c r="Y97" s="549">
        <v>9.6612398947807119</v>
      </c>
      <c r="Z97" s="549">
        <v>10.483531652771882</v>
      </c>
      <c r="AA97" s="550">
        <v>10.4393308617855</v>
      </c>
      <c r="AQ97" s="482" t="s">
        <v>83</v>
      </c>
      <c r="AR97" s="484">
        <v>105.70197443484088</v>
      </c>
      <c r="AS97" s="484">
        <v>101.25480738884544</v>
      </c>
      <c r="AT97" s="484">
        <v>109.70174164395436</v>
      </c>
      <c r="AU97" s="484">
        <v>102.25352893903144</v>
      </c>
      <c r="AV97" s="514">
        <v>106.15826307018797</v>
      </c>
      <c r="AX97" s="482" t="s">
        <v>83</v>
      </c>
      <c r="AY97" s="484">
        <v>166.33214048581706</v>
      </c>
      <c r="AZ97" s="484">
        <v>163.04795776481751</v>
      </c>
      <c r="BA97" s="484">
        <v>161.81820184487233</v>
      </c>
      <c r="BB97" s="484">
        <v>184.94006430262718</v>
      </c>
      <c r="BC97" s="514">
        <v>177.46004148646614</v>
      </c>
      <c r="BE97" s="482" t="s">
        <v>83</v>
      </c>
      <c r="BF97" s="484">
        <v>198.41650199125999</v>
      </c>
      <c r="BG97" s="484">
        <v>193.02634642289877</v>
      </c>
      <c r="BH97" s="484">
        <v>211.37197286193</v>
      </c>
      <c r="BI97" s="484">
        <v>204.76325999869977</v>
      </c>
      <c r="BJ97" s="514">
        <v>214.30826031985134</v>
      </c>
      <c r="BL97" s="184" t="s">
        <v>83</v>
      </c>
      <c r="BM97" s="1100">
        <v>6482.8271209762679</v>
      </c>
      <c r="BN97" s="1100">
        <v>10066.955106399986</v>
      </c>
      <c r="BO97" s="1100">
        <v>12674.746687965677</v>
      </c>
      <c r="BP97" s="1100">
        <v>12817.853273563731</v>
      </c>
      <c r="BQ97" s="1101">
        <v>12105.858197401596</v>
      </c>
      <c r="BS97" s="184" t="s">
        <v>83</v>
      </c>
      <c r="BT97" s="1100">
        <v>4640.4295132326506</v>
      </c>
      <c r="BU97" s="1100">
        <v>7647.9988402445269</v>
      </c>
      <c r="BV97" s="1100">
        <v>9652.5195059992657</v>
      </c>
      <c r="BW97" s="1100">
        <v>10153.107669606343</v>
      </c>
      <c r="BX97" s="1101">
        <v>10968.808951102879</v>
      </c>
      <c r="BZ97" s="184" t="s">
        <v>83</v>
      </c>
      <c r="CA97" s="1100">
        <v>2634.4750130731618</v>
      </c>
      <c r="CB97" s="1100">
        <v>2885.5038130235343</v>
      </c>
      <c r="CC97" s="1100">
        <v>3256.3714810901115</v>
      </c>
      <c r="CD97" s="1100">
        <v>3180.005371071747</v>
      </c>
      <c r="CE97" s="1101">
        <v>3153.3231019111045</v>
      </c>
      <c r="CG97" s="184" t="s">
        <v>83</v>
      </c>
      <c r="CH97" s="1100">
        <v>1968.9890810070247</v>
      </c>
      <c r="CI97" s="1100">
        <v>2332.633630737485</v>
      </c>
      <c r="CJ97" s="1100">
        <v>2999.8106640538304</v>
      </c>
      <c r="CK97" s="1100">
        <v>3699.1877961217142</v>
      </c>
      <c r="CL97" s="1101">
        <v>3083.5036677436765</v>
      </c>
      <c r="CN97" s="184" t="s">
        <v>83</v>
      </c>
      <c r="CO97" s="1100">
        <v>346.67153090846853</v>
      </c>
      <c r="CP97" s="1100">
        <v>485.13980605760213</v>
      </c>
      <c r="CQ97" s="1100">
        <v>602.96233058813857</v>
      </c>
      <c r="CR97" s="1100">
        <v>634.91823636634945</v>
      </c>
      <c r="CS97" s="1101">
        <v>504.54654185051538</v>
      </c>
    </row>
    <row r="98" spans="3:97" x14ac:dyDescent="0.3">
      <c r="O98" s="482" t="s">
        <v>84</v>
      </c>
      <c r="P98" s="987">
        <v>1028.9296752219534</v>
      </c>
      <c r="Q98" s="987">
        <v>1071.7164295326716</v>
      </c>
      <c r="R98" s="987">
        <v>1047.8326052478994</v>
      </c>
      <c r="S98" s="987">
        <v>982.06214794393907</v>
      </c>
      <c r="T98" s="1093">
        <v>981.49730529189571</v>
      </c>
      <c r="V98" s="482" t="s">
        <v>82</v>
      </c>
      <c r="W98" s="549">
        <v>6.1527649458872364</v>
      </c>
      <c r="X98" s="549">
        <v>5.2349078039110379</v>
      </c>
      <c r="Y98" s="549">
        <v>7.796725163640394</v>
      </c>
      <c r="Z98" s="549">
        <v>7.7471295758651175</v>
      </c>
      <c r="AA98" s="550">
        <v>9.4179083205290581</v>
      </c>
      <c r="AQ98" s="482" t="s">
        <v>84</v>
      </c>
      <c r="AR98" s="484">
        <v>98.374869560071971</v>
      </c>
      <c r="AS98" s="484">
        <v>98.880899701163102</v>
      </c>
      <c r="AT98" s="484">
        <v>90.309407181821214</v>
      </c>
      <c r="AU98" s="484">
        <v>80.867511912936891</v>
      </c>
      <c r="AV98" s="514">
        <v>91.447857370790501</v>
      </c>
      <c r="AX98" s="482" t="s">
        <v>84</v>
      </c>
      <c r="AY98" s="484">
        <v>174.21636689707157</v>
      </c>
      <c r="AZ98" s="484">
        <v>174.86598131160309</v>
      </c>
      <c r="BA98" s="484">
        <v>185.9272177655086</v>
      </c>
      <c r="BB98" s="484">
        <v>168.19434649443389</v>
      </c>
      <c r="BC98" s="514">
        <v>159.86337234329227</v>
      </c>
      <c r="BE98" s="482" t="s">
        <v>84</v>
      </c>
      <c r="BF98" s="484">
        <v>202.39363837365818</v>
      </c>
      <c r="BG98" s="484">
        <v>213.36563198432557</v>
      </c>
      <c r="BH98" s="484">
        <v>190.70756109343989</v>
      </c>
      <c r="BI98" s="484">
        <v>177.84533240795139</v>
      </c>
      <c r="BJ98" s="514">
        <v>197.84559602416857</v>
      </c>
      <c r="BL98" s="184" t="s">
        <v>84</v>
      </c>
      <c r="BM98" s="1100">
        <v>6195.7582790447323</v>
      </c>
      <c r="BN98" s="1100">
        <v>10993.37664060842</v>
      </c>
      <c r="BO98" s="1100">
        <v>14048.703790851481</v>
      </c>
      <c r="BP98" s="1100">
        <v>13355.874439053814</v>
      </c>
      <c r="BQ98" s="1101">
        <v>11656.22256196295</v>
      </c>
      <c r="BS98" s="184" t="s">
        <v>84</v>
      </c>
      <c r="BT98" s="1100">
        <v>5839.6402593486655</v>
      </c>
      <c r="BU98" s="1100">
        <v>10770.235349199978</v>
      </c>
      <c r="BV98" s="1100">
        <v>15112.465688697375</v>
      </c>
      <c r="BW98" s="1100">
        <v>13857.181192101136</v>
      </c>
      <c r="BX98" s="1101">
        <v>13381.660400751261</v>
      </c>
      <c r="BZ98" s="184" t="s">
        <v>84</v>
      </c>
      <c r="CA98" s="1100">
        <v>2483.492370675337</v>
      </c>
      <c r="CB98" s="1100">
        <v>3465.1693209567993</v>
      </c>
      <c r="CC98" s="1100">
        <v>3618.1265644614691</v>
      </c>
      <c r="CD98" s="1100">
        <v>3381.3522567774658</v>
      </c>
      <c r="CE98" s="1101">
        <v>2893.829061174632</v>
      </c>
      <c r="CG98" s="184" t="s">
        <v>84</v>
      </c>
      <c r="CH98" s="1100">
        <v>2376.9909178526614</v>
      </c>
      <c r="CI98" s="1100">
        <v>3248.138528460493</v>
      </c>
      <c r="CJ98" s="1100">
        <v>4099.1828848260111</v>
      </c>
      <c r="CK98" s="1100">
        <v>3495.560628691589</v>
      </c>
      <c r="CL98" s="1101">
        <v>3400.6569206646818</v>
      </c>
      <c r="CN98" s="184" t="s">
        <v>84</v>
      </c>
      <c r="CO98" s="1100">
        <v>214.82123915896403</v>
      </c>
      <c r="CP98" s="1100">
        <v>508.18900534554069</v>
      </c>
      <c r="CQ98" s="1100">
        <v>528.06712491141832</v>
      </c>
      <c r="CR98" s="1100">
        <v>638.57950141235756</v>
      </c>
      <c r="CS98" s="1101">
        <v>515.36860652392795</v>
      </c>
    </row>
    <row r="99" spans="3:97" x14ac:dyDescent="0.3">
      <c r="O99" s="482" t="s">
        <v>85</v>
      </c>
      <c r="P99" s="987">
        <v>932.88503501162131</v>
      </c>
      <c r="Q99" s="987">
        <v>907.85693587591527</v>
      </c>
      <c r="R99" s="987">
        <v>890.60904387678045</v>
      </c>
      <c r="S99" s="987">
        <v>935.79467473802242</v>
      </c>
      <c r="T99" s="1093">
        <v>939.56110544806404</v>
      </c>
      <c r="V99" s="482" t="s">
        <v>83</v>
      </c>
      <c r="W99" s="549">
        <v>7.5534157339653163</v>
      </c>
      <c r="X99" s="549">
        <v>5.3584390200992296</v>
      </c>
      <c r="Y99" s="549">
        <v>7.4575646266798943</v>
      </c>
      <c r="Z99" s="549">
        <v>7.4144061556199796</v>
      </c>
      <c r="AA99" s="550">
        <v>9.4943984112690174</v>
      </c>
      <c r="AQ99" s="482" t="s">
        <v>85</v>
      </c>
      <c r="AR99" s="484">
        <v>98.819818687728997</v>
      </c>
      <c r="AS99" s="484">
        <v>93.142763888759589</v>
      </c>
      <c r="AT99" s="484">
        <v>94.763324657336312</v>
      </c>
      <c r="AU99" s="484">
        <v>84.965766635159156</v>
      </c>
      <c r="AV99" s="514">
        <v>85.233975897931828</v>
      </c>
      <c r="AX99" s="482" t="s">
        <v>85</v>
      </c>
      <c r="AY99" s="484">
        <v>187.19100738837261</v>
      </c>
      <c r="AZ99" s="484">
        <v>185.02874526394487</v>
      </c>
      <c r="BA99" s="484">
        <v>181.10098843600642</v>
      </c>
      <c r="BB99" s="484">
        <v>184.32072191577171</v>
      </c>
      <c r="BC99" s="514">
        <v>171.44672699619542</v>
      </c>
      <c r="BE99" s="482" t="s">
        <v>85</v>
      </c>
      <c r="BF99" s="484">
        <v>209.07803745180524</v>
      </c>
      <c r="BG99" s="484">
        <v>202.08038502808287</v>
      </c>
      <c r="BH99" s="484">
        <v>206.27431051985266</v>
      </c>
      <c r="BI99" s="484">
        <v>193.31327020381843</v>
      </c>
      <c r="BJ99" s="514">
        <v>198.3283094554595</v>
      </c>
      <c r="BL99" s="184" t="s">
        <v>85</v>
      </c>
      <c r="BM99" s="1100">
        <v>7520.3576807145328</v>
      </c>
      <c r="BN99" s="1100">
        <v>12468.061663251321</v>
      </c>
      <c r="BO99" s="1100">
        <v>15230.768833070693</v>
      </c>
      <c r="BP99" s="1100">
        <v>14615.481779445134</v>
      </c>
      <c r="BQ99" s="1101">
        <v>13781.63435898199</v>
      </c>
      <c r="BS99" s="184" t="s">
        <v>85</v>
      </c>
      <c r="BT99" s="1100">
        <v>4910.5434383996762</v>
      </c>
      <c r="BU99" s="1100">
        <v>8381.3122441722735</v>
      </c>
      <c r="BV99" s="1100">
        <v>9778.3519370133527</v>
      </c>
      <c r="BW99" s="1100">
        <v>10523.718209568679</v>
      </c>
      <c r="BX99" s="1101">
        <v>10780.969268567202</v>
      </c>
      <c r="BZ99" s="184" t="s">
        <v>85</v>
      </c>
      <c r="CA99" s="1100">
        <v>3235.7184200369652</v>
      </c>
      <c r="CB99" s="1100">
        <v>4266.3860336208436</v>
      </c>
      <c r="CC99" s="1100">
        <v>4733.8323628243388</v>
      </c>
      <c r="CD99" s="1100">
        <v>4467.6446308912118</v>
      </c>
      <c r="CE99" s="1101">
        <v>4252.9255725169642</v>
      </c>
      <c r="CG99" s="184" t="s">
        <v>85</v>
      </c>
      <c r="CH99" s="1100">
        <v>1639.5839859354917</v>
      </c>
      <c r="CI99" s="1100">
        <v>2803.7301425203905</v>
      </c>
      <c r="CJ99" s="1100">
        <v>3231.4484026623286</v>
      </c>
      <c r="CK99" s="1100">
        <v>3297.0558544289197</v>
      </c>
      <c r="CL99" s="1101">
        <v>3552.2254373030742</v>
      </c>
      <c r="CN99" s="184" t="s">
        <v>85</v>
      </c>
      <c r="CO99" s="1100">
        <v>388.26174051387181</v>
      </c>
      <c r="CP99" s="1100">
        <v>649.68589602717327</v>
      </c>
      <c r="CQ99" s="1100">
        <v>976.24352889573754</v>
      </c>
      <c r="CR99" s="1100">
        <v>874.06052754304255</v>
      </c>
      <c r="CS99" s="1101">
        <v>961.85913853126885</v>
      </c>
    </row>
    <row r="100" spans="3:97" x14ac:dyDescent="0.3">
      <c r="O100" s="482" t="s">
        <v>86</v>
      </c>
      <c r="P100" s="987">
        <v>1407.9338394542644</v>
      </c>
      <c r="Q100" s="987">
        <v>1429.609321793529</v>
      </c>
      <c r="R100" s="987">
        <v>1402.8019997572414</v>
      </c>
      <c r="S100" s="987">
        <v>1364.1768524688673</v>
      </c>
      <c r="T100" s="1093">
        <v>1371.5586779555208</v>
      </c>
      <c r="V100" s="482" t="s">
        <v>84</v>
      </c>
      <c r="W100" s="549">
        <v>8.8091187365036046</v>
      </c>
      <c r="X100" s="549">
        <v>10.990116293597326</v>
      </c>
      <c r="Y100" s="549">
        <v>8.7717630823897963</v>
      </c>
      <c r="Z100" s="549">
        <v>7.6520068421799428</v>
      </c>
      <c r="AA100" s="550">
        <v>13.073046434580922</v>
      </c>
      <c r="AQ100" s="482" t="s">
        <v>86</v>
      </c>
      <c r="AR100" s="484">
        <v>152.47507207867369</v>
      </c>
      <c r="AS100" s="484">
        <v>145.29800666267806</v>
      </c>
      <c r="AT100" s="484">
        <v>135.9039416234252</v>
      </c>
      <c r="AU100" s="484">
        <v>138.09492348940955</v>
      </c>
      <c r="AV100" s="514">
        <v>139.39231091420982</v>
      </c>
      <c r="AX100" s="482" t="s">
        <v>86</v>
      </c>
      <c r="AY100" s="484">
        <v>274.10946223799419</v>
      </c>
      <c r="AZ100" s="484">
        <v>277.43680907442945</v>
      </c>
      <c r="BA100" s="484">
        <v>275.2368252754809</v>
      </c>
      <c r="BB100" s="484">
        <v>279.16349437848663</v>
      </c>
      <c r="BC100" s="514">
        <v>267.8469625697121</v>
      </c>
      <c r="BE100" s="482" t="s">
        <v>86</v>
      </c>
      <c r="BF100" s="484">
        <v>318.28423128598337</v>
      </c>
      <c r="BG100" s="484">
        <v>313.59303162357952</v>
      </c>
      <c r="BH100" s="484">
        <v>317.53519482154252</v>
      </c>
      <c r="BI100" s="484">
        <v>310.04052429446466</v>
      </c>
      <c r="BJ100" s="514">
        <v>319.02894344601629</v>
      </c>
      <c r="BL100" s="184" t="s">
        <v>86</v>
      </c>
      <c r="BM100" s="1100">
        <v>6931.8621855595757</v>
      </c>
      <c r="BN100" s="1100">
        <v>11188.733245038169</v>
      </c>
      <c r="BO100" s="1100">
        <v>16362.750066711342</v>
      </c>
      <c r="BP100" s="1100">
        <v>15639.355428170928</v>
      </c>
      <c r="BQ100" s="1101">
        <v>15341.913515664462</v>
      </c>
      <c r="BS100" s="184" t="s">
        <v>86</v>
      </c>
      <c r="BT100" s="1100">
        <v>5037.6730153311337</v>
      </c>
      <c r="BU100" s="1100">
        <v>8379.0197730656437</v>
      </c>
      <c r="BV100" s="1100">
        <v>13043.970524215953</v>
      </c>
      <c r="BW100" s="1100">
        <v>13143.79302497374</v>
      </c>
      <c r="BX100" s="1101">
        <v>13133.491354640788</v>
      </c>
      <c r="BZ100" s="184" t="s">
        <v>86</v>
      </c>
      <c r="CA100" s="1100">
        <v>3500.9530770771321</v>
      </c>
      <c r="CB100" s="1100">
        <v>5138.2093033309629</v>
      </c>
      <c r="CC100" s="1100">
        <v>5970.8675632140248</v>
      </c>
      <c r="CD100" s="1100">
        <v>4823.8412734990015</v>
      </c>
      <c r="CE100" s="1101">
        <v>5022.7864380394367</v>
      </c>
      <c r="CG100" s="184" t="s">
        <v>86</v>
      </c>
      <c r="CH100" s="1100">
        <v>1875.3732135233859</v>
      </c>
      <c r="CI100" s="1100">
        <v>3136.5412515379976</v>
      </c>
      <c r="CJ100" s="1100">
        <v>3961.305432093227</v>
      </c>
      <c r="CK100" s="1100">
        <v>3692.0718985998828</v>
      </c>
      <c r="CL100" s="1101">
        <v>4102.4886465363625</v>
      </c>
      <c r="CN100" s="184" t="s">
        <v>86</v>
      </c>
      <c r="CO100" s="1100">
        <v>459.44368717410339</v>
      </c>
      <c r="CP100" s="1100">
        <v>703.78729470191206</v>
      </c>
      <c r="CQ100" s="1100">
        <v>1165.0730994975434</v>
      </c>
      <c r="CR100" s="1100">
        <v>1160.5056674277002</v>
      </c>
      <c r="CS100" s="1101">
        <v>1130.8351924826402</v>
      </c>
    </row>
    <row r="101" spans="3:97" ht="15" thickBot="1" x14ac:dyDescent="0.35">
      <c r="O101" s="482" t="s">
        <v>87</v>
      </c>
      <c r="P101" s="987">
        <v>742.83540692069755</v>
      </c>
      <c r="Q101" s="987">
        <v>752.38191279791215</v>
      </c>
      <c r="R101" s="987">
        <v>736.2957802162415</v>
      </c>
      <c r="S101" s="987">
        <v>774.82755491512626</v>
      </c>
      <c r="T101" s="1093">
        <v>807.20294118718073</v>
      </c>
      <c r="V101" s="482" t="s">
        <v>85</v>
      </c>
      <c r="W101" s="549">
        <v>8.5609694097373215</v>
      </c>
      <c r="X101" s="549">
        <v>8.5463010887577227</v>
      </c>
      <c r="Y101" s="549">
        <v>8.538444902782425</v>
      </c>
      <c r="Z101" s="549">
        <v>10.411776922590652</v>
      </c>
      <c r="AA101" s="550">
        <v>13.204282309747448</v>
      </c>
      <c r="AQ101" s="482" t="s">
        <v>87</v>
      </c>
      <c r="AR101" s="484">
        <v>113.60258258012374</v>
      </c>
      <c r="AS101" s="484">
        <v>122.90103640508623</v>
      </c>
      <c r="AT101" s="484">
        <v>114.6231488305861</v>
      </c>
      <c r="AU101" s="484">
        <v>113.33738560088503</v>
      </c>
      <c r="AV101" s="514">
        <v>116.64615134352258</v>
      </c>
      <c r="AX101" s="482" t="s">
        <v>87</v>
      </c>
      <c r="AY101" s="484">
        <v>181.30060814324779</v>
      </c>
      <c r="AZ101" s="484">
        <v>189.10588128908745</v>
      </c>
      <c r="BA101" s="484">
        <v>183.27189305330566</v>
      </c>
      <c r="BB101" s="484">
        <v>158.54721201341167</v>
      </c>
      <c r="BC101" s="514">
        <v>152.9395106414276</v>
      </c>
      <c r="BE101" s="482" t="s">
        <v>87</v>
      </c>
      <c r="BF101" s="484">
        <v>217.51459368997612</v>
      </c>
      <c r="BG101" s="484">
        <v>219.09313928823815</v>
      </c>
      <c r="BH101" s="484">
        <v>195.13730796495236</v>
      </c>
      <c r="BI101" s="484">
        <v>188.20353027396456</v>
      </c>
      <c r="BJ101" s="514">
        <v>192.37240692619514</v>
      </c>
      <c r="BL101" s="184" t="s">
        <v>87</v>
      </c>
      <c r="BM101" s="1100">
        <v>6949.4051100573188</v>
      </c>
      <c r="BN101" s="1100">
        <v>11622.949689118506</v>
      </c>
      <c r="BO101" s="1100">
        <v>15789.002853963815</v>
      </c>
      <c r="BP101" s="1100">
        <v>14162.990023364364</v>
      </c>
      <c r="BQ101" s="1101">
        <v>13962.38267956697</v>
      </c>
      <c r="BS101" s="184" t="s">
        <v>87</v>
      </c>
      <c r="BT101" s="1100">
        <v>4574.4977802841941</v>
      </c>
      <c r="BU101" s="1100">
        <v>7916.8265914004905</v>
      </c>
      <c r="BV101" s="1100">
        <v>11192.676447190621</v>
      </c>
      <c r="BW101" s="1100">
        <v>10788.712159996547</v>
      </c>
      <c r="BX101" s="1101">
        <v>10145.827251151757</v>
      </c>
      <c r="BZ101" s="184" t="s">
        <v>87</v>
      </c>
      <c r="CA101" s="1100">
        <v>2820.168107764649</v>
      </c>
      <c r="CB101" s="1100">
        <v>4117.417632351955</v>
      </c>
      <c r="CC101" s="1100">
        <v>4670.1900266536686</v>
      </c>
      <c r="CD101" s="1100">
        <v>3832.3210311503203</v>
      </c>
      <c r="CE101" s="1101">
        <v>3862.2181979777847</v>
      </c>
      <c r="CG101" s="184" t="s">
        <v>87</v>
      </c>
      <c r="CH101" s="1100">
        <v>1945.7637848474214</v>
      </c>
      <c r="CI101" s="1100">
        <v>3098.0483264619861</v>
      </c>
      <c r="CJ101" s="1100">
        <v>3479.2185697052992</v>
      </c>
      <c r="CK101" s="1100">
        <v>3170.1015649422361</v>
      </c>
      <c r="CL101" s="1101">
        <v>3795.873538179656</v>
      </c>
      <c r="CN101" s="184" t="s">
        <v>87</v>
      </c>
      <c r="CO101" s="1100">
        <v>582.13848174032967</v>
      </c>
      <c r="CP101" s="1100">
        <v>959.76208013865039</v>
      </c>
      <c r="CQ101" s="1100">
        <v>1260.9822925578367</v>
      </c>
      <c r="CR101" s="1100">
        <v>1142.6915370594527</v>
      </c>
      <c r="CS101" s="1101">
        <v>1071.4236772466279</v>
      </c>
    </row>
    <row r="102" spans="3:97" ht="15" thickBot="1" x14ac:dyDescent="0.35">
      <c r="C102" s="1229"/>
      <c r="O102" s="494" t="s">
        <v>235</v>
      </c>
      <c r="P102" s="987"/>
      <c r="Q102" s="987"/>
      <c r="R102" s="987"/>
      <c r="S102" s="987"/>
      <c r="T102" s="1093"/>
      <c r="V102" s="482" t="s">
        <v>86</v>
      </c>
      <c r="W102" s="549">
        <v>20.678365437199325</v>
      </c>
      <c r="X102" s="549">
        <v>14.561374601326969</v>
      </c>
      <c r="Y102" s="549">
        <v>14.486754739176327</v>
      </c>
      <c r="Z102" s="549">
        <v>12.477933072044582</v>
      </c>
      <c r="AA102" s="550">
        <v>10.510976870625848</v>
      </c>
      <c r="AQ102" s="494" t="s">
        <v>235</v>
      </c>
      <c r="AR102" s="484"/>
      <c r="AS102" s="484"/>
      <c r="AT102" s="484"/>
      <c r="AU102" s="484"/>
      <c r="AV102" s="514"/>
      <c r="AX102" s="494" t="s">
        <v>235</v>
      </c>
      <c r="AY102" s="484"/>
      <c r="AZ102" s="484"/>
      <c r="BA102" s="484"/>
      <c r="BB102" s="484"/>
      <c r="BC102" s="514"/>
      <c r="BE102" s="494" t="s">
        <v>235</v>
      </c>
      <c r="BF102" s="484"/>
      <c r="BG102" s="484"/>
      <c r="BH102" s="484"/>
      <c r="BI102" s="484"/>
      <c r="BJ102" s="514"/>
      <c r="BL102" s="849" t="s">
        <v>235</v>
      </c>
      <c r="BM102" s="1100"/>
      <c r="BN102" s="1100"/>
      <c r="BO102" s="1100"/>
      <c r="BP102" s="1100"/>
      <c r="BQ102" s="1101"/>
      <c r="BS102" s="849" t="s">
        <v>235</v>
      </c>
      <c r="BT102" s="1100"/>
      <c r="BU102" s="1100"/>
      <c r="BV102" s="1100"/>
      <c r="BW102" s="1100"/>
      <c r="BX102" s="1101"/>
      <c r="BZ102" s="849" t="s">
        <v>235</v>
      </c>
      <c r="CA102" s="1100"/>
      <c r="CB102" s="1100"/>
      <c r="CC102" s="1100"/>
      <c r="CD102" s="1100"/>
      <c r="CE102" s="1101"/>
      <c r="CG102" s="849" t="s">
        <v>235</v>
      </c>
      <c r="CH102" s="1100"/>
      <c r="CI102" s="1100"/>
      <c r="CJ102" s="1100"/>
      <c r="CK102" s="1100"/>
      <c r="CL102" s="1101"/>
      <c r="CN102" s="849" t="s">
        <v>235</v>
      </c>
      <c r="CO102" s="1100"/>
      <c r="CP102" s="1100"/>
      <c r="CQ102" s="1100"/>
      <c r="CR102" s="1100"/>
      <c r="CS102" s="1101"/>
    </row>
    <row r="103" spans="3:97" x14ac:dyDescent="0.3">
      <c r="O103" s="482" t="s">
        <v>112</v>
      </c>
      <c r="P103" s="987">
        <v>830.00306103412004</v>
      </c>
      <c r="Q103" s="987">
        <v>853.35032885934834</v>
      </c>
      <c r="R103" s="987">
        <v>831.0144665617496</v>
      </c>
      <c r="S103" s="987">
        <v>854.15699507695183</v>
      </c>
      <c r="T103" s="1093">
        <v>866.50162578650429</v>
      </c>
      <c r="V103" s="482" t="s">
        <v>87</v>
      </c>
      <c r="W103" s="549">
        <v>8.7461060517983782</v>
      </c>
      <c r="X103" s="549">
        <v>6.788937333775535</v>
      </c>
      <c r="Y103" s="549">
        <v>8.7072389253171352</v>
      </c>
      <c r="Z103" s="549">
        <v>4.8238282806391863</v>
      </c>
      <c r="AA103" s="550">
        <v>5.7720622321752995</v>
      </c>
      <c r="AQ103" s="482" t="s">
        <v>112</v>
      </c>
      <c r="AR103" s="484">
        <v>106.90146867209016</v>
      </c>
      <c r="AS103" s="484">
        <v>105.13026857047944</v>
      </c>
      <c r="AT103" s="484">
        <v>105.77107329633995</v>
      </c>
      <c r="AU103" s="484">
        <v>107.7185042750211</v>
      </c>
      <c r="AV103" s="514">
        <v>106.9422742262548</v>
      </c>
      <c r="AX103" s="482" t="s">
        <v>112</v>
      </c>
      <c r="AY103" s="484">
        <v>185.07331898981101</v>
      </c>
      <c r="AZ103" s="484">
        <v>173.08078558885674</v>
      </c>
      <c r="BA103" s="484">
        <v>178.10945878301612</v>
      </c>
      <c r="BB103" s="484">
        <v>172.59932543165414</v>
      </c>
      <c r="BC103" s="514">
        <v>172.76868205927687</v>
      </c>
      <c r="BE103" s="482" t="s">
        <v>112</v>
      </c>
      <c r="BF103" s="484">
        <v>203.98497756479847</v>
      </c>
      <c r="BG103" s="484">
        <v>204.46123671549802</v>
      </c>
      <c r="BH103" s="484">
        <v>200.9570256852532</v>
      </c>
      <c r="BI103" s="484">
        <v>202.83544330319486</v>
      </c>
      <c r="BJ103" s="514">
        <v>207.3363880981066</v>
      </c>
      <c r="BL103" s="184" t="s">
        <v>112</v>
      </c>
      <c r="BM103" s="1100">
        <v>7004.85380987811</v>
      </c>
      <c r="BN103" s="1100">
        <v>10950.254329897878</v>
      </c>
      <c r="BO103" s="1100">
        <v>13424.799298482649</v>
      </c>
      <c r="BP103" s="1100">
        <v>13026.06755744882</v>
      </c>
      <c r="BQ103" s="1101">
        <v>10924.361361806263</v>
      </c>
      <c r="BS103" s="184" t="s">
        <v>112</v>
      </c>
      <c r="BT103" s="1100">
        <v>1962.8166030246039</v>
      </c>
      <c r="BU103" s="1100">
        <v>3632.7031287949926</v>
      </c>
      <c r="BV103" s="1100">
        <v>4804.3817186347842</v>
      </c>
      <c r="BW103" s="1100">
        <v>5205.3491110637533</v>
      </c>
      <c r="BX103" s="1101">
        <v>5119.0932188921242</v>
      </c>
      <c r="BZ103" s="184" t="s">
        <v>112</v>
      </c>
      <c r="CA103" s="1100">
        <v>3360.9656449319236</v>
      </c>
      <c r="CB103" s="1100">
        <v>4405.7753216357414</v>
      </c>
      <c r="CC103" s="1100">
        <v>4655.8637633178423</v>
      </c>
      <c r="CD103" s="1100">
        <v>3806.6125989630073</v>
      </c>
      <c r="CE103" s="1101">
        <v>3481.1321047111574</v>
      </c>
      <c r="CG103" s="184" t="s">
        <v>112</v>
      </c>
      <c r="CH103" s="1100">
        <v>788.80108331975657</v>
      </c>
      <c r="CI103" s="1100">
        <v>1556.0660346687853</v>
      </c>
      <c r="CJ103" s="1100">
        <v>1586.179589568525</v>
      </c>
      <c r="CK103" s="1100">
        <v>2096.3589719854599</v>
      </c>
      <c r="CL103" s="1101">
        <v>1763.0493735099146</v>
      </c>
      <c r="CN103" s="184" t="s">
        <v>112</v>
      </c>
      <c r="CO103" s="1100">
        <v>422.20252313510122</v>
      </c>
      <c r="CP103" s="1100">
        <v>728.24740324412687</v>
      </c>
      <c r="CQ103" s="1100">
        <v>857.36813969045193</v>
      </c>
      <c r="CR103" s="1100">
        <v>862.94621073457267</v>
      </c>
      <c r="CS103" s="1101">
        <v>709.33808737473953</v>
      </c>
    </row>
    <row r="104" spans="3:97" x14ac:dyDescent="0.3">
      <c r="O104" s="482" t="s">
        <v>113</v>
      </c>
      <c r="P104" s="987">
        <v>950.04226504822032</v>
      </c>
      <c r="Q104" s="987">
        <v>934.68073483334047</v>
      </c>
      <c r="R104" s="987">
        <v>916.05564857061586</v>
      </c>
      <c r="S104" s="987">
        <v>932.15533622143346</v>
      </c>
      <c r="T104" s="1093">
        <v>929.43522579894261</v>
      </c>
      <c r="V104" s="494" t="s">
        <v>235</v>
      </c>
      <c r="W104" s="549"/>
      <c r="X104" s="549"/>
      <c r="Y104" s="549"/>
      <c r="Z104" s="549"/>
      <c r="AA104" s="550"/>
      <c r="AQ104" s="482" t="s">
        <v>113</v>
      </c>
      <c r="AR104" s="484">
        <v>110.25875798429374</v>
      </c>
      <c r="AS104" s="484">
        <v>115.03900169502769</v>
      </c>
      <c r="AT104" s="484">
        <v>115.21816833929034</v>
      </c>
      <c r="AU104" s="484">
        <v>108.58353459466304</v>
      </c>
      <c r="AV104" s="514">
        <v>110.29766322616057</v>
      </c>
      <c r="AX104" s="482" t="s">
        <v>113</v>
      </c>
      <c r="AY104" s="484">
        <v>203.51099101699316</v>
      </c>
      <c r="AZ104" s="484">
        <v>206.88931116618966</v>
      </c>
      <c r="BA104" s="484">
        <v>202.89799720599581</v>
      </c>
      <c r="BB104" s="484">
        <v>196.21008908009361</v>
      </c>
      <c r="BC104" s="514">
        <v>191.45913032949784</v>
      </c>
      <c r="BE104" s="482" t="s">
        <v>113</v>
      </c>
      <c r="BF104" s="484">
        <v>242.12179914085593</v>
      </c>
      <c r="BG104" s="484">
        <v>243.13998763334223</v>
      </c>
      <c r="BH104" s="484">
        <v>238.61375084228604</v>
      </c>
      <c r="BI104" s="484">
        <v>229.43028829592549</v>
      </c>
      <c r="BJ104" s="514">
        <v>229.59739163103933</v>
      </c>
      <c r="BL104" s="184" t="s">
        <v>113</v>
      </c>
      <c r="BM104" s="1100">
        <v>5766.7698423365782</v>
      </c>
      <c r="BN104" s="1100">
        <v>9632.8594788126211</v>
      </c>
      <c r="BO104" s="1100">
        <v>12005.550282537486</v>
      </c>
      <c r="BP104" s="1100">
        <v>10872.26053950106</v>
      </c>
      <c r="BQ104" s="1101">
        <v>10469.763112852268</v>
      </c>
      <c r="BS104" s="184" t="s">
        <v>113</v>
      </c>
      <c r="BT104" s="1100">
        <v>3469.706983916738</v>
      </c>
      <c r="BU104" s="1100">
        <v>5756.3194585458014</v>
      </c>
      <c r="BV104" s="1100">
        <v>8503.2266940639911</v>
      </c>
      <c r="BW104" s="1100">
        <v>8441.0676636058561</v>
      </c>
      <c r="BX104" s="1101">
        <v>9324.1749287203238</v>
      </c>
      <c r="BZ104" s="184" t="s">
        <v>113</v>
      </c>
      <c r="CA104" s="1100">
        <v>2901.1267039956465</v>
      </c>
      <c r="CB104" s="1100">
        <v>3913.8205714226333</v>
      </c>
      <c r="CC104" s="1100">
        <v>4408.8625697185407</v>
      </c>
      <c r="CD104" s="1100">
        <v>3536.3927616763735</v>
      </c>
      <c r="CE104" s="1101">
        <v>3542.6579111830729</v>
      </c>
      <c r="CG104" s="184" t="s">
        <v>113</v>
      </c>
      <c r="CH104" s="1100">
        <v>1577.245037752024</v>
      </c>
      <c r="CI104" s="1100">
        <v>2621.1461345731836</v>
      </c>
      <c r="CJ104" s="1100">
        <v>3360.7948333735053</v>
      </c>
      <c r="CK104" s="1100">
        <v>3229.4601833744146</v>
      </c>
      <c r="CL104" s="1101">
        <v>3626.8028661244016</v>
      </c>
      <c r="CN104" s="184" t="s">
        <v>113</v>
      </c>
      <c r="CO104" s="1100">
        <v>337.14427707583968</v>
      </c>
      <c r="CP104" s="1100">
        <v>539.11283858674233</v>
      </c>
      <c r="CQ104" s="1100">
        <v>667.34889599474741</v>
      </c>
      <c r="CR104" s="1100">
        <v>517.96143675123199</v>
      </c>
      <c r="CS104" s="1101">
        <v>551.71986448827124</v>
      </c>
    </row>
    <row r="105" spans="3:97" x14ac:dyDescent="0.3">
      <c r="O105" s="482" t="s">
        <v>114</v>
      </c>
      <c r="P105" s="987">
        <v>897.46033660664034</v>
      </c>
      <c r="Q105" s="987">
        <v>864.02929056961091</v>
      </c>
      <c r="R105" s="987">
        <v>844.70815493069392</v>
      </c>
      <c r="S105" s="987">
        <v>832.51953938284316</v>
      </c>
      <c r="T105" s="1093">
        <v>854.65422512368639</v>
      </c>
      <c r="V105" s="482" t="s">
        <v>112</v>
      </c>
      <c r="W105" s="549">
        <v>9.0859794292539071</v>
      </c>
      <c r="X105" s="549">
        <v>10.687391322318319</v>
      </c>
      <c r="Y105" s="549">
        <v>13.104618087314126</v>
      </c>
      <c r="Z105" s="549">
        <v>13.056570207145432</v>
      </c>
      <c r="AA105" s="550">
        <v>13.832630586504456</v>
      </c>
      <c r="AQ105" s="482" t="s">
        <v>114</v>
      </c>
      <c r="AR105" s="484">
        <v>85.875293926244709</v>
      </c>
      <c r="AS105" s="484">
        <v>89.80713067114354</v>
      </c>
      <c r="AT105" s="484">
        <v>86.086541606945175</v>
      </c>
      <c r="AU105" s="484">
        <v>91.100771835647535</v>
      </c>
      <c r="AV105" s="514">
        <v>91.887259894355466</v>
      </c>
      <c r="AX105" s="482" t="s">
        <v>114</v>
      </c>
      <c r="AY105" s="484">
        <v>163.10545204959766</v>
      </c>
      <c r="AZ105" s="484">
        <v>159.10642973160182</v>
      </c>
      <c r="BA105" s="484">
        <v>150.31255451541057</v>
      </c>
      <c r="BB105" s="484">
        <v>132.05233835693798</v>
      </c>
      <c r="BC105" s="514">
        <v>132.13274929501728</v>
      </c>
      <c r="BE105" s="482" t="s">
        <v>114</v>
      </c>
      <c r="BF105" s="484">
        <v>183.49543147434278</v>
      </c>
      <c r="BG105" s="484">
        <v>178.57787590123252</v>
      </c>
      <c r="BH105" s="484">
        <v>164.89129851330989</v>
      </c>
      <c r="BI105" s="484">
        <v>168.42912828240102</v>
      </c>
      <c r="BJ105" s="514">
        <v>172.2827905565328</v>
      </c>
      <c r="BL105" s="184" t="s">
        <v>114</v>
      </c>
      <c r="BM105" s="1100">
        <v>6465.4174249859661</v>
      </c>
      <c r="BN105" s="1100">
        <v>10282.522455531447</v>
      </c>
      <c r="BO105" s="1100">
        <v>11353.865280046255</v>
      </c>
      <c r="BP105" s="1100">
        <v>9529.1882513559613</v>
      </c>
      <c r="BQ105" s="1101">
        <v>9117.4974649730902</v>
      </c>
      <c r="BS105" s="184" t="s">
        <v>114</v>
      </c>
      <c r="BT105" s="1100">
        <v>3569.9852426225771</v>
      </c>
      <c r="BU105" s="1100">
        <v>6744.5650271913692</v>
      </c>
      <c r="BV105" s="1100">
        <v>8259.7867086690312</v>
      </c>
      <c r="BW105" s="1100">
        <v>7565.2777330922736</v>
      </c>
      <c r="BX105" s="1101">
        <v>8510.5242683143351</v>
      </c>
      <c r="BZ105" s="184" t="s">
        <v>114</v>
      </c>
      <c r="CA105" s="1100">
        <v>2767.6890735571078</v>
      </c>
      <c r="CB105" s="1100">
        <v>3657.4455215762609</v>
      </c>
      <c r="CC105" s="1100">
        <v>3443.4192988146951</v>
      </c>
      <c r="CD105" s="1100">
        <v>3056.3205970796507</v>
      </c>
      <c r="CE105" s="1101">
        <v>2830.4788064403242</v>
      </c>
      <c r="CG105" s="184" t="s">
        <v>114</v>
      </c>
      <c r="CH105" s="1100">
        <v>1838.3448920535216</v>
      </c>
      <c r="CI105" s="1100">
        <v>2726.8539605539245</v>
      </c>
      <c r="CJ105" s="1100">
        <v>3613.4488417040875</v>
      </c>
      <c r="CK105" s="1100">
        <v>3381.2170928779401</v>
      </c>
      <c r="CL105" s="1101">
        <v>3524.7269793836449</v>
      </c>
      <c r="CN105" s="184" t="s">
        <v>114</v>
      </c>
      <c r="CO105" s="1100">
        <v>306.66179036320545</v>
      </c>
      <c r="CP105" s="1100">
        <v>726.09813962626788</v>
      </c>
      <c r="CQ105" s="1100">
        <v>493.37909830773037</v>
      </c>
      <c r="CR105" s="1100">
        <v>429.86408016799737</v>
      </c>
      <c r="CS105" s="1101">
        <v>493.92895846900922</v>
      </c>
    </row>
    <row r="106" spans="3:97" x14ac:dyDescent="0.3">
      <c r="O106" s="482" t="s">
        <v>115</v>
      </c>
      <c r="P106" s="987">
        <v>1114.2431830632784</v>
      </c>
      <c r="Q106" s="987">
        <v>1106.6644193657764</v>
      </c>
      <c r="R106" s="987">
        <v>1082.6372172661047</v>
      </c>
      <c r="S106" s="987">
        <v>1107.8550985678337</v>
      </c>
      <c r="T106" s="1093">
        <v>1127.278975747628</v>
      </c>
      <c r="V106" s="482" t="s">
        <v>113</v>
      </c>
      <c r="W106" s="549">
        <v>9.0015878744131257</v>
      </c>
      <c r="X106" s="549">
        <v>11.942208827243579</v>
      </c>
      <c r="Y106" s="549">
        <v>10.415231703860508</v>
      </c>
      <c r="Z106" s="549">
        <v>9.6412698931253402</v>
      </c>
      <c r="AA106" s="550">
        <v>12.56528909888149</v>
      </c>
      <c r="AQ106" s="482" t="s">
        <v>115</v>
      </c>
      <c r="AR106" s="484">
        <v>112.06363802546979</v>
      </c>
      <c r="AS106" s="484">
        <v>104.79388088800692</v>
      </c>
      <c r="AT106" s="484">
        <v>95.089957503915301</v>
      </c>
      <c r="AU106" s="484">
        <v>105.65541964955497</v>
      </c>
      <c r="AV106" s="514">
        <v>114.80129086579434</v>
      </c>
      <c r="AX106" s="482" t="s">
        <v>115</v>
      </c>
      <c r="AY106" s="484">
        <v>162.4785164004137</v>
      </c>
      <c r="AZ106" s="484">
        <v>172.86157716404631</v>
      </c>
      <c r="BA106" s="484">
        <v>170.42849102118979</v>
      </c>
      <c r="BB106" s="484">
        <v>170.89061884915517</v>
      </c>
      <c r="BC106" s="514">
        <v>165.06021731611304</v>
      </c>
      <c r="BE106" s="482" t="s">
        <v>115</v>
      </c>
      <c r="BF106" s="484">
        <v>220.51048423907531</v>
      </c>
      <c r="BG106" s="484">
        <v>210.91362635912421</v>
      </c>
      <c r="BH106" s="484">
        <v>205.34994793919523</v>
      </c>
      <c r="BI106" s="484">
        <v>203.49046072198897</v>
      </c>
      <c r="BJ106" s="514">
        <v>215.26913192511486</v>
      </c>
      <c r="BL106" s="184" t="s">
        <v>115</v>
      </c>
      <c r="BM106" s="1100">
        <v>5776.7988199187139</v>
      </c>
      <c r="BN106" s="1100">
        <v>10235.926891817449</v>
      </c>
      <c r="BO106" s="1100">
        <v>12271.636146704474</v>
      </c>
      <c r="BP106" s="1100">
        <v>11917.98257572603</v>
      </c>
      <c r="BQ106" s="1101">
        <v>11326.679994910253</v>
      </c>
      <c r="BS106" s="184" t="s">
        <v>115</v>
      </c>
      <c r="BT106" s="1100">
        <v>1643.6763955232047</v>
      </c>
      <c r="BU106" s="1100">
        <v>3275.1877471914995</v>
      </c>
      <c r="BV106" s="1100">
        <v>4401.541893706747</v>
      </c>
      <c r="BW106" s="1100">
        <v>4880.265449253975</v>
      </c>
      <c r="BX106" s="1101">
        <v>5527.6720059779145</v>
      </c>
      <c r="BZ106" s="184" t="s">
        <v>115</v>
      </c>
      <c r="CA106" s="1100">
        <v>3027.6230673760833</v>
      </c>
      <c r="CB106" s="1100">
        <v>3999.1349386941215</v>
      </c>
      <c r="CC106" s="1100">
        <v>4020.6369487940101</v>
      </c>
      <c r="CD106" s="1100">
        <v>3558.1109749376701</v>
      </c>
      <c r="CE106" s="1101">
        <v>3306.0420300722831</v>
      </c>
      <c r="CG106" s="184" t="s">
        <v>115</v>
      </c>
      <c r="CH106" s="1100">
        <v>950.82609483706642</v>
      </c>
      <c r="CI106" s="1100">
        <v>1116.9707865689825</v>
      </c>
      <c r="CJ106" s="1100">
        <v>1494.9013804080489</v>
      </c>
      <c r="CK106" s="1100">
        <v>2171.4336849730739</v>
      </c>
      <c r="CL106" s="1101">
        <v>1821.7951673516022</v>
      </c>
      <c r="CN106" s="184" t="s">
        <v>115</v>
      </c>
      <c r="CO106" s="1100">
        <v>348.79227313266688</v>
      </c>
      <c r="CP106" s="1100">
        <v>589.55462068807299</v>
      </c>
      <c r="CQ106" s="1100">
        <v>726.05442600588526</v>
      </c>
      <c r="CR106" s="1100">
        <v>572.23068361433934</v>
      </c>
      <c r="CS106" s="1101">
        <v>581.0745482669563</v>
      </c>
    </row>
    <row r="107" spans="3:97" x14ac:dyDescent="0.3">
      <c r="O107" s="482" t="s">
        <v>116</v>
      </c>
      <c r="P107" s="987">
        <v>886.29333959836174</v>
      </c>
      <c r="Q107" s="987">
        <v>889.10732692973113</v>
      </c>
      <c r="R107" s="987">
        <v>866.24014483527822</v>
      </c>
      <c r="S107" s="987">
        <v>885.60457382959601</v>
      </c>
      <c r="T107" s="1093">
        <v>915.27422744454793</v>
      </c>
      <c r="V107" s="482" t="s">
        <v>114</v>
      </c>
      <c r="W107" s="549">
        <v>8.7482857220824144</v>
      </c>
      <c r="X107" s="549">
        <v>9.599300425376514</v>
      </c>
      <c r="Y107" s="549">
        <v>7.8296896787013202</v>
      </c>
      <c r="Z107" s="549">
        <v>8.6673019166887677</v>
      </c>
      <c r="AA107" s="550">
        <v>9.5033536039619317</v>
      </c>
      <c r="AQ107" s="482" t="s">
        <v>116</v>
      </c>
      <c r="AR107" s="484">
        <v>89.070829795661851</v>
      </c>
      <c r="AS107" s="484">
        <v>78.440667018379173</v>
      </c>
      <c r="AT107" s="484">
        <v>74.861820833158021</v>
      </c>
      <c r="AU107" s="484">
        <v>75.237325417930862</v>
      </c>
      <c r="AV107" s="514">
        <v>79.496892575885965</v>
      </c>
      <c r="AX107" s="482" t="s">
        <v>116</v>
      </c>
      <c r="AY107" s="484">
        <v>143.83410565287897</v>
      </c>
      <c r="AZ107" s="484">
        <v>141.89743945867329</v>
      </c>
      <c r="BA107" s="484">
        <v>131.56175485284226</v>
      </c>
      <c r="BB107" s="484">
        <v>137.41649434639896</v>
      </c>
      <c r="BC107" s="514">
        <v>146.69607539632548</v>
      </c>
      <c r="BE107" s="482" t="s">
        <v>116</v>
      </c>
      <c r="BF107" s="484">
        <v>171.77261721941986</v>
      </c>
      <c r="BG107" s="484">
        <v>162.1948015828392</v>
      </c>
      <c r="BH107" s="484">
        <v>168.40279139449675</v>
      </c>
      <c r="BI107" s="484">
        <v>174.53448239860191</v>
      </c>
      <c r="BJ107" s="514">
        <v>186.42546168668221</v>
      </c>
      <c r="BL107" s="184" t="s">
        <v>116</v>
      </c>
      <c r="BM107" s="1100">
        <v>8003.2266553668596</v>
      </c>
      <c r="BN107" s="1100">
        <v>12899.966242616216</v>
      </c>
      <c r="BO107" s="1100">
        <v>15258.978501521935</v>
      </c>
      <c r="BP107" s="1100">
        <v>14395.109972209222</v>
      </c>
      <c r="BQ107" s="1101">
        <v>13131.146494061039</v>
      </c>
      <c r="BS107" s="184" t="s">
        <v>116</v>
      </c>
      <c r="BT107" s="1100">
        <v>4858.1555420842324</v>
      </c>
      <c r="BU107" s="1100">
        <v>7864.8243620780113</v>
      </c>
      <c r="BV107" s="1100">
        <v>11170.755077499061</v>
      </c>
      <c r="BW107" s="1100">
        <v>12087.040314941634</v>
      </c>
      <c r="BX107" s="1101">
        <v>10660.605843481508</v>
      </c>
      <c r="BZ107" s="184" t="s">
        <v>116</v>
      </c>
      <c r="CA107" s="1100">
        <v>3474.9282310108629</v>
      </c>
      <c r="CB107" s="1100">
        <v>4118.8776015318344</v>
      </c>
      <c r="CC107" s="1100">
        <v>4500.5515353173814</v>
      </c>
      <c r="CD107" s="1100">
        <v>4025.1455905823959</v>
      </c>
      <c r="CE107" s="1101">
        <v>3934.3687905381307</v>
      </c>
      <c r="CG107" s="184" t="s">
        <v>116</v>
      </c>
      <c r="CH107" s="1100">
        <v>2559.8535935907994</v>
      </c>
      <c r="CI107" s="1100">
        <v>2381.6981364798257</v>
      </c>
      <c r="CJ107" s="1100">
        <v>2754.0370895109568</v>
      </c>
      <c r="CK107" s="1100">
        <v>3593.4710772058825</v>
      </c>
      <c r="CL107" s="1101">
        <v>3674.409577178154</v>
      </c>
      <c r="CN107" s="184" t="s">
        <v>116</v>
      </c>
      <c r="CO107" s="1100">
        <v>381.36657818411908</v>
      </c>
      <c r="CP107" s="1100">
        <v>665.20650363534855</v>
      </c>
      <c r="CQ107" s="1100">
        <v>757.45938416817614</v>
      </c>
      <c r="CR107" s="1100">
        <v>708.36100943110205</v>
      </c>
      <c r="CS107" s="1101">
        <v>594.22629891118345</v>
      </c>
    </row>
    <row r="108" spans="3:97" x14ac:dyDescent="0.3">
      <c r="O108" s="482" t="s">
        <v>117</v>
      </c>
      <c r="P108" s="987">
        <v>932.96742763917985</v>
      </c>
      <c r="Q108" s="987">
        <v>922.6392027596861</v>
      </c>
      <c r="R108" s="987">
        <v>904.88073492668821</v>
      </c>
      <c r="S108" s="987">
        <v>924.98834880029358</v>
      </c>
      <c r="T108" s="1093">
        <v>953.70174925148399</v>
      </c>
      <c r="V108" s="482" t="s">
        <v>115</v>
      </c>
      <c r="W108" s="549">
        <v>13.131232803192223</v>
      </c>
      <c r="X108" s="549">
        <v>10.929048640465723</v>
      </c>
      <c r="Y108" s="549">
        <v>11.961704105908067</v>
      </c>
      <c r="Z108" s="549">
        <v>11.910846581157859</v>
      </c>
      <c r="AA108" s="550">
        <v>12.933800345727377</v>
      </c>
      <c r="AQ108" s="482" t="s">
        <v>117</v>
      </c>
      <c r="AR108" s="484">
        <v>88.478109435792192</v>
      </c>
      <c r="AS108" s="484">
        <v>81.064338543678048</v>
      </c>
      <c r="AT108" s="484">
        <v>78.601663105226692</v>
      </c>
      <c r="AU108" s="484">
        <v>81.19532141658685</v>
      </c>
      <c r="AV108" s="514">
        <v>84.035962114576506</v>
      </c>
      <c r="AX108" s="482" t="s">
        <v>117</v>
      </c>
      <c r="AY108" s="484">
        <v>147.59693747324107</v>
      </c>
      <c r="AZ108" s="484">
        <v>137.62289124899505</v>
      </c>
      <c r="BA108" s="484">
        <v>126.84646984463571</v>
      </c>
      <c r="BB108" s="484">
        <v>130.49208557509431</v>
      </c>
      <c r="BC108" s="514">
        <v>142.96186743168903</v>
      </c>
      <c r="BE108" s="482" t="s">
        <v>117</v>
      </c>
      <c r="BF108" s="484">
        <v>170.57806839005815</v>
      </c>
      <c r="BG108" s="484">
        <v>158.27662318094093</v>
      </c>
      <c r="BH108" s="484">
        <v>154.89371640519673</v>
      </c>
      <c r="BI108" s="484">
        <v>164.5463324926348</v>
      </c>
      <c r="BJ108" s="514">
        <v>176.9217896350149</v>
      </c>
      <c r="BL108" s="184" t="s">
        <v>117</v>
      </c>
      <c r="BM108" s="1100">
        <v>5590.1845772694387</v>
      </c>
      <c r="BN108" s="1100">
        <v>9223.1734851274596</v>
      </c>
      <c r="BO108" s="1100">
        <v>10498.553183029673</v>
      </c>
      <c r="BP108" s="1100">
        <v>9504.7844418501645</v>
      </c>
      <c r="BQ108" s="1101">
        <v>8367.8399594164475</v>
      </c>
      <c r="BS108" s="184" t="s">
        <v>117</v>
      </c>
      <c r="BT108" s="1100">
        <v>4137.7360226329465</v>
      </c>
      <c r="BU108" s="1100">
        <v>7397.5499580604965</v>
      </c>
      <c r="BV108" s="1100">
        <v>7925.3495806770952</v>
      </c>
      <c r="BW108" s="1100">
        <v>8641.6077811305258</v>
      </c>
      <c r="BX108" s="1101">
        <v>8392.7894790293012</v>
      </c>
      <c r="BZ108" s="184" t="s">
        <v>117</v>
      </c>
      <c r="CA108" s="1100">
        <v>2222.2663569650558</v>
      </c>
      <c r="CB108" s="1100">
        <v>2990.1856701642473</v>
      </c>
      <c r="CC108" s="1100">
        <v>3146.6780316736149</v>
      </c>
      <c r="CD108" s="1100">
        <v>2476.2279800126576</v>
      </c>
      <c r="CE108" s="1101">
        <v>2541.50504545275</v>
      </c>
      <c r="CG108" s="184" t="s">
        <v>117</v>
      </c>
      <c r="CH108" s="1100">
        <v>2087.6907898027489</v>
      </c>
      <c r="CI108" s="1100">
        <v>2924.5885210162837</v>
      </c>
      <c r="CJ108" s="1100">
        <v>3288.0294706996219</v>
      </c>
      <c r="CK108" s="1100">
        <v>2506.1073862028043</v>
      </c>
      <c r="CL108" s="1101">
        <v>3744.3548717217159</v>
      </c>
      <c r="CN108" s="184" t="s">
        <v>117</v>
      </c>
      <c r="CO108" s="1100">
        <v>346.02920530645139</v>
      </c>
      <c r="CP108" s="1100">
        <v>622.42945841439655</v>
      </c>
      <c r="CQ108" s="1100">
        <v>654.45328268753758</v>
      </c>
      <c r="CR108" s="1100">
        <v>519.0261453739414</v>
      </c>
      <c r="CS108" s="1101">
        <v>455.53807505786637</v>
      </c>
    </row>
    <row r="109" spans="3:97" x14ac:dyDescent="0.3">
      <c r="O109" s="482" t="s">
        <v>118</v>
      </c>
      <c r="P109" s="987">
        <v>1077.1536226303951</v>
      </c>
      <c r="Q109" s="987">
        <v>1052.829010617223</v>
      </c>
      <c r="R109" s="987">
        <v>1026.6389023516283</v>
      </c>
      <c r="S109" s="987">
        <v>996.3453942223191</v>
      </c>
      <c r="T109" s="1093">
        <v>1007.6840608575917</v>
      </c>
      <c r="V109" s="482" t="s">
        <v>116</v>
      </c>
      <c r="W109" s="549">
        <v>6.2774747351850566</v>
      </c>
      <c r="X109" s="549">
        <v>6.2375755155875598</v>
      </c>
      <c r="Y109" s="549">
        <v>7.2322806964657991</v>
      </c>
      <c r="Z109" s="549">
        <v>9.24754507237372</v>
      </c>
      <c r="AA109" s="550">
        <v>12.272763002023822</v>
      </c>
      <c r="AQ109" s="482" t="s">
        <v>118</v>
      </c>
      <c r="AR109" s="484">
        <v>134.60244525458555</v>
      </c>
      <c r="AS109" s="484">
        <v>138.27154660220702</v>
      </c>
      <c r="AT109" s="484">
        <v>126.34446871474684</v>
      </c>
      <c r="AU109" s="484">
        <v>133.50632319465464</v>
      </c>
      <c r="AV109" s="514">
        <v>132.48774951279447</v>
      </c>
      <c r="AX109" s="482" t="s">
        <v>118</v>
      </c>
      <c r="AY109" s="484">
        <v>207.8676883149414</v>
      </c>
      <c r="AZ109" s="484">
        <v>212.55845151930637</v>
      </c>
      <c r="BA109" s="484">
        <v>204.75222411909962</v>
      </c>
      <c r="BB109" s="484">
        <v>194.2067939869068</v>
      </c>
      <c r="BC109" s="514">
        <v>198.60045036840472</v>
      </c>
      <c r="BE109" s="482" t="s">
        <v>118</v>
      </c>
      <c r="BF109" s="484">
        <v>260.57731053826757</v>
      </c>
      <c r="BG109" s="484">
        <v>257.06665738055909</v>
      </c>
      <c r="BH109" s="484">
        <v>242.08702032196376</v>
      </c>
      <c r="BI109" s="484">
        <v>249.80886293161441</v>
      </c>
      <c r="BJ109" s="514">
        <v>247.56109985938525</v>
      </c>
      <c r="BL109" s="184" t="s">
        <v>118</v>
      </c>
      <c r="BM109" s="1100">
        <v>6818.903385121057</v>
      </c>
      <c r="BN109" s="1100">
        <v>10883.66591265165</v>
      </c>
      <c r="BO109" s="1100">
        <v>13387.440080878299</v>
      </c>
      <c r="BP109" s="1100">
        <v>13061.69598671751</v>
      </c>
      <c r="BQ109" s="1101">
        <v>11204.014548788553</v>
      </c>
      <c r="BS109" s="184" t="s">
        <v>118</v>
      </c>
      <c r="BT109" s="1100">
        <v>4059.6897271550993</v>
      </c>
      <c r="BU109" s="1100">
        <v>6867.9559143224642</v>
      </c>
      <c r="BV109" s="1100">
        <v>9647.2111551746639</v>
      </c>
      <c r="BW109" s="1100">
        <v>10473.890134007628</v>
      </c>
      <c r="BX109" s="1101">
        <v>10221.133724584142</v>
      </c>
      <c r="BZ109" s="184" t="s">
        <v>118</v>
      </c>
      <c r="CA109" s="1100">
        <v>3527.7717162649615</v>
      </c>
      <c r="CB109" s="1100">
        <v>4500.5506562421751</v>
      </c>
      <c r="CC109" s="1100">
        <v>4624.48475446056</v>
      </c>
      <c r="CD109" s="1100">
        <v>4174.7299024229214</v>
      </c>
      <c r="CE109" s="1101">
        <v>3537.6834223845781</v>
      </c>
      <c r="CG109" s="184" t="s">
        <v>118</v>
      </c>
      <c r="CH109" s="1100">
        <v>2194.2364910603405</v>
      </c>
      <c r="CI109" s="1100">
        <v>2340.2881415690345</v>
      </c>
      <c r="CJ109" s="1100">
        <v>3020.0182417892902</v>
      </c>
      <c r="CK109" s="1100">
        <v>3081.8394855890415</v>
      </c>
      <c r="CL109" s="1101">
        <v>3090.6603501890067</v>
      </c>
      <c r="CN109" s="184" t="s">
        <v>118</v>
      </c>
      <c r="CO109" s="1100">
        <v>426.39431611321419</v>
      </c>
      <c r="CP109" s="1100">
        <v>585.61444390173335</v>
      </c>
      <c r="CQ109" s="1100">
        <v>686.86000380247231</v>
      </c>
      <c r="CR109" s="1100">
        <v>628.05551046740402</v>
      </c>
      <c r="CS109" s="1101">
        <v>601.82969823262465</v>
      </c>
    </row>
    <row r="110" spans="3:97" x14ac:dyDescent="0.3">
      <c r="O110" s="494" t="s">
        <v>236</v>
      </c>
      <c r="P110" s="987"/>
      <c r="Q110" s="987"/>
      <c r="R110" s="987"/>
      <c r="S110" s="987"/>
      <c r="T110" s="1093"/>
      <c r="V110" s="482" t="s">
        <v>117</v>
      </c>
      <c r="W110" s="549">
        <v>4.7516903657325198</v>
      </c>
      <c r="X110" s="549">
        <v>6.6232839775026457</v>
      </c>
      <c r="Y110" s="549">
        <v>3.7647598906401836</v>
      </c>
      <c r="Z110" s="549">
        <v>2.812830230107882</v>
      </c>
      <c r="AA110" s="550">
        <v>5.6125303650433693</v>
      </c>
      <c r="AQ110" s="494" t="s">
        <v>236</v>
      </c>
      <c r="AR110" s="484"/>
      <c r="AS110" s="484"/>
      <c r="AT110" s="484"/>
      <c r="AU110" s="484"/>
      <c r="AV110" s="514"/>
      <c r="AX110" s="494" t="s">
        <v>236</v>
      </c>
      <c r="AY110" s="484"/>
      <c r="AZ110" s="484"/>
      <c r="BA110" s="484"/>
      <c r="BB110" s="484"/>
      <c r="BC110" s="514"/>
      <c r="BE110" s="494" t="s">
        <v>236</v>
      </c>
      <c r="BF110" s="484"/>
      <c r="BG110" s="484"/>
      <c r="BH110" s="484"/>
      <c r="BI110" s="484"/>
      <c r="BJ110" s="514"/>
      <c r="BL110" s="849" t="s">
        <v>236</v>
      </c>
      <c r="BM110" s="1100"/>
      <c r="BN110" s="1100"/>
      <c r="BO110" s="1100"/>
      <c r="BP110" s="1100"/>
      <c r="BQ110" s="1101"/>
      <c r="BS110" s="849" t="s">
        <v>236</v>
      </c>
      <c r="BT110" s="1100"/>
      <c r="BU110" s="1100"/>
      <c r="BV110" s="1100"/>
      <c r="BW110" s="1100"/>
      <c r="BX110" s="1101"/>
      <c r="BZ110" s="849" t="s">
        <v>236</v>
      </c>
      <c r="CA110" s="1100"/>
      <c r="CB110" s="1100"/>
      <c r="CC110" s="1100"/>
      <c r="CD110" s="1100"/>
      <c r="CE110" s="1101"/>
      <c r="CG110" s="849" t="s">
        <v>236</v>
      </c>
      <c r="CH110" s="1100"/>
      <c r="CI110" s="1100"/>
      <c r="CJ110" s="1100"/>
      <c r="CK110" s="1100"/>
      <c r="CL110" s="1101"/>
      <c r="CN110" s="849" t="s">
        <v>236</v>
      </c>
      <c r="CO110" s="1100"/>
      <c r="CP110" s="1100"/>
      <c r="CQ110" s="1100"/>
      <c r="CR110" s="1100"/>
      <c r="CS110" s="1101"/>
    </row>
    <row r="111" spans="3:97" x14ac:dyDescent="0.3">
      <c r="O111" s="482" t="s">
        <v>125</v>
      </c>
      <c r="P111" s="987">
        <v>992.84097829696498</v>
      </c>
      <c r="Q111" s="987">
        <v>989.00578909370665</v>
      </c>
      <c r="R111" s="987">
        <v>965.31086591094527</v>
      </c>
      <c r="S111" s="987">
        <v>993.93057902532769</v>
      </c>
      <c r="T111" s="1093">
        <v>1002.2255593015677</v>
      </c>
      <c r="V111" s="482" t="s">
        <v>118</v>
      </c>
      <c r="W111" s="549">
        <v>9.5229607466728812</v>
      </c>
      <c r="X111" s="549">
        <v>8.1305131247469511</v>
      </c>
      <c r="Y111" s="549">
        <v>6.0754988551351641</v>
      </c>
      <c r="Z111" s="549">
        <v>6.056631562251674</v>
      </c>
      <c r="AA111" s="550">
        <v>6.711704835980207</v>
      </c>
      <c r="AQ111" s="482" t="s">
        <v>125</v>
      </c>
      <c r="AR111" s="484">
        <v>109.37920392386584</v>
      </c>
      <c r="AS111" s="484">
        <v>103.71722411781715</v>
      </c>
      <c r="AT111" s="484">
        <v>103.91985352568513</v>
      </c>
      <c r="AU111" s="484">
        <v>102.17649801815745</v>
      </c>
      <c r="AV111" s="514">
        <v>108.60571289114961</v>
      </c>
      <c r="AX111" s="482" t="s">
        <v>125</v>
      </c>
      <c r="AY111" s="484">
        <v>187.67258992547502</v>
      </c>
      <c r="AZ111" s="484">
        <v>196.18975393486869</v>
      </c>
      <c r="BA111" s="484">
        <v>187.04868995465065</v>
      </c>
      <c r="BB111" s="484">
        <v>180.63879438643536</v>
      </c>
      <c r="BC111" s="514">
        <v>179.74127707445263</v>
      </c>
      <c r="BE111" s="482" t="s">
        <v>125</v>
      </c>
      <c r="BF111" s="484">
        <v>226.53009524980271</v>
      </c>
      <c r="BG111" s="484">
        <v>215.69238300645517</v>
      </c>
      <c r="BH111" s="484">
        <v>213.19947699390138</v>
      </c>
      <c r="BI111" s="484">
        <v>214.47454919153154</v>
      </c>
      <c r="BJ111" s="514">
        <v>222.41162708956506</v>
      </c>
      <c r="BL111" s="184" t="s">
        <v>125</v>
      </c>
      <c r="BM111" s="1100">
        <v>7072.1728730582627</v>
      </c>
      <c r="BN111" s="1100">
        <v>11357.895411538917</v>
      </c>
      <c r="BO111" s="1100">
        <v>13134.986130971896</v>
      </c>
      <c r="BP111" s="1100">
        <v>12192.160841344359</v>
      </c>
      <c r="BQ111" s="1101">
        <v>11272.347016690315</v>
      </c>
      <c r="BS111" s="184" t="s">
        <v>125</v>
      </c>
      <c r="BT111" s="1100">
        <v>6012.3968432990896</v>
      </c>
      <c r="BU111" s="1100">
        <v>10007.848458669259</v>
      </c>
      <c r="BV111" s="1100">
        <v>12091.147068383183</v>
      </c>
      <c r="BW111" s="1100">
        <v>10459.963352586199</v>
      </c>
      <c r="BX111" s="1101">
        <v>10762.008445545423</v>
      </c>
      <c r="BZ111" s="184" t="s">
        <v>125</v>
      </c>
      <c r="CA111" s="1100">
        <v>3342.7653530399025</v>
      </c>
      <c r="CB111" s="1100">
        <v>4038.5649667020762</v>
      </c>
      <c r="CC111" s="1100">
        <v>4391.842170449585</v>
      </c>
      <c r="CD111" s="1100">
        <v>3957.8570362330015</v>
      </c>
      <c r="CE111" s="1101">
        <v>3831.4927840587479</v>
      </c>
      <c r="CG111" s="184" t="s">
        <v>125</v>
      </c>
      <c r="CH111" s="1100">
        <v>2338.5053344233188</v>
      </c>
      <c r="CI111" s="1100">
        <v>2593.2561748910066</v>
      </c>
      <c r="CJ111" s="1100">
        <v>3180.1743678628136</v>
      </c>
      <c r="CK111" s="1100">
        <v>3108.3856017863886</v>
      </c>
      <c r="CL111" s="1101">
        <v>3200.9374509637291</v>
      </c>
      <c r="CN111" s="184" t="s">
        <v>125</v>
      </c>
      <c r="CO111" s="1100">
        <v>199.15728787107582</v>
      </c>
      <c r="CP111" s="1100">
        <v>300.6822150994318</v>
      </c>
      <c r="CQ111" s="1100">
        <v>347.81445284657985</v>
      </c>
      <c r="CR111" s="1100">
        <v>332.2551965515579</v>
      </c>
      <c r="CS111" s="1101">
        <v>283.94300039766853</v>
      </c>
    </row>
    <row r="112" spans="3:97" x14ac:dyDescent="0.3">
      <c r="O112" s="482" t="s">
        <v>126</v>
      </c>
      <c r="P112" s="987">
        <v>976.01453313927584</v>
      </c>
      <c r="Q112" s="987">
        <v>986.34332629280971</v>
      </c>
      <c r="R112" s="987">
        <v>965.7257266010098</v>
      </c>
      <c r="S112" s="987">
        <v>961.56798343865626</v>
      </c>
      <c r="T112" s="1093">
        <v>983.07944919566285</v>
      </c>
      <c r="V112" s="494" t="s">
        <v>236</v>
      </c>
      <c r="W112" s="484"/>
      <c r="X112" s="484"/>
      <c r="Y112" s="484"/>
      <c r="Z112" s="484"/>
      <c r="AA112" s="514"/>
      <c r="AQ112" s="482" t="s">
        <v>126</v>
      </c>
      <c r="AR112" s="484">
        <v>111.93792664310671</v>
      </c>
      <c r="AS112" s="484">
        <v>109.66132689662507</v>
      </c>
      <c r="AT112" s="484">
        <v>110.37942514300468</v>
      </c>
      <c r="AU112" s="484">
        <v>106.01995079309778</v>
      </c>
      <c r="AV112" s="514">
        <v>105.03244908727847</v>
      </c>
      <c r="AX112" s="482" t="s">
        <v>126</v>
      </c>
      <c r="AY112" s="484">
        <v>172.32976654636099</v>
      </c>
      <c r="AZ112" s="484">
        <v>173.72971703304026</v>
      </c>
      <c r="BA112" s="484">
        <v>180.50013258665976</v>
      </c>
      <c r="BB112" s="484">
        <v>184.16501479418869</v>
      </c>
      <c r="BC112" s="514">
        <v>181.19536899943986</v>
      </c>
      <c r="BE112" s="482" t="s">
        <v>126</v>
      </c>
      <c r="BF112" s="484">
        <v>209.71227446583228</v>
      </c>
      <c r="BG112" s="484">
        <v>215.07784067973597</v>
      </c>
      <c r="BH112" s="484">
        <v>218.27836505143915</v>
      </c>
      <c r="BI112" s="484">
        <v>213.39728028103264</v>
      </c>
      <c r="BJ112" s="514">
        <v>217.59148725935458</v>
      </c>
      <c r="BL112" s="184" t="s">
        <v>126</v>
      </c>
      <c r="BM112" s="1100">
        <v>6843.3214563793599</v>
      </c>
      <c r="BN112" s="1100">
        <v>11864.319924373662</v>
      </c>
      <c r="BO112" s="1100">
        <v>16607.199838238765</v>
      </c>
      <c r="BP112" s="1100">
        <v>15998.308799380746</v>
      </c>
      <c r="BQ112" s="1101">
        <v>14334.046968869234</v>
      </c>
      <c r="BS112" s="184" t="s">
        <v>126</v>
      </c>
      <c r="BT112" s="1100">
        <v>5173.0342367033427</v>
      </c>
      <c r="BU112" s="1100">
        <v>10134.876762724944</v>
      </c>
      <c r="BV112" s="1100">
        <v>13251.860023972524</v>
      </c>
      <c r="BW112" s="1100">
        <v>11790.471683552923</v>
      </c>
      <c r="BX112" s="1101">
        <v>10987.574622237938</v>
      </c>
      <c r="BZ112" s="184" t="s">
        <v>126</v>
      </c>
      <c r="CA112" s="1100">
        <v>3040.4407538590999</v>
      </c>
      <c r="CB112" s="1100">
        <v>4377.9657847984881</v>
      </c>
      <c r="CC112" s="1100">
        <v>5211.676807628729</v>
      </c>
      <c r="CD112" s="1100">
        <v>4804.5630868639328</v>
      </c>
      <c r="CE112" s="1101">
        <v>4229.1853213249051</v>
      </c>
      <c r="CG112" s="184" t="s">
        <v>126</v>
      </c>
      <c r="CH112" s="1100">
        <v>2354.2930097862686</v>
      </c>
      <c r="CI112" s="1100">
        <v>3693.9591175115424</v>
      </c>
      <c r="CJ112" s="1100">
        <v>4574.4807658749287</v>
      </c>
      <c r="CK112" s="1100">
        <v>4370.059711536539</v>
      </c>
      <c r="CL112" s="1101">
        <v>3609.0103327490497</v>
      </c>
      <c r="CN112" s="184" t="s">
        <v>126</v>
      </c>
      <c r="CO112" s="1100">
        <v>424.48204343955621</v>
      </c>
      <c r="CP112" s="1100">
        <v>667.74214218717293</v>
      </c>
      <c r="CQ112" s="1100">
        <v>892.97347144944069</v>
      </c>
      <c r="CR112" s="1100">
        <v>730.88698499705549</v>
      </c>
      <c r="CS112" s="1101">
        <v>620.63690582228719</v>
      </c>
    </row>
    <row r="113" spans="15:97" x14ac:dyDescent="0.3">
      <c r="O113" s="482" t="s">
        <v>127</v>
      </c>
      <c r="P113" s="987">
        <v>964.09080052926845</v>
      </c>
      <c r="Q113" s="987">
        <v>988.01162816776753</v>
      </c>
      <c r="R113" s="987">
        <v>959.17706457100701</v>
      </c>
      <c r="S113" s="987">
        <v>928.01137373142956</v>
      </c>
      <c r="T113" s="1093">
        <v>949.98879370216355</v>
      </c>
      <c r="V113" s="482" t="s">
        <v>125</v>
      </c>
      <c r="W113" s="549">
        <v>8.604014635725191</v>
      </c>
      <c r="X113" s="549">
        <v>6.093321460205039</v>
      </c>
      <c r="Y113" s="549">
        <v>9.0716119500506593</v>
      </c>
      <c r="Z113" s="549">
        <v>12.020291647903752</v>
      </c>
      <c r="AA113" s="550">
        <v>13.755429382425055</v>
      </c>
      <c r="AQ113" s="482" t="s">
        <v>127</v>
      </c>
      <c r="AR113" s="484">
        <v>116.59092409979297</v>
      </c>
      <c r="AS113" s="484">
        <v>113.30995060873418</v>
      </c>
      <c r="AT113" s="484">
        <v>102.29443216393186</v>
      </c>
      <c r="AU113" s="484">
        <v>97.424989454704388</v>
      </c>
      <c r="AV113" s="514">
        <v>105.02888247446032</v>
      </c>
      <c r="AX113" s="482" t="s">
        <v>127</v>
      </c>
      <c r="AY113" s="484">
        <v>201.75035636511728</v>
      </c>
      <c r="AZ113" s="484">
        <v>197.71013439980038</v>
      </c>
      <c r="BA113" s="484">
        <v>192.0246819229489</v>
      </c>
      <c r="BB113" s="484">
        <v>178.01499938103888</v>
      </c>
      <c r="BC113" s="514">
        <v>176.96512940227188</v>
      </c>
      <c r="BE113" s="482" t="s">
        <v>127</v>
      </c>
      <c r="BF113" s="484">
        <v>235.22689102171688</v>
      </c>
      <c r="BG113" s="484">
        <v>227.13396985007248</v>
      </c>
      <c r="BH113" s="484">
        <v>210.42003260141396</v>
      </c>
      <c r="BI113" s="484">
        <v>205.2447340951253</v>
      </c>
      <c r="BJ113" s="514">
        <v>226.61184406748924</v>
      </c>
      <c r="BL113" s="184" t="s">
        <v>127</v>
      </c>
      <c r="BM113" s="1100">
        <v>6919.9050587783631</v>
      </c>
      <c r="BN113" s="1100">
        <v>11678.348655344287</v>
      </c>
      <c r="BO113" s="1100">
        <v>18644.483083833285</v>
      </c>
      <c r="BP113" s="1100">
        <v>18002.156478738361</v>
      </c>
      <c r="BQ113" s="1101">
        <v>16787.422122717086</v>
      </c>
      <c r="BS113" s="184" t="s">
        <v>127</v>
      </c>
      <c r="BT113" s="1100">
        <v>4236.0364069554626</v>
      </c>
      <c r="BU113" s="1100">
        <v>8891.2980226274794</v>
      </c>
      <c r="BV113" s="1100">
        <v>13560.145203235868</v>
      </c>
      <c r="BW113" s="1100">
        <v>13836.468767078079</v>
      </c>
      <c r="BX113" s="1101">
        <v>14629.963990115753</v>
      </c>
      <c r="BZ113" s="184" t="s">
        <v>127</v>
      </c>
      <c r="CA113" s="1100">
        <v>2789.7561582589219</v>
      </c>
      <c r="CB113" s="1100">
        <v>3925.5105923011674</v>
      </c>
      <c r="CC113" s="1100">
        <v>4733.5567814712995</v>
      </c>
      <c r="CD113" s="1100">
        <v>4030.95126558738</v>
      </c>
      <c r="CE113" s="1101">
        <v>4463.9644993445954</v>
      </c>
      <c r="CG113" s="184" t="s">
        <v>127</v>
      </c>
      <c r="CH113" s="1100">
        <v>1711.2972914852899</v>
      </c>
      <c r="CI113" s="1100">
        <v>2736.1587489224794</v>
      </c>
      <c r="CJ113" s="1100">
        <v>3556.901714200761</v>
      </c>
      <c r="CK113" s="1100">
        <v>3314.9552832532249</v>
      </c>
      <c r="CL113" s="1101">
        <v>3204.8692605404176</v>
      </c>
      <c r="CN113" s="184" t="s">
        <v>127</v>
      </c>
      <c r="CO113" s="1100">
        <v>237.80349664913479</v>
      </c>
      <c r="CP113" s="1100">
        <v>404.950581367577</v>
      </c>
      <c r="CQ113" s="1100">
        <v>556.04583920173013</v>
      </c>
      <c r="CR113" s="1100">
        <v>624.11212758316969</v>
      </c>
      <c r="CS113" s="1101">
        <v>719.81716015498807</v>
      </c>
    </row>
    <row r="114" spans="15:97" x14ac:dyDescent="0.3">
      <c r="O114" s="482" t="s">
        <v>128</v>
      </c>
      <c r="P114" s="987">
        <v>885.87765780577365</v>
      </c>
      <c r="Q114" s="987">
        <v>918.18210119260834</v>
      </c>
      <c r="R114" s="987">
        <v>895.74272115235158</v>
      </c>
      <c r="S114" s="987">
        <v>907.46463467449576</v>
      </c>
      <c r="T114" s="1093">
        <v>953.9954510570094</v>
      </c>
      <c r="V114" s="482" t="s">
        <v>126</v>
      </c>
      <c r="W114" s="549">
        <v>9.1722904063628139</v>
      </c>
      <c r="X114" s="549">
        <v>12.526550323885822</v>
      </c>
      <c r="Y114" s="549">
        <v>13.589627928095274</v>
      </c>
      <c r="Z114" s="549">
        <v>14.086105388233646</v>
      </c>
      <c r="AA114" s="550">
        <v>13.472947499512403</v>
      </c>
      <c r="AQ114" s="482" t="s">
        <v>128</v>
      </c>
      <c r="AR114" s="484">
        <v>89.820921115436718</v>
      </c>
      <c r="AS114" s="484">
        <v>87.025207074369689</v>
      </c>
      <c r="AT114" s="484">
        <v>86.310398860466208</v>
      </c>
      <c r="AU114" s="484">
        <v>84.37068252882068</v>
      </c>
      <c r="AV114" s="514">
        <v>80.770086029015147</v>
      </c>
      <c r="AX114" s="482" t="s">
        <v>128</v>
      </c>
      <c r="AY114" s="484">
        <v>154.96037313457248</v>
      </c>
      <c r="AZ114" s="484">
        <v>141.13078992799356</v>
      </c>
      <c r="BA114" s="484">
        <v>143.26479876606521</v>
      </c>
      <c r="BB114" s="484">
        <v>138.76408161443328</v>
      </c>
      <c r="BC114" s="514">
        <v>136.00347704896933</v>
      </c>
      <c r="BE114" s="482" t="s">
        <v>128</v>
      </c>
      <c r="BF114" s="484">
        <v>171.89776687723656</v>
      </c>
      <c r="BG114" s="484">
        <v>169.79751841148237</v>
      </c>
      <c r="BH114" s="484">
        <v>167.08389778665591</v>
      </c>
      <c r="BI114" s="484">
        <v>169.98687154745008</v>
      </c>
      <c r="BJ114" s="514">
        <v>180.05723897614158</v>
      </c>
      <c r="BL114" s="184" t="s">
        <v>128</v>
      </c>
      <c r="BM114" s="1100">
        <v>7244.010738064002</v>
      </c>
      <c r="BN114" s="1100">
        <v>12358.94410981243</v>
      </c>
      <c r="BO114" s="1100">
        <v>16629.961231746223</v>
      </c>
      <c r="BP114" s="1100">
        <v>15496.051040924549</v>
      </c>
      <c r="BQ114" s="1101">
        <v>14620.812573496858</v>
      </c>
      <c r="BS114" s="184" t="s">
        <v>128</v>
      </c>
      <c r="BT114" s="1100">
        <v>5745.6494255684993</v>
      </c>
      <c r="BU114" s="1100">
        <v>10206.922866076829</v>
      </c>
      <c r="BV114" s="1100">
        <v>12975.321983545715</v>
      </c>
      <c r="BW114" s="1100">
        <v>12309.92675251633</v>
      </c>
      <c r="BX114" s="1101">
        <v>12828.41118022005</v>
      </c>
      <c r="BZ114" s="184" t="s">
        <v>128</v>
      </c>
      <c r="CA114" s="1100">
        <v>3011.2484674792959</v>
      </c>
      <c r="CB114" s="1100">
        <v>3830.6349740541568</v>
      </c>
      <c r="CC114" s="1100">
        <v>4753.8664818871393</v>
      </c>
      <c r="CD114" s="1100">
        <v>4209.1809629819372</v>
      </c>
      <c r="CE114" s="1101">
        <v>4297.5608405277571</v>
      </c>
      <c r="CG114" s="184" t="s">
        <v>128</v>
      </c>
      <c r="CH114" s="1100">
        <v>2305.5263460785031</v>
      </c>
      <c r="CI114" s="1100">
        <v>3096.0783552259845</v>
      </c>
      <c r="CJ114" s="1100">
        <v>3313.7461589414056</v>
      </c>
      <c r="CK114" s="1100">
        <v>3561.8625902079834</v>
      </c>
      <c r="CL114" s="1101">
        <v>3875.7687398507055</v>
      </c>
      <c r="CN114" s="184" t="s">
        <v>128</v>
      </c>
      <c r="CO114" s="1100">
        <v>240.94767451895399</v>
      </c>
      <c r="CP114" s="1100">
        <v>398.39829611660332</v>
      </c>
      <c r="CQ114" s="1100">
        <v>683.5610774314822</v>
      </c>
      <c r="CR114" s="1100">
        <v>596.14728408925919</v>
      </c>
      <c r="CS114" s="1101">
        <v>696.26911637430112</v>
      </c>
    </row>
    <row r="115" spans="15:97" x14ac:dyDescent="0.3">
      <c r="O115" s="482" t="s">
        <v>129</v>
      </c>
      <c r="P115" s="987">
        <v>816.92489839356131</v>
      </c>
      <c r="Q115" s="987">
        <v>811.15056392812062</v>
      </c>
      <c r="R115" s="987">
        <v>791.31412514933379</v>
      </c>
      <c r="S115" s="987">
        <v>795.96388087896275</v>
      </c>
      <c r="T115" s="1093">
        <v>806.8943173699663</v>
      </c>
      <c r="V115" s="482" t="s">
        <v>127</v>
      </c>
      <c r="W115" s="549">
        <v>7.900892139077718</v>
      </c>
      <c r="X115" s="549">
        <v>9.9460909744915558</v>
      </c>
      <c r="Y115" s="549">
        <v>10.561160320276448</v>
      </c>
      <c r="Z115" s="549">
        <v>10.484333314848314</v>
      </c>
      <c r="AA115" s="550">
        <v>12.516334561370115</v>
      </c>
      <c r="AQ115" s="482" t="s">
        <v>129</v>
      </c>
      <c r="AR115" s="484">
        <v>90.800211993656774</v>
      </c>
      <c r="AS115" s="484">
        <v>77.044372017795027</v>
      </c>
      <c r="AT115" s="484">
        <v>82.187398654296743</v>
      </c>
      <c r="AU115" s="484">
        <v>78.255967758382411</v>
      </c>
      <c r="AV115" s="514">
        <v>76.108158566703523</v>
      </c>
      <c r="AX115" s="482" t="s">
        <v>129</v>
      </c>
      <c r="AY115" s="484">
        <v>153.95065940108444</v>
      </c>
      <c r="AZ115" s="484">
        <v>145.43688258503153</v>
      </c>
      <c r="BA115" s="484">
        <v>130.95957282042767</v>
      </c>
      <c r="BB115" s="484">
        <v>135.1171501530161</v>
      </c>
      <c r="BC115" s="514">
        <v>130.89425715654019</v>
      </c>
      <c r="BE115" s="482" t="s">
        <v>129</v>
      </c>
      <c r="BF115" s="484">
        <v>169.16438623779737</v>
      </c>
      <c r="BG115" s="484">
        <v>153.18356444356903</v>
      </c>
      <c r="BH115" s="484">
        <v>157.36265191535236</v>
      </c>
      <c r="BI115" s="484">
        <v>153.72760827184661</v>
      </c>
      <c r="BJ115" s="514">
        <v>148.0050419847926</v>
      </c>
      <c r="BL115" s="184" t="s">
        <v>129</v>
      </c>
      <c r="BM115" s="1100">
        <v>6540.0809372209951</v>
      </c>
      <c r="BN115" s="1100">
        <v>10739.851106299961</v>
      </c>
      <c r="BO115" s="1100">
        <v>14390.139657723774</v>
      </c>
      <c r="BP115" s="1100">
        <v>14470.824730961847</v>
      </c>
      <c r="BQ115" s="1101">
        <v>12806.053289098591</v>
      </c>
      <c r="BS115" s="184" t="s">
        <v>129</v>
      </c>
      <c r="BT115" s="1100">
        <v>6230.39695406602</v>
      </c>
      <c r="BU115" s="1100">
        <v>10119.815582117164</v>
      </c>
      <c r="BV115" s="1100">
        <v>12450.256915332486</v>
      </c>
      <c r="BW115" s="1100">
        <v>11895.497237532232</v>
      </c>
      <c r="BX115" s="1101">
        <v>11339.867073468316</v>
      </c>
      <c r="BZ115" s="184" t="s">
        <v>129</v>
      </c>
      <c r="CA115" s="1100">
        <v>2083.958127154508</v>
      </c>
      <c r="CB115" s="1100">
        <v>2908.7122985809197</v>
      </c>
      <c r="CC115" s="1100">
        <v>3529.2241961010177</v>
      </c>
      <c r="CD115" s="1100">
        <v>3313.7740807831319</v>
      </c>
      <c r="CE115" s="1101">
        <v>3472.3625465399332</v>
      </c>
      <c r="CG115" s="184" t="s">
        <v>129</v>
      </c>
      <c r="CH115" s="1100">
        <v>1694.1534660237614</v>
      </c>
      <c r="CI115" s="1100">
        <v>2948.8496882891091</v>
      </c>
      <c r="CJ115" s="1100">
        <v>3881.4752025096309</v>
      </c>
      <c r="CK115" s="1100">
        <v>3859.1268722101613</v>
      </c>
      <c r="CL115" s="1101">
        <v>3587.4638486971562</v>
      </c>
      <c r="CN115" s="184" t="s">
        <v>129</v>
      </c>
      <c r="CO115" s="1100">
        <v>267.21179283703765</v>
      </c>
      <c r="CP115" s="1100">
        <v>532.19796504513306</v>
      </c>
      <c r="CQ115" s="1100">
        <v>613.72892324741133</v>
      </c>
      <c r="CR115" s="1100">
        <v>634.30180261371686</v>
      </c>
      <c r="CS115" s="1101">
        <v>526.28258965362807</v>
      </c>
    </row>
    <row r="116" spans="15:97" x14ac:dyDescent="0.3">
      <c r="O116" s="482" t="s">
        <v>130</v>
      </c>
      <c r="P116" s="987">
        <v>946.6818993465422</v>
      </c>
      <c r="Q116" s="987">
        <v>999.23066507003205</v>
      </c>
      <c r="R116" s="987">
        <v>974.84702390248231</v>
      </c>
      <c r="S116" s="987">
        <v>998.36967775151368</v>
      </c>
      <c r="T116" s="1093">
        <v>1037.661220529448</v>
      </c>
      <c r="V116" s="482" t="s">
        <v>128</v>
      </c>
      <c r="W116" s="549">
        <v>4.0679779331517532</v>
      </c>
      <c r="X116" s="549">
        <v>4.0387936259231996</v>
      </c>
      <c r="Y116" s="549">
        <v>5.6210890098640744</v>
      </c>
      <c r="Z116" s="549">
        <v>6.386512169664142</v>
      </c>
      <c r="AA116" s="550">
        <v>9.5376609606533691</v>
      </c>
      <c r="AQ116" s="482" t="s">
        <v>130</v>
      </c>
      <c r="AR116" s="484">
        <v>116.35935256367708</v>
      </c>
      <c r="AS116" s="484">
        <v>113.80425083028524</v>
      </c>
      <c r="AT116" s="484">
        <v>114.55643701236772</v>
      </c>
      <c r="AU116" s="484">
        <v>119.78433790968471</v>
      </c>
      <c r="AV116" s="514">
        <v>136.32211899325949</v>
      </c>
      <c r="AX116" s="482" t="s">
        <v>130</v>
      </c>
      <c r="AY116" s="484">
        <v>194.47864135089191</v>
      </c>
      <c r="AZ116" s="484">
        <v>193.57841080855755</v>
      </c>
      <c r="BA116" s="484">
        <v>201.58369066449924</v>
      </c>
      <c r="BB116" s="484">
        <v>209.03162031610853</v>
      </c>
      <c r="BC116" s="514">
        <v>222.88365317772062</v>
      </c>
      <c r="BE116" s="482" t="s">
        <v>130</v>
      </c>
      <c r="BF116" s="484">
        <v>233.5572500118659</v>
      </c>
      <c r="BG116" s="484">
        <v>241.14404464254781</v>
      </c>
      <c r="BH116" s="484">
        <v>248.05007135230815</v>
      </c>
      <c r="BI116" s="484">
        <v>261.27509391378771</v>
      </c>
      <c r="BJ116" s="514">
        <v>285.09728717478674</v>
      </c>
      <c r="BL116" s="184" t="s">
        <v>130</v>
      </c>
      <c r="BM116" s="1100">
        <v>6226.5716427027255</v>
      </c>
      <c r="BN116" s="1100">
        <v>10340.5623552898</v>
      </c>
      <c r="BO116" s="1100">
        <v>16248.752212648571</v>
      </c>
      <c r="BP116" s="1100">
        <v>16396.103972252269</v>
      </c>
      <c r="BQ116" s="1101">
        <v>15287.949005093433</v>
      </c>
      <c r="BS116" s="184" t="s">
        <v>130</v>
      </c>
      <c r="BT116" s="1100">
        <v>3858.6056134108539</v>
      </c>
      <c r="BU116" s="1100">
        <v>7556.0202851304657</v>
      </c>
      <c r="BV116" s="1100">
        <v>11392.328739031309</v>
      </c>
      <c r="BW116" s="1100">
        <v>10655.053724638588</v>
      </c>
      <c r="BX116" s="1101">
        <v>10733.395958993757</v>
      </c>
      <c r="BZ116" s="184" t="s">
        <v>130</v>
      </c>
      <c r="CA116" s="1100">
        <v>2940.0246406817305</v>
      </c>
      <c r="CB116" s="1100">
        <v>3749.9655973220988</v>
      </c>
      <c r="CC116" s="1100">
        <v>4686.859299143779</v>
      </c>
      <c r="CD116" s="1100">
        <v>4286.5401488480147</v>
      </c>
      <c r="CE116" s="1101">
        <v>4131.7584151365299</v>
      </c>
      <c r="CG116" s="184" t="s">
        <v>130</v>
      </c>
      <c r="CH116" s="1100">
        <v>1832.5123657297397</v>
      </c>
      <c r="CI116" s="1100">
        <v>2449.0700765388951</v>
      </c>
      <c r="CJ116" s="1100">
        <v>3359.8134578530803</v>
      </c>
      <c r="CK116" s="1100">
        <v>3227.2486595230575</v>
      </c>
      <c r="CL116" s="1101">
        <v>2841.8237394222051</v>
      </c>
      <c r="CN116" s="184" t="s">
        <v>130</v>
      </c>
      <c r="CO116" s="1100">
        <v>256.57348864223167</v>
      </c>
      <c r="CP116" s="1100">
        <v>420.9280076280329</v>
      </c>
      <c r="CQ116" s="1100">
        <v>688.07583275714182</v>
      </c>
      <c r="CR116" s="1100">
        <v>624.06239549181964</v>
      </c>
      <c r="CS116" s="1101">
        <v>607.63135547508386</v>
      </c>
    </row>
    <row r="117" spans="15:97" x14ac:dyDescent="0.3">
      <c r="O117" s="482" t="s">
        <v>131</v>
      </c>
      <c r="P117" s="987">
        <v>1123.4576101925525</v>
      </c>
      <c r="Q117" s="987">
        <v>1131.3464444681233</v>
      </c>
      <c r="R117" s="987">
        <v>1104.5594490930232</v>
      </c>
      <c r="S117" s="987">
        <v>1066.6369788642905</v>
      </c>
      <c r="T117" s="1093">
        <v>1082.3553320695698</v>
      </c>
      <c r="V117" s="482" t="s">
        <v>129</v>
      </c>
      <c r="W117" s="549">
        <v>10.602705355547306</v>
      </c>
      <c r="X117" s="549">
        <v>12.975310107671696</v>
      </c>
      <c r="Y117" s="549">
        <v>13.707130992648375</v>
      </c>
      <c r="Z117" s="549">
        <v>11.228055624232407</v>
      </c>
      <c r="AA117" s="550">
        <v>10.381206526128812</v>
      </c>
      <c r="AQ117" s="482" t="s">
        <v>131</v>
      </c>
      <c r="AR117" s="484">
        <v>139.84711791759952</v>
      </c>
      <c r="AS117" s="484">
        <v>138.32189241378435</v>
      </c>
      <c r="AT117" s="484">
        <v>136.88989025153484</v>
      </c>
      <c r="AU117" s="484">
        <v>125.65018546469183</v>
      </c>
      <c r="AV117" s="514">
        <v>136.71498665605793</v>
      </c>
      <c r="AX117" s="482" t="s">
        <v>131</v>
      </c>
      <c r="AY117" s="484">
        <v>229.04884167332312</v>
      </c>
      <c r="AZ117" s="484">
        <v>219.16226459550305</v>
      </c>
      <c r="BA117" s="484">
        <v>215.6406051327248</v>
      </c>
      <c r="BB117" s="484">
        <v>219.24159004994084</v>
      </c>
      <c r="BC117" s="514">
        <v>211.73696495344339</v>
      </c>
      <c r="BE117" s="482" t="s">
        <v>131</v>
      </c>
      <c r="BF117" s="484">
        <v>257.72160589951068</v>
      </c>
      <c r="BG117" s="484">
        <v>254.514821582651</v>
      </c>
      <c r="BH117" s="484">
        <v>260.22469962927499</v>
      </c>
      <c r="BI117" s="484">
        <v>247.3886204101691</v>
      </c>
      <c r="BJ117" s="514">
        <v>260.15971337107618</v>
      </c>
      <c r="BL117" s="184" t="s">
        <v>131</v>
      </c>
      <c r="BM117" s="1100">
        <v>6981.8365713864814</v>
      </c>
      <c r="BN117" s="1100">
        <v>12664.610488269562</v>
      </c>
      <c r="BO117" s="1100">
        <v>18013.690767813601</v>
      </c>
      <c r="BP117" s="1100">
        <v>17122.356159046074</v>
      </c>
      <c r="BQ117" s="1101">
        <v>16354.808496418222</v>
      </c>
      <c r="BS117" s="184" t="s">
        <v>131</v>
      </c>
      <c r="BT117" s="1100">
        <v>4945.8162623316057</v>
      </c>
      <c r="BU117" s="1100">
        <v>10301.29634429836</v>
      </c>
      <c r="BV117" s="1100">
        <v>14348.071587834867</v>
      </c>
      <c r="BW117" s="1100">
        <v>15153.888211618652</v>
      </c>
      <c r="BX117" s="1101">
        <v>16185.475221021548</v>
      </c>
      <c r="BZ117" s="184" t="s">
        <v>131</v>
      </c>
      <c r="CA117" s="1100">
        <v>3227.8786366930658</v>
      </c>
      <c r="CB117" s="1100">
        <v>4295.6348731448525</v>
      </c>
      <c r="CC117" s="1100">
        <v>4929.3326450563281</v>
      </c>
      <c r="CD117" s="1100">
        <v>4434.2887984221497</v>
      </c>
      <c r="CE117" s="1101">
        <v>4562.0617907453297</v>
      </c>
      <c r="CG117" s="184" t="s">
        <v>131</v>
      </c>
      <c r="CH117" s="1100">
        <v>1837.3431870065772</v>
      </c>
      <c r="CI117" s="1100">
        <v>2836.6353307351746</v>
      </c>
      <c r="CJ117" s="1100">
        <v>3687.598034232024</v>
      </c>
      <c r="CK117" s="1100">
        <v>3372.2103359164744</v>
      </c>
      <c r="CL117" s="1101">
        <v>3757.5229261245886</v>
      </c>
      <c r="CN117" s="184" t="s">
        <v>131</v>
      </c>
      <c r="CO117" s="1100">
        <v>237.44662711307092</v>
      </c>
      <c r="CP117" s="1100">
        <v>457.66829652515923</v>
      </c>
      <c r="CQ117" s="1100">
        <v>636.49219481051716</v>
      </c>
      <c r="CR117" s="1100">
        <v>677.15578152171508</v>
      </c>
      <c r="CS117" s="1101">
        <v>639.6175887343378</v>
      </c>
    </row>
    <row r="118" spans="15:97" x14ac:dyDescent="0.3">
      <c r="O118" s="494" t="s">
        <v>237</v>
      </c>
      <c r="P118" s="987"/>
      <c r="Q118" s="987"/>
      <c r="R118" s="987"/>
      <c r="S118" s="987"/>
      <c r="T118" s="1093"/>
      <c r="V118" s="482" t="s">
        <v>130</v>
      </c>
      <c r="W118" s="549">
        <v>9.0300830725117631</v>
      </c>
      <c r="X118" s="549">
        <v>10.528627256453195</v>
      </c>
      <c r="Y118" s="549">
        <v>11.482251004274326</v>
      </c>
      <c r="Z118" s="549">
        <v>11.39971456468029</v>
      </c>
      <c r="AA118" s="550">
        <v>12.365852363231607</v>
      </c>
      <c r="AQ118" s="494" t="s">
        <v>237</v>
      </c>
      <c r="AR118" s="484"/>
      <c r="AS118" s="484"/>
      <c r="AT118" s="484"/>
      <c r="AU118" s="484"/>
      <c r="AV118" s="514"/>
      <c r="AX118" s="494" t="s">
        <v>237</v>
      </c>
      <c r="AY118" s="484"/>
      <c r="AZ118" s="484"/>
      <c r="BA118" s="484"/>
      <c r="BB118" s="484"/>
      <c r="BC118" s="514"/>
      <c r="BE118" s="494" t="s">
        <v>237</v>
      </c>
      <c r="BF118" s="484"/>
      <c r="BG118" s="484"/>
      <c r="BH118" s="484"/>
      <c r="BI118" s="484"/>
      <c r="BJ118" s="514"/>
      <c r="BL118" s="849" t="s">
        <v>237</v>
      </c>
      <c r="BM118" s="1100"/>
      <c r="BN118" s="1100"/>
      <c r="BO118" s="1100"/>
      <c r="BP118" s="1100"/>
      <c r="BQ118" s="1101"/>
      <c r="BS118" s="849" t="s">
        <v>237</v>
      </c>
      <c r="BT118" s="1100"/>
      <c r="BU118" s="1100"/>
      <c r="BV118" s="1100"/>
      <c r="BW118" s="1100"/>
      <c r="BX118" s="1101"/>
      <c r="BZ118" s="849" t="s">
        <v>237</v>
      </c>
      <c r="CA118" s="1100"/>
      <c r="CB118" s="1100"/>
      <c r="CC118" s="1100"/>
      <c r="CD118" s="1100"/>
      <c r="CE118" s="1101"/>
      <c r="CG118" s="849" t="s">
        <v>237</v>
      </c>
      <c r="CH118" s="1100"/>
      <c r="CI118" s="1100"/>
      <c r="CJ118" s="1100"/>
      <c r="CK118" s="1100"/>
      <c r="CL118" s="1101"/>
      <c r="CN118" s="849" t="s">
        <v>237</v>
      </c>
      <c r="CO118" s="1100"/>
      <c r="CP118" s="1100"/>
      <c r="CQ118" s="1100"/>
      <c r="CR118" s="1100"/>
      <c r="CS118" s="1101"/>
    </row>
    <row r="119" spans="15:97" x14ac:dyDescent="0.3">
      <c r="O119" s="482" t="s">
        <v>137</v>
      </c>
      <c r="P119" s="987">
        <v>910.7174796197304</v>
      </c>
      <c r="Q119" s="987">
        <v>898.63154516564055</v>
      </c>
      <c r="R119" s="987">
        <v>893.05521359809359</v>
      </c>
      <c r="S119" s="987">
        <v>901.81269455489905</v>
      </c>
      <c r="T119" s="1093">
        <v>894.02399010529075</v>
      </c>
      <c r="V119" s="482" t="s">
        <v>131</v>
      </c>
      <c r="W119" s="549">
        <v>7.9911792126036723</v>
      </c>
      <c r="X119" s="549">
        <v>8.5523715642250586</v>
      </c>
      <c r="Y119" s="549">
        <v>9.1014050897191314</v>
      </c>
      <c r="Z119" s="549">
        <v>10.845844442473615</v>
      </c>
      <c r="AA119" s="550">
        <v>16.170145740002567</v>
      </c>
      <c r="AQ119" s="482" t="s">
        <v>137</v>
      </c>
      <c r="AR119" s="484">
        <v>93.092733826324604</v>
      </c>
      <c r="AS119" s="484">
        <v>90.45596096600714</v>
      </c>
      <c r="AT119" s="484">
        <v>87.771793341414835</v>
      </c>
      <c r="AU119" s="484">
        <v>96.348733022634036</v>
      </c>
      <c r="AV119" s="514">
        <v>97.867637707957726</v>
      </c>
      <c r="AX119" s="482" t="s">
        <v>137</v>
      </c>
      <c r="AY119" s="484">
        <v>168.84220397507278</v>
      </c>
      <c r="AZ119" s="484">
        <v>181.82570487799225</v>
      </c>
      <c r="BA119" s="484">
        <v>187.75957597191589</v>
      </c>
      <c r="BB119" s="484">
        <v>183.8269017062176</v>
      </c>
      <c r="BC119" s="514">
        <v>194.32021370638219</v>
      </c>
      <c r="BE119" s="482" t="s">
        <v>137</v>
      </c>
      <c r="BF119" s="484">
        <v>212.28415122696109</v>
      </c>
      <c r="BG119" s="484">
        <v>210.44413961578908</v>
      </c>
      <c r="BH119" s="484">
        <v>206.42620988613049</v>
      </c>
      <c r="BI119" s="484">
        <v>218.26449013877672</v>
      </c>
      <c r="BJ119" s="514">
        <v>210.87064815198437</v>
      </c>
      <c r="BL119" s="184" t="s">
        <v>137</v>
      </c>
      <c r="BM119" s="1100">
        <v>5728.9341288874812</v>
      </c>
      <c r="BN119" s="1100">
        <v>8823.6852333280676</v>
      </c>
      <c r="BO119" s="1100">
        <v>12409.207219792808</v>
      </c>
      <c r="BP119" s="1100">
        <v>11560.137070723667</v>
      </c>
      <c r="BQ119" s="1101">
        <v>10609.056185021123</v>
      </c>
      <c r="BS119" s="184" t="s">
        <v>137</v>
      </c>
      <c r="BT119" s="1100">
        <v>4721.171482937667</v>
      </c>
      <c r="BU119" s="1100">
        <v>7336.9523196933615</v>
      </c>
      <c r="BV119" s="1100">
        <v>11086.355714023965</v>
      </c>
      <c r="BW119" s="1100">
        <v>9424.4735768754581</v>
      </c>
      <c r="BX119" s="1101">
        <v>10069.035763098129</v>
      </c>
      <c r="BZ119" s="184" t="s">
        <v>137</v>
      </c>
      <c r="CA119" s="1100">
        <v>2111.2218512781719</v>
      </c>
      <c r="CB119" s="1100">
        <v>2747.9993534537111</v>
      </c>
      <c r="CC119" s="1100">
        <v>3176.3052190572489</v>
      </c>
      <c r="CD119" s="1100">
        <v>2980.9461870379741</v>
      </c>
      <c r="CE119" s="1101">
        <v>2998.8431904629188</v>
      </c>
      <c r="CG119" s="184" t="s">
        <v>137</v>
      </c>
      <c r="CH119" s="1100">
        <v>2103.7346885374086</v>
      </c>
      <c r="CI119" s="1100">
        <v>2854.9056930467145</v>
      </c>
      <c r="CJ119" s="1100">
        <v>3287.469859250129</v>
      </c>
      <c r="CK119" s="1100">
        <v>3155.707516870898</v>
      </c>
      <c r="CL119" s="1101">
        <v>2865.1639334772062</v>
      </c>
      <c r="CN119" s="184" t="s">
        <v>137</v>
      </c>
      <c r="CO119" s="1100">
        <v>408.95279461409876</v>
      </c>
      <c r="CP119" s="1100">
        <v>484.35785701744476</v>
      </c>
      <c r="CQ119" s="1100">
        <v>747.32714135862932</v>
      </c>
      <c r="CR119" s="1100">
        <v>712.57518915550133</v>
      </c>
      <c r="CS119" s="1101">
        <v>623.12264644891331</v>
      </c>
    </row>
    <row r="120" spans="15:97" x14ac:dyDescent="0.3">
      <c r="O120" s="482" t="s">
        <v>138</v>
      </c>
      <c r="P120" s="987">
        <v>1291.7961756384721</v>
      </c>
      <c r="Q120" s="987">
        <v>1307.8694456528938</v>
      </c>
      <c r="R120" s="987">
        <v>1299.3705863895848</v>
      </c>
      <c r="S120" s="987">
        <v>1356.8274478406236</v>
      </c>
      <c r="T120" s="1093">
        <v>1368.1702376575183</v>
      </c>
      <c r="V120" s="494" t="s">
        <v>237</v>
      </c>
      <c r="W120" s="484"/>
      <c r="X120" s="484"/>
      <c r="Y120" s="484"/>
      <c r="Z120" s="484"/>
      <c r="AA120" s="514"/>
      <c r="AQ120" s="482" t="s">
        <v>138</v>
      </c>
      <c r="AR120" s="484">
        <v>174.8197608259749</v>
      </c>
      <c r="AS120" s="484">
        <v>177.47805147102488</v>
      </c>
      <c r="AT120" s="484">
        <v>182.30508860315294</v>
      </c>
      <c r="AU120" s="484">
        <v>180.00770176720317</v>
      </c>
      <c r="AV120" s="514">
        <v>186.34316311103561</v>
      </c>
      <c r="AX120" s="482" t="s">
        <v>138</v>
      </c>
      <c r="AY120" s="484">
        <v>333.27256129591285</v>
      </c>
      <c r="AZ120" s="484">
        <v>322.08749753108498</v>
      </c>
      <c r="BA120" s="484">
        <v>330.71926018533566</v>
      </c>
      <c r="BB120" s="484">
        <v>341.69822989739225</v>
      </c>
      <c r="BC120" s="514">
        <v>353.92849500444203</v>
      </c>
      <c r="BE120" s="482" t="s">
        <v>138</v>
      </c>
      <c r="BF120" s="484">
        <v>379.82228627511398</v>
      </c>
      <c r="BG120" s="484">
        <v>387.13111053199754</v>
      </c>
      <c r="BH120" s="484">
        <v>394.83735895430482</v>
      </c>
      <c r="BI120" s="484">
        <v>401.6340797526837</v>
      </c>
      <c r="BJ120" s="514">
        <v>405.67536461163604</v>
      </c>
      <c r="BL120" s="184" t="s">
        <v>138</v>
      </c>
      <c r="BM120" s="1100">
        <v>6749.9965070789185</v>
      </c>
      <c r="BN120" s="1100">
        <v>11186.809590263618</v>
      </c>
      <c r="BO120" s="1100">
        <v>17602.994741561761</v>
      </c>
      <c r="BP120" s="1100">
        <v>16423.991312810715</v>
      </c>
      <c r="BQ120" s="1101">
        <v>16270.035332733734</v>
      </c>
      <c r="BS120" s="184" t="s">
        <v>138</v>
      </c>
      <c r="BT120" s="1100">
        <v>4131.3755145917858</v>
      </c>
      <c r="BU120" s="1100">
        <v>7774.6188065737542</v>
      </c>
      <c r="BV120" s="1100">
        <v>14070.2133197242</v>
      </c>
      <c r="BW120" s="1100">
        <v>12996.644978339347</v>
      </c>
      <c r="BX120" s="1101">
        <v>13468.497609597129</v>
      </c>
      <c r="BZ120" s="184" t="s">
        <v>138</v>
      </c>
      <c r="CA120" s="1100">
        <v>4603.7234668794972</v>
      </c>
      <c r="CB120" s="1100">
        <v>6405.3233689355602</v>
      </c>
      <c r="CC120" s="1100">
        <v>7809.1669576555723</v>
      </c>
      <c r="CD120" s="1100">
        <v>7004.8391385692012</v>
      </c>
      <c r="CE120" s="1101">
        <v>6712.2431402135235</v>
      </c>
      <c r="CG120" s="184" t="s">
        <v>138</v>
      </c>
      <c r="CH120" s="1100">
        <v>2484.6562154284184</v>
      </c>
      <c r="CI120" s="1100">
        <v>4019.309111904462</v>
      </c>
      <c r="CJ120" s="1100">
        <v>4619.8163617440823</v>
      </c>
      <c r="CK120" s="1100">
        <v>4765.6679330271727</v>
      </c>
      <c r="CL120" s="1101">
        <v>4679.3839748991204</v>
      </c>
      <c r="CN120" s="184" t="s">
        <v>138</v>
      </c>
      <c r="CO120" s="1100">
        <v>504.98317558432001</v>
      </c>
      <c r="CP120" s="1100">
        <v>799.53525130633068</v>
      </c>
      <c r="CQ120" s="1100">
        <v>1580.3452697918306</v>
      </c>
      <c r="CR120" s="1100">
        <v>1506.164010804335</v>
      </c>
      <c r="CS120" s="1101">
        <v>1189.0711196938869</v>
      </c>
    </row>
    <row r="121" spans="15:97" x14ac:dyDescent="0.3">
      <c r="O121" s="482" t="s">
        <v>139</v>
      </c>
      <c r="P121" s="987">
        <v>1054.1164226776878</v>
      </c>
      <c r="Q121" s="987">
        <v>1057.8862568587383</v>
      </c>
      <c r="R121" s="987">
        <v>1047.4417019048681</v>
      </c>
      <c r="S121" s="987">
        <v>1050.5244301399589</v>
      </c>
      <c r="T121" s="1093">
        <v>1018.7849880068252</v>
      </c>
      <c r="V121" s="482" t="s">
        <v>137</v>
      </c>
      <c r="W121" s="549">
        <v>8.8515621022195159</v>
      </c>
      <c r="X121" s="549">
        <v>11.234984807587526</v>
      </c>
      <c r="Y121" s="549">
        <v>11.996151112158998</v>
      </c>
      <c r="Z121" s="549">
        <v>13.5519721307324</v>
      </c>
      <c r="AA121" s="550">
        <v>15.081323275652647</v>
      </c>
      <c r="AQ121" s="482" t="s">
        <v>139</v>
      </c>
      <c r="AR121" s="484">
        <v>144.19970969636242</v>
      </c>
      <c r="AS121" s="484">
        <v>135.96207765526282</v>
      </c>
      <c r="AT121" s="484">
        <v>129.798601238179</v>
      </c>
      <c r="AU121" s="484">
        <v>126.51037538092176</v>
      </c>
      <c r="AV121" s="514">
        <v>123.66183277678836</v>
      </c>
      <c r="AX121" s="482" t="s">
        <v>139</v>
      </c>
      <c r="AY121" s="484">
        <v>264.5323027599315</v>
      </c>
      <c r="AZ121" s="484">
        <v>253.41028751996672</v>
      </c>
      <c r="BA121" s="484">
        <v>253.70290067006212</v>
      </c>
      <c r="BB121" s="484">
        <v>249.41679510745087</v>
      </c>
      <c r="BC121" s="514">
        <v>249.39738758901166</v>
      </c>
      <c r="BE121" s="482" t="s">
        <v>139</v>
      </c>
      <c r="BF121" s="484">
        <v>296.65058979448708</v>
      </c>
      <c r="BG121" s="484">
        <v>294.58010744546772</v>
      </c>
      <c r="BH121" s="484">
        <v>287.52599937181242</v>
      </c>
      <c r="BI121" s="484">
        <v>287.12376906996445</v>
      </c>
      <c r="BJ121" s="514">
        <v>279.9248538485536</v>
      </c>
      <c r="BL121" s="184" t="s">
        <v>139</v>
      </c>
      <c r="BM121" s="1100">
        <v>4480.096358989621</v>
      </c>
      <c r="BN121" s="1100">
        <v>7630.787163624761</v>
      </c>
      <c r="BO121" s="1100">
        <v>10771.767067326251</v>
      </c>
      <c r="BP121" s="1100">
        <v>9095.9866803231635</v>
      </c>
      <c r="BQ121" s="1101">
        <v>8981.024351122247</v>
      </c>
      <c r="BS121" s="184" t="s">
        <v>139</v>
      </c>
      <c r="BT121" s="1100">
        <v>4165.7990405699802</v>
      </c>
      <c r="BU121" s="1100">
        <v>7256.0915060322404</v>
      </c>
      <c r="BV121" s="1100">
        <v>11472.993961914062</v>
      </c>
      <c r="BW121" s="1100">
        <v>9366.1405406971226</v>
      </c>
      <c r="BX121" s="1101">
        <v>9576.1488580294827</v>
      </c>
      <c r="BZ121" s="184" t="s">
        <v>139</v>
      </c>
      <c r="CA121" s="1100">
        <v>2319.0925643371274</v>
      </c>
      <c r="CB121" s="1100">
        <v>3057.4085166184473</v>
      </c>
      <c r="CC121" s="1100">
        <v>3696.2231697126754</v>
      </c>
      <c r="CD121" s="1100">
        <v>3201.9371989120345</v>
      </c>
      <c r="CE121" s="1101">
        <v>3030.8924099414708</v>
      </c>
      <c r="CG121" s="184" t="s">
        <v>139</v>
      </c>
      <c r="CH121" s="1100">
        <v>1522.6266617600306</v>
      </c>
      <c r="CI121" s="1100">
        <v>2301.3989402504772</v>
      </c>
      <c r="CJ121" s="1100">
        <v>2351.9571764985203</v>
      </c>
      <c r="CK121" s="1100">
        <v>2240.5178080429741</v>
      </c>
      <c r="CL121" s="1101">
        <v>2622.2748665997674</v>
      </c>
      <c r="CN121" s="184" t="s">
        <v>139</v>
      </c>
      <c r="CO121" s="1100">
        <v>274.50598999098742</v>
      </c>
      <c r="CP121" s="1100">
        <v>405.1971974955303</v>
      </c>
      <c r="CQ121" s="1100">
        <v>684.54963932378644</v>
      </c>
      <c r="CR121" s="1100">
        <v>603.79891659158818</v>
      </c>
      <c r="CS121" s="1101">
        <v>650.53056808030658</v>
      </c>
    </row>
    <row r="122" spans="15:97" x14ac:dyDescent="0.3">
      <c r="O122" s="482" t="s">
        <v>140</v>
      </c>
      <c r="P122" s="987">
        <v>1217.6935099108964</v>
      </c>
      <c r="Q122" s="987">
        <v>1249.2996445681115</v>
      </c>
      <c r="R122" s="987">
        <v>1241.7682822822285</v>
      </c>
      <c r="S122" s="987">
        <v>1219.1496692710143</v>
      </c>
      <c r="T122" s="1093">
        <v>1226.2090082316481</v>
      </c>
      <c r="V122" s="482" t="s">
        <v>138</v>
      </c>
      <c r="W122" s="549">
        <v>23.227696849305556</v>
      </c>
      <c r="X122" s="549">
        <v>25.367658835165731</v>
      </c>
      <c r="Y122" s="549">
        <v>25.349098193576555</v>
      </c>
      <c r="Z122" s="549">
        <v>24.72136304274505</v>
      </c>
      <c r="AA122" s="550">
        <v>21.341354505339119</v>
      </c>
      <c r="AQ122" s="482" t="s">
        <v>140</v>
      </c>
      <c r="AR122" s="484">
        <v>139.47922934702839</v>
      </c>
      <c r="AS122" s="484">
        <v>142.69099695411882</v>
      </c>
      <c r="AT122" s="484">
        <v>141.86315144372227</v>
      </c>
      <c r="AU122" s="484">
        <v>144.69791514336538</v>
      </c>
      <c r="AV122" s="514">
        <v>156.02425296074347</v>
      </c>
      <c r="AX122" s="482" t="s">
        <v>140</v>
      </c>
      <c r="AY122" s="484">
        <v>273.94172501602219</v>
      </c>
      <c r="AZ122" s="484">
        <v>297.15098333240593</v>
      </c>
      <c r="BA122" s="484">
        <v>304.80976435386026</v>
      </c>
      <c r="BB122" s="484">
        <v>296.90575918848276</v>
      </c>
      <c r="BC122" s="514">
        <v>291.35586331101757</v>
      </c>
      <c r="BE122" s="482" t="s">
        <v>140</v>
      </c>
      <c r="BF122" s="484">
        <v>343.37050484234459</v>
      </c>
      <c r="BG122" s="484">
        <v>350.50029770363039</v>
      </c>
      <c r="BH122" s="484">
        <v>346.79751344505848</v>
      </c>
      <c r="BI122" s="484">
        <v>344.62141387123489</v>
      </c>
      <c r="BJ122" s="514">
        <v>348.50477062727714</v>
      </c>
      <c r="BL122" s="184" t="s">
        <v>140</v>
      </c>
      <c r="BM122" s="1100">
        <v>7223.5161985675004</v>
      </c>
      <c r="BN122" s="1100">
        <v>11709.589703038648</v>
      </c>
      <c r="BO122" s="1100">
        <v>16204.070137138913</v>
      </c>
      <c r="BP122" s="1100">
        <v>15568.201882980269</v>
      </c>
      <c r="BQ122" s="1101">
        <v>14586.942338115616</v>
      </c>
      <c r="BS122" s="184" t="s">
        <v>140</v>
      </c>
      <c r="BT122" s="1100">
        <v>4766.5994262132654</v>
      </c>
      <c r="BU122" s="1100">
        <v>8549.3594437804877</v>
      </c>
      <c r="BV122" s="1100">
        <v>12618.186294450727</v>
      </c>
      <c r="BW122" s="1100">
        <v>13116.413406356807</v>
      </c>
      <c r="BX122" s="1101">
        <v>13192.298127025862</v>
      </c>
      <c r="BZ122" s="184" t="s">
        <v>140</v>
      </c>
      <c r="CA122" s="1100">
        <v>3531.3531579955984</v>
      </c>
      <c r="CB122" s="1100">
        <v>4990.3636329639166</v>
      </c>
      <c r="CC122" s="1100">
        <v>5615.2376493348784</v>
      </c>
      <c r="CD122" s="1100">
        <v>5236.4427289009218</v>
      </c>
      <c r="CE122" s="1101">
        <v>4995.5769819246752</v>
      </c>
      <c r="CG122" s="184" t="s">
        <v>140</v>
      </c>
      <c r="CH122" s="1100">
        <v>2069.472261476255</v>
      </c>
      <c r="CI122" s="1100">
        <v>3310.034199573905</v>
      </c>
      <c r="CJ122" s="1100">
        <v>3732.9481130051167</v>
      </c>
      <c r="CK122" s="1100">
        <v>4319.943495637418</v>
      </c>
      <c r="CL122" s="1101">
        <v>3770.8630894998969</v>
      </c>
      <c r="CN122" s="184" t="s">
        <v>140</v>
      </c>
      <c r="CO122" s="1100">
        <v>341.13354257440591</v>
      </c>
      <c r="CP122" s="1100">
        <v>781.9245432412589</v>
      </c>
      <c r="CQ122" s="1100">
        <v>1085.9087309705856</v>
      </c>
      <c r="CR122" s="1100">
        <v>1044.2401648772448</v>
      </c>
      <c r="CS122" s="1101">
        <v>920.25568453943674</v>
      </c>
    </row>
    <row r="123" spans="15:97" x14ac:dyDescent="0.3">
      <c r="O123" s="482" t="s">
        <v>141</v>
      </c>
      <c r="P123" s="987">
        <v>997.63277687533332</v>
      </c>
      <c r="Q123" s="987">
        <v>1012.102626242194</v>
      </c>
      <c r="R123" s="987">
        <v>996.55199977434506</v>
      </c>
      <c r="S123" s="987">
        <v>1079.5710241658669</v>
      </c>
      <c r="T123" s="1093">
        <v>1124.0728155983979</v>
      </c>
      <c r="V123" s="482" t="s">
        <v>139</v>
      </c>
      <c r="W123" s="549">
        <v>10.833611004926556</v>
      </c>
      <c r="X123" s="549">
        <v>11.641559837652899</v>
      </c>
      <c r="Y123" s="549">
        <v>11.568391231428972</v>
      </c>
      <c r="Z123" s="549">
        <v>12.804584263552778</v>
      </c>
      <c r="AA123" s="550">
        <v>13.205521622533105</v>
      </c>
      <c r="AQ123" s="482" t="s">
        <v>141</v>
      </c>
      <c r="AR123" s="484">
        <v>143.16337776182519</v>
      </c>
      <c r="AS123" s="484">
        <v>141.11659123330486</v>
      </c>
      <c r="AT123" s="484">
        <v>145.19834063258998</v>
      </c>
      <c r="AU123" s="484">
        <v>147.85932914095835</v>
      </c>
      <c r="AV123" s="514">
        <v>152.0363622216596</v>
      </c>
      <c r="AX123" s="482" t="s">
        <v>141</v>
      </c>
      <c r="AY123" s="484">
        <v>239.87776698445967</v>
      </c>
      <c r="AZ123" s="484">
        <v>245.54165034926544</v>
      </c>
      <c r="BA123" s="484">
        <v>258.31035124724269</v>
      </c>
      <c r="BB123" s="484">
        <v>270.87277280595873</v>
      </c>
      <c r="BC123" s="514">
        <v>275.22578884124789</v>
      </c>
      <c r="BE123" s="482" t="s">
        <v>141</v>
      </c>
      <c r="BF123" s="484">
        <v>281.60451649466404</v>
      </c>
      <c r="BG123" s="484">
        <v>293.32910162440578</v>
      </c>
      <c r="BH123" s="484">
        <v>304.94249523062263</v>
      </c>
      <c r="BI123" s="484">
        <v>312.7287849152429</v>
      </c>
      <c r="BJ123" s="514">
        <v>331.5369568049648</v>
      </c>
      <c r="BL123" s="184" t="s">
        <v>141</v>
      </c>
      <c r="BM123" s="1100">
        <v>6259.055914462645</v>
      </c>
      <c r="BN123" s="1100">
        <v>10925.127380110336</v>
      </c>
      <c r="BO123" s="1100">
        <v>16699.806709804925</v>
      </c>
      <c r="BP123" s="1100">
        <v>16277.998275932536</v>
      </c>
      <c r="BQ123" s="1101">
        <v>16002.617966788135</v>
      </c>
      <c r="BS123" s="184" t="s">
        <v>141</v>
      </c>
      <c r="BT123" s="1100">
        <v>4094.8743659703214</v>
      </c>
      <c r="BU123" s="1100">
        <v>7898.1025164578323</v>
      </c>
      <c r="BV123" s="1100">
        <v>12301.732047095145</v>
      </c>
      <c r="BW123" s="1100">
        <v>12465.30677415209</v>
      </c>
      <c r="BX123" s="1101">
        <v>12799.914430868288</v>
      </c>
      <c r="BZ123" s="184" t="s">
        <v>141</v>
      </c>
      <c r="CA123" s="1100">
        <v>4111.7535744853631</v>
      </c>
      <c r="CB123" s="1100">
        <v>6108.2275355667907</v>
      </c>
      <c r="CC123" s="1100">
        <v>6799.1638601286459</v>
      </c>
      <c r="CD123" s="1100">
        <v>6293.5454033037186</v>
      </c>
      <c r="CE123" s="1101">
        <v>5832.3056506956209</v>
      </c>
      <c r="CG123" s="184" t="s">
        <v>141</v>
      </c>
      <c r="CH123" s="1100">
        <v>2689.0980614663858</v>
      </c>
      <c r="CI123" s="1100">
        <v>4242.576537992888</v>
      </c>
      <c r="CJ123" s="1100">
        <v>4247.7107451623342</v>
      </c>
      <c r="CK123" s="1100">
        <v>3767.7552440082045</v>
      </c>
      <c r="CL123" s="1101">
        <v>4153.8075503560958</v>
      </c>
      <c r="CN123" s="184" t="s">
        <v>141</v>
      </c>
      <c r="CO123" s="1100">
        <v>443.26187584986894</v>
      </c>
      <c r="CP123" s="1100">
        <v>669.81420099256775</v>
      </c>
      <c r="CQ123" s="1100">
        <v>1298.6648844439896</v>
      </c>
      <c r="CR123" s="1100">
        <v>1283.0653586554049</v>
      </c>
      <c r="CS123" s="1101">
        <v>1212.5474003222701</v>
      </c>
    </row>
    <row r="124" spans="15:97" x14ac:dyDescent="0.3">
      <c r="O124" s="482" t="s">
        <v>142</v>
      </c>
      <c r="P124" s="987">
        <v>1586.7542141505617</v>
      </c>
      <c r="Q124" s="987">
        <v>1580.6397224960685</v>
      </c>
      <c r="R124" s="987">
        <v>1578.9079235283994</v>
      </c>
      <c r="S124" s="987">
        <v>1547.2648493073309</v>
      </c>
      <c r="T124" s="1093">
        <v>1534.8586437973661</v>
      </c>
      <c r="V124" s="482" t="s">
        <v>140</v>
      </c>
      <c r="W124" s="549">
        <v>19.589806325838214</v>
      </c>
      <c r="X124" s="549">
        <v>20.758139094393268</v>
      </c>
      <c r="Y124" s="549">
        <v>20.044794352591378</v>
      </c>
      <c r="Z124" s="549">
        <v>16.90386898129973</v>
      </c>
      <c r="AA124" s="550">
        <v>18.00196950099054</v>
      </c>
      <c r="AQ124" s="482" t="s">
        <v>142</v>
      </c>
      <c r="AR124" s="484">
        <v>229.24468304360121</v>
      </c>
      <c r="AS124" s="484">
        <v>226.4273411998673</v>
      </c>
      <c r="AT124" s="484">
        <v>221.36855985532029</v>
      </c>
      <c r="AU124" s="484">
        <v>236.87195440561672</v>
      </c>
      <c r="AV124" s="514">
        <v>236.85565198137058</v>
      </c>
      <c r="AX124" s="482" t="s">
        <v>142</v>
      </c>
      <c r="AY124" s="484">
        <v>429.05535048144816</v>
      </c>
      <c r="AZ124" s="484">
        <v>438.37051592835132</v>
      </c>
      <c r="BA124" s="484">
        <v>434.64829892811184</v>
      </c>
      <c r="BB124" s="484">
        <v>423.66815912740424</v>
      </c>
      <c r="BC124" s="514">
        <v>425.63717383442344</v>
      </c>
      <c r="BE124" s="482" t="s">
        <v>142</v>
      </c>
      <c r="BF124" s="484">
        <v>502.81495699366212</v>
      </c>
      <c r="BG124" s="484">
        <v>500.43240890422675</v>
      </c>
      <c r="BH124" s="484">
        <v>491.60756716803053</v>
      </c>
      <c r="BI124" s="484">
        <v>503.81540766859354</v>
      </c>
      <c r="BJ124" s="514">
        <v>472.38043646907562</v>
      </c>
      <c r="BL124" s="184" t="s">
        <v>142</v>
      </c>
      <c r="BM124" s="1100">
        <v>6570.1772249021324</v>
      </c>
      <c r="BN124" s="1100">
        <v>11831.904455768215</v>
      </c>
      <c r="BO124" s="1100">
        <v>17589.767897714893</v>
      </c>
      <c r="BP124" s="1100">
        <v>16945.137073109901</v>
      </c>
      <c r="BQ124" s="1101">
        <v>15714.130228958293</v>
      </c>
      <c r="BS124" s="184" t="s">
        <v>142</v>
      </c>
      <c r="BT124" s="1100">
        <v>4953.5765800749232</v>
      </c>
      <c r="BU124" s="1100">
        <v>9806.8476821727108</v>
      </c>
      <c r="BV124" s="1100">
        <v>16198.502987385646</v>
      </c>
      <c r="BW124" s="1100">
        <v>14749.643721739119</v>
      </c>
      <c r="BX124" s="1101">
        <v>15364.693949418812</v>
      </c>
      <c r="BZ124" s="184" t="s">
        <v>142</v>
      </c>
      <c r="CA124" s="1100">
        <v>4713.4773142459526</v>
      </c>
      <c r="CB124" s="1100">
        <v>6434.7389589286386</v>
      </c>
      <c r="CC124" s="1100">
        <v>7289.946284951583</v>
      </c>
      <c r="CD124" s="1100">
        <v>6805.6046565739489</v>
      </c>
      <c r="CE124" s="1101">
        <v>6409.7949750996513</v>
      </c>
      <c r="CG124" s="184" t="s">
        <v>142</v>
      </c>
      <c r="CH124" s="1100">
        <v>2317.4960478447056</v>
      </c>
      <c r="CI124" s="1100">
        <v>3783.6760345032171</v>
      </c>
      <c r="CJ124" s="1100">
        <v>4684.9134109190527</v>
      </c>
      <c r="CK124" s="1100">
        <v>4742.3292870366895</v>
      </c>
      <c r="CL124" s="1101">
        <v>5117.6116966380396</v>
      </c>
      <c r="CN124" s="184" t="s">
        <v>142</v>
      </c>
      <c r="CO124" s="1100">
        <v>485.64969691224661</v>
      </c>
      <c r="CP124" s="1100">
        <v>856.26385883901116</v>
      </c>
      <c r="CQ124" s="1100">
        <v>1356.2595350013069</v>
      </c>
      <c r="CR124" s="1100">
        <v>1403.4610781647591</v>
      </c>
      <c r="CS124" s="1101">
        <v>1161.3628624549003</v>
      </c>
    </row>
    <row r="125" spans="15:97" x14ac:dyDescent="0.3">
      <c r="O125" s="482" t="s">
        <v>143</v>
      </c>
      <c r="P125" s="987">
        <v>1014.1619070474642</v>
      </c>
      <c r="Q125" s="987">
        <v>1025.8577184844671</v>
      </c>
      <c r="R125" s="987">
        <v>1023.6225671072025</v>
      </c>
      <c r="S125" s="987">
        <v>1037.904962612911</v>
      </c>
      <c r="T125" s="1093">
        <v>1031.7631794015292</v>
      </c>
      <c r="V125" s="482" t="s">
        <v>141</v>
      </c>
      <c r="W125" s="549">
        <v>17.990873083825154</v>
      </c>
      <c r="X125" s="549">
        <v>20.902985636290232</v>
      </c>
      <c r="Y125" s="549">
        <v>20.893454488114145</v>
      </c>
      <c r="Z125" s="549">
        <v>17.397540717392463</v>
      </c>
      <c r="AA125" s="550">
        <v>17.352335968797618</v>
      </c>
      <c r="AQ125" s="482" t="s">
        <v>143</v>
      </c>
      <c r="AR125" s="484">
        <v>108.57686030742846</v>
      </c>
      <c r="AS125" s="484">
        <v>110.2372625767015</v>
      </c>
      <c r="AT125" s="484">
        <v>113.41531983693062</v>
      </c>
      <c r="AU125" s="484">
        <v>108.35489089674536</v>
      </c>
      <c r="AV125" s="514">
        <v>112.9009188132319</v>
      </c>
      <c r="AX125" s="482" t="s">
        <v>143</v>
      </c>
      <c r="AY125" s="484">
        <v>183.14116292238597</v>
      </c>
      <c r="AZ125" s="484">
        <v>177.9955750942016</v>
      </c>
      <c r="BA125" s="484">
        <v>169.57973107145236</v>
      </c>
      <c r="BB125" s="484">
        <v>179.43498297122545</v>
      </c>
      <c r="BC125" s="514">
        <v>177.96288116293033</v>
      </c>
      <c r="BE125" s="482" t="s">
        <v>143</v>
      </c>
      <c r="BF125" s="484">
        <v>211.74954170557695</v>
      </c>
      <c r="BG125" s="484">
        <v>208.41007532992262</v>
      </c>
      <c r="BH125" s="484">
        <v>221.05049598343965</v>
      </c>
      <c r="BI125" s="484">
        <v>214.76940253771522</v>
      </c>
      <c r="BJ125" s="514">
        <v>211.95784592012654</v>
      </c>
      <c r="BL125" s="184" t="s">
        <v>143</v>
      </c>
      <c r="BM125" s="1100">
        <v>7209.2736321818129</v>
      </c>
      <c r="BN125" s="1100">
        <v>11030.731451990117</v>
      </c>
      <c r="BO125" s="1100">
        <v>14068.687189427063</v>
      </c>
      <c r="BP125" s="1100">
        <v>12820.749933239455</v>
      </c>
      <c r="BQ125" s="1101">
        <v>11671.976097949049</v>
      </c>
      <c r="BS125" s="184" t="s">
        <v>143</v>
      </c>
      <c r="BT125" s="1100">
        <v>4541.0128233904243</v>
      </c>
      <c r="BU125" s="1100">
        <v>7524.8256705072126</v>
      </c>
      <c r="BV125" s="1100">
        <v>10608.678093994833</v>
      </c>
      <c r="BW125" s="1100">
        <v>9923.4668281406521</v>
      </c>
      <c r="BX125" s="1101">
        <v>9764.1656470770431</v>
      </c>
      <c r="BZ125" s="184" t="s">
        <v>143</v>
      </c>
      <c r="CA125" s="1100">
        <v>2785.6363176269469</v>
      </c>
      <c r="CB125" s="1100">
        <v>3521.2100468822564</v>
      </c>
      <c r="CC125" s="1100">
        <v>3651.3450059922561</v>
      </c>
      <c r="CD125" s="1100">
        <v>3925.7343495950572</v>
      </c>
      <c r="CE125" s="1101">
        <v>3594.2315144052213</v>
      </c>
      <c r="CG125" s="184" t="s">
        <v>143</v>
      </c>
      <c r="CH125" s="1100">
        <v>1934.2754664508727</v>
      </c>
      <c r="CI125" s="1100">
        <v>2579.3076277877426</v>
      </c>
      <c r="CJ125" s="1100">
        <v>2688.2418814049443</v>
      </c>
      <c r="CK125" s="1100">
        <v>3237.3203016566731</v>
      </c>
      <c r="CL125" s="1101">
        <v>3503.1725765089523</v>
      </c>
      <c r="CN125" s="184" t="s">
        <v>143</v>
      </c>
      <c r="CO125" s="1100">
        <v>373.69665219776613</v>
      </c>
      <c r="CP125" s="1100">
        <v>587.05567983503261</v>
      </c>
      <c r="CQ125" s="1100">
        <v>819.90070211954753</v>
      </c>
      <c r="CR125" s="1100">
        <v>697.29006531674054</v>
      </c>
      <c r="CS125" s="1101">
        <v>607.03887059884323</v>
      </c>
    </row>
    <row r="126" spans="15:97" x14ac:dyDescent="0.3">
      <c r="O126" s="482" t="s">
        <v>144</v>
      </c>
      <c r="P126" s="987">
        <v>1256.4260812191437</v>
      </c>
      <c r="Q126" s="987">
        <v>1294.3641435444483</v>
      </c>
      <c r="R126" s="987">
        <v>1284.2186522858351</v>
      </c>
      <c r="S126" s="987">
        <v>1325.9370527431863</v>
      </c>
      <c r="T126" s="1093">
        <v>1339.0596198231074</v>
      </c>
      <c r="V126" s="482" t="s">
        <v>142</v>
      </c>
      <c r="W126" s="549">
        <v>19.057956014103929</v>
      </c>
      <c r="X126" s="549">
        <v>21.227278943381737</v>
      </c>
      <c r="Y126" s="549">
        <v>21.135103646726435</v>
      </c>
      <c r="Z126" s="549">
        <v>19.282308595775593</v>
      </c>
      <c r="AA126" s="550">
        <v>18.614728892260256</v>
      </c>
      <c r="AQ126" s="482" t="s">
        <v>144</v>
      </c>
      <c r="AR126" s="484">
        <v>209.5732300716293</v>
      </c>
      <c r="AS126" s="484">
        <v>211.07356303531972</v>
      </c>
      <c r="AT126" s="484">
        <v>201.09306442531124</v>
      </c>
      <c r="AU126" s="484">
        <v>194.3206511821362</v>
      </c>
      <c r="AV126" s="514">
        <v>199.85415317417264</v>
      </c>
      <c r="AX126" s="482" t="s">
        <v>144</v>
      </c>
      <c r="AY126" s="484">
        <v>403.60453462424493</v>
      </c>
      <c r="AZ126" s="484">
        <v>394.0639182888861</v>
      </c>
      <c r="BA126" s="484">
        <v>405.84042603009101</v>
      </c>
      <c r="BB126" s="484">
        <v>403.53116772474073</v>
      </c>
      <c r="BC126" s="514">
        <v>384.65990364025777</v>
      </c>
      <c r="BE126" s="482" t="s">
        <v>144</v>
      </c>
      <c r="BF126" s="484">
        <v>453.08373848768719</v>
      </c>
      <c r="BG126" s="484">
        <v>458.61042053289555</v>
      </c>
      <c r="BH126" s="484">
        <v>454.34356741187253</v>
      </c>
      <c r="BI126" s="484">
        <v>438.10682827663146</v>
      </c>
      <c r="BJ126" s="514">
        <v>447.59223928191409</v>
      </c>
      <c r="BL126" s="184" t="s">
        <v>144</v>
      </c>
      <c r="BM126" s="1100">
        <v>6882.420037394194</v>
      </c>
      <c r="BN126" s="1100">
        <v>12547.943434897299</v>
      </c>
      <c r="BO126" s="1100">
        <v>17337.061921879551</v>
      </c>
      <c r="BP126" s="1100">
        <v>16563.961154897421</v>
      </c>
      <c r="BQ126" s="1101">
        <v>17078.048675849939</v>
      </c>
      <c r="BS126" s="184" t="s">
        <v>144</v>
      </c>
      <c r="BT126" s="1100">
        <v>4803.7001851316236</v>
      </c>
      <c r="BU126" s="1100">
        <v>9217.5981511841001</v>
      </c>
      <c r="BV126" s="1100">
        <v>14082.226276679874</v>
      </c>
      <c r="BW126" s="1100">
        <v>14387.204568217845</v>
      </c>
      <c r="BX126" s="1101">
        <v>16713.906267730639</v>
      </c>
      <c r="BZ126" s="184" t="s">
        <v>144</v>
      </c>
      <c r="CA126" s="1100">
        <v>4626.5853854840962</v>
      </c>
      <c r="CB126" s="1100">
        <v>6842.0568260072496</v>
      </c>
      <c r="CC126" s="1100">
        <v>7322.5920568136826</v>
      </c>
      <c r="CD126" s="1100">
        <v>6783.5535493184743</v>
      </c>
      <c r="CE126" s="1101">
        <v>6736.4623821262367</v>
      </c>
      <c r="CG126" s="184" t="s">
        <v>144</v>
      </c>
      <c r="CH126" s="1100">
        <v>2364.1551735672952</v>
      </c>
      <c r="CI126" s="1100">
        <v>4092.5791242971827</v>
      </c>
      <c r="CJ126" s="1100">
        <v>4407.9470421920678</v>
      </c>
      <c r="CK126" s="1100">
        <v>5035.594952943442</v>
      </c>
      <c r="CL126" s="1101">
        <v>5237.1662104418383</v>
      </c>
      <c r="CN126" s="184" t="s">
        <v>144</v>
      </c>
      <c r="CO126" s="1100">
        <v>481.26100412704238</v>
      </c>
      <c r="CP126" s="1100">
        <v>1059.9064570378082</v>
      </c>
      <c r="CQ126" s="1100">
        <v>1420.4816566964391</v>
      </c>
      <c r="CR126" s="1100">
        <v>1229.0164601923836</v>
      </c>
      <c r="CS126" s="1101">
        <v>1097.2513082671701</v>
      </c>
    </row>
    <row r="127" spans="15:97" x14ac:dyDescent="0.3">
      <c r="O127" s="482" t="s">
        <v>145</v>
      </c>
      <c r="P127" s="987">
        <v>1077.2298943921369</v>
      </c>
      <c r="Q127" s="987">
        <v>1053.8724064384651</v>
      </c>
      <c r="R127" s="987">
        <v>1049.5486831596909</v>
      </c>
      <c r="S127" s="987">
        <v>1035.2147573679135</v>
      </c>
      <c r="T127" s="1093">
        <v>1039.6551132493678</v>
      </c>
      <c r="V127" s="482" t="s">
        <v>143</v>
      </c>
      <c r="W127" s="549">
        <v>8.1971242084346798</v>
      </c>
      <c r="X127" s="549">
        <v>7.3787112316425922</v>
      </c>
      <c r="Y127" s="549">
        <v>8.6812875259521878</v>
      </c>
      <c r="Z127" s="549">
        <v>7.323027733196585</v>
      </c>
      <c r="AA127" s="550">
        <v>6.6297644585223043</v>
      </c>
      <c r="AQ127" s="482" t="s">
        <v>145</v>
      </c>
      <c r="AR127" s="484">
        <v>99.457478360404522</v>
      </c>
      <c r="AS127" s="484">
        <v>93.501766081177607</v>
      </c>
      <c r="AT127" s="484">
        <v>93.485925780000613</v>
      </c>
      <c r="AU127" s="484">
        <v>89.059232744050647</v>
      </c>
      <c r="AV127" s="514">
        <v>88.035417472354894</v>
      </c>
      <c r="AX127" s="482" t="s">
        <v>145</v>
      </c>
      <c r="AY127" s="484">
        <v>197.1485050017431</v>
      </c>
      <c r="AZ127" s="484">
        <v>189.57387849808853</v>
      </c>
      <c r="BA127" s="484">
        <v>174.52718373240995</v>
      </c>
      <c r="BB127" s="484">
        <v>168.32566592546524</v>
      </c>
      <c r="BC127" s="514">
        <v>164.76564776191023</v>
      </c>
      <c r="BE127" s="482" t="s">
        <v>145</v>
      </c>
      <c r="BF127" s="484">
        <v>222.12675018429465</v>
      </c>
      <c r="BG127" s="484">
        <v>203.38624625223878</v>
      </c>
      <c r="BH127" s="484">
        <v>196.69209944611296</v>
      </c>
      <c r="BI127" s="484">
        <v>189.04791641187879</v>
      </c>
      <c r="BJ127" s="514">
        <v>188.34490286610043</v>
      </c>
      <c r="BL127" s="184" t="s">
        <v>145</v>
      </c>
      <c r="BM127" s="1100">
        <v>7531.6256493720257</v>
      </c>
      <c r="BN127" s="1100">
        <v>11683.713204096261</v>
      </c>
      <c r="BO127" s="1100">
        <v>15061.797001442443</v>
      </c>
      <c r="BP127" s="1100">
        <v>12350.383938205609</v>
      </c>
      <c r="BQ127" s="1101">
        <v>10620.531373102627</v>
      </c>
      <c r="BS127" s="184" t="s">
        <v>145</v>
      </c>
      <c r="BT127" s="1100">
        <v>4506.1165577135525</v>
      </c>
      <c r="BU127" s="1100">
        <v>7763.602958619198</v>
      </c>
      <c r="BV127" s="1100">
        <v>11884.521771106714</v>
      </c>
      <c r="BW127" s="1100">
        <v>10779.794713237392</v>
      </c>
      <c r="BX127" s="1101">
        <v>10499.132615139764</v>
      </c>
      <c r="BZ127" s="184" t="s">
        <v>145</v>
      </c>
      <c r="CA127" s="1100">
        <v>2621.6830627299528</v>
      </c>
      <c r="CB127" s="1100">
        <v>3540.4322744812048</v>
      </c>
      <c r="CC127" s="1100">
        <v>4127.5398085853476</v>
      </c>
      <c r="CD127" s="1100">
        <v>3176.5339600449875</v>
      </c>
      <c r="CE127" s="1101">
        <v>3181.7041606138305</v>
      </c>
      <c r="CG127" s="184" t="s">
        <v>145</v>
      </c>
      <c r="CH127" s="1100">
        <v>1824.3471020576887</v>
      </c>
      <c r="CI127" s="1100">
        <v>2519.6417520017349</v>
      </c>
      <c r="CJ127" s="1100">
        <v>3010.5659590017867</v>
      </c>
      <c r="CK127" s="1100">
        <v>3153.2094209558518</v>
      </c>
      <c r="CL127" s="1101">
        <v>3655.1762924175546</v>
      </c>
      <c r="CN127" s="184" t="s">
        <v>145</v>
      </c>
      <c r="CO127" s="1100">
        <v>426.26332158234197</v>
      </c>
      <c r="CP127" s="1100">
        <v>594.24759796061585</v>
      </c>
      <c r="CQ127" s="1100">
        <v>820.51743372916599</v>
      </c>
      <c r="CR127" s="1100">
        <v>578.94559102140863</v>
      </c>
      <c r="CS127" s="1101">
        <v>404.71492786061464</v>
      </c>
    </row>
    <row r="128" spans="15:97" x14ac:dyDescent="0.3">
      <c r="O128" s="482" t="s">
        <v>146</v>
      </c>
      <c r="P128" s="987">
        <v>1301.1353952288587</v>
      </c>
      <c r="Q128" s="987">
        <v>1302.5758906838346</v>
      </c>
      <c r="R128" s="987">
        <v>1298.2283291963408</v>
      </c>
      <c r="S128" s="987">
        <v>1249.0302257099704</v>
      </c>
      <c r="T128" s="1093">
        <v>1306.9804102331575</v>
      </c>
      <c r="V128" s="482" t="s">
        <v>144</v>
      </c>
      <c r="W128" s="549">
        <v>28.170959161366621</v>
      </c>
      <c r="X128" s="549">
        <v>26.002277845770049</v>
      </c>
      <c r="Y128" s="549">
        <v>24.047262733741519</v>
      </c>
      <c r="Z128" s="549">
        <v>21.516534627776021</v>
      </c>
      <c r="AA128" s="550">
        <v>21.407707487183988</v>
      </c>
      <c r="AQ128" s="482" t="s">
        <v>146</v>
      </c>
      <c r="AR128" s="484">
        <v>196.34149438762819</v>
      </c>
      <c r="AS128" s="484">
        <v>193.54005317131367</v>
      </c>
      <c r="AT128" s="484">
        <v>188.10844743861728</v>
      </c>
      <c r="AU128" s="484">
        <v>177.80566736125607</v>
      </c>
      <c r="AV128" s="514">
        <v>203.51264365158454</v>
      </c>
      <c r="AX128" s="482" t="s">
        <v>146</v>
      </c>
      <c r="AY128" s="484">
        <v>333.96443361016986</v>
      </c>
      <c r="AZ128" s="484">
        <v>343.8488008430279</v>
      </c>
      <c r="BA128" s="484">
        <v>341.265360341205</v>
      </c>
      <c r="BB128" s="484">
        <v>332.78044849282492</v>
      </c>
      <c r="BC128" s="514">
        <v>318.56461943847449</v>
      </c>
      <c r="BE128" s="482" t="s">
        <v>146</v>
      </c>
      <c r="BF128" s="484">
        <v>405.03818923512989</v>
      </c>
      <c r="BG128" s="484">
        <v>397.84543315986252</v>
      </c>
      <c r="BH128" s="484">
        <v>393.11705731555918</v>
      </c>
      <c r="BI128" s="484">
        <v>366.55658826640956</v>
      </c>
      <c r="BJ128" s="514">
        <v>398.88063989022658</v>
      </c>
      <c r="BL128" s="184" t="s">
        <v>146</v>
      </c>
      <c r="BM128" s="1100">
        <v>7235.2498397456975</v>
      </c>
      <c r="BN128" s="1100">
        <v>11883.465816621379</v>
      </c>
      <c r="BO128" s="1100">
        <v>14052.875721598009</v>
      </c>
      <c r="BP128" s="1100">
        <v>12724.72000816991</v>
      </c>
      <c r="BQ128" s="1101">
        <v>11807.736379168347</v>
      </c>
      <c r="BS128" s="184" t="s">
        <v>146</v>
      </c>
      <c r="BT128" s="1100">
        <v>5437.3973100447847</v>
      </c>
      <c r="BU128" s="1100">
        <v>9683.655854534707</v>
      </c>
      <c r="BV128" s="1100">
        <v>12144.090179139865</v>
      </c>
      <c r="BW128" s="1100">
        <v>11665.897604998434</v>
      </c>
      <c r="BX128" s="1101">
        <v>11574.279189322157</v>
      </c>
      <c r="BZ128" s="184" t="s">
        <v>146</v>
      </c>
      <c r="CA128" s="1100">
        <v>3978.7077439623131</v>
      </c>
      <c r="CB128" s="1100">
        <v>5492.4840105840622</v>
      </c>
      <c r="CC128" s="1100">
        <v>5675.1707612964183</v>
      </c>
      <c r="CD128" s="1100">
        <v>5009.1462430235715</v>
      </c>
      <c r="CE128" s="1101">
        <v>4796.6231729717174</v>
      </c>
      <c r="CG128" s="184" t="s">
        <v>146</v>
      </c>
      <c r="CH128" s="1100">
        <v>1950.653733977668</v>
      </c>
      <c r="CI128" s="1100">
        <v>2741.7204038931604</v>
      </c>
      <c r="CJ128" s="1100">
        <v>2768.9062221705913</v>
      </c>
      <c r="CK128" s="1100">
        <v>3336.6236269602073</v>
      </c>
      <c r="CL128" s="1101">
        <v>3557.2477397894863</v>
      </c>
      <c r="CN128" s="184" t="s">
        <v>146</v>
      </c>
      <c r="CO128" s="1100">
        <v>399.95466460309041</v>
      </c>
      <c r="CP128" s="1100">
        <v>659.8560133742659</v>
      </c>
      <c r="CQ128" s="1100">
        <v>729.50879053800941</v>
      </c>
      <c r="CR128" s="1100">
        <v>614.51014216074714</v>
      </c>
      <c r="CS128" s="1101">
        <v>534.80919096644595</v>
      </c>
    </row>
    <row r="129" spans="15:97" x14ac:dyDescent="0.3">
      <c r="O129" s="494" t="s">
        <v>238</v>
      </c>
      <c r="P129" s="987"/>
      <c r="Q129" s="987"/>
      <c r="R129" s="987"/>
      <c r="S129" s="987"/>
      <c r="T129" s="1093"/>
      <c r="V129" s="482" t="s">
        <v>145</v>
      </c>
      <c r="W129" s="549">
        <v>8.5909521207445323</v>
      </c>
      <c r="X129" s="549">
        <v>9.6509796537939962</v>
      </c>
      <c r="Y129" s="549">
        <v>9.069827231505089</v>
      </c>
      <c r="Z129" s="549">
        <v>9.6109559991046698</v>
      </c>
      <c r="AA129" s="550">
        <v>10.693618231569932</v>
      </c>
      <c r="AQ129" s="494" t="s">
        <v>238</v>
      </c>
      <c r="AR129" s="484"/>
      <c r="AS129" s="484"/>
      <c r="AT129" s="484"/>
      <c r="AU129" s="484"/>
      <c r="AV129" s="514"/>
      <c r="AX129" s="494" t="s">
        <v>238</v>
      </c>
      <c r="AY129" s="484"/>
      <c r="AZ129" s="484"/>
      <c r="BA129" s="484"/>
      <c r="BB129" s="484"/>
      <c r="BC129" s="514"/>
      <c r="BE129" s="494" t="s">
        <v>238</v>
      </c>
      <c r="BF129" s="484"/>
      <c r="BG129" s="484"/>
      <c r="BH129" s="484"/>
      <c r="BI129" s="484"/>
      <c r="BJ129" s="514"/>
      <c r="BL129" s="849" t="s">
        <v>238</v>
      </c>
      <c r="BM129" s="1100"/>
      <c r="BN129" s="1100"/>
      <c r="BO129" s="1100"/>
      <c r="BP129" s="1100"/>
      <c r="BQ129" s="1101"/>
      <c r="BS129" s="849" t="s">
        <v>238</v>
      </c>
      <c r="BT129" s="1100"/>
      <c r="BU129" s="1100"/>
      <c r="BV129" s="1100"/>
      <c r="BW129" s="1100"/>
      <c r="BX129" s="1101"/>
      <c r="BZ129" s="849" t="s">
        <v>238</v>
      </c>
      <c r="CA129" s="1100"/>
      <c r="CB129" s="1100"/>
      <c r="CC129" s="1100"/>
      <c r="CD129" s="1100"/>
      <c r="CE129" s="1101"/>
      <c r="CG129" s="849" t="s">
        <v>238</v>
      </c>
      <c r="CH129" s="1100"/>
      <c r="CI129" s="1100"/>
      <c r="CJ129" s="1100"/>
      <c r="CK129" s="1100"/>
      <c r="CL129" s="1101"/>
      <c r="CN129" s="849" t="s">
        <v>238</v>
      </c>
      <c r="CO129" s="1100"/>
      <c r="CP129" s="1100"/>
      <c r="CQ129" s="1100"/>
      <c r="CR129" s="1100"/>
      <c r="CS129" s="1101"/>
    </row>
    <row r="130" spans="15:97" x14ac:dyDescent="0.3">
      <c r="O130" s="482" t="s">
        <v>152</v>
      </c>
      <c r="P130" s="987">
        <v>990.8956810208042</v>
      </c>
      <c r="Q130" s="987">
        <v>991.0573858531227</v>
      </c>
      <c r="R130" s="987">
        <v>970.55137684792396</v>
      </c>
      <c r="S130" s="987">
        <v>923.31244101684069</v>
      </c>
      <c r="T130" s="1093">
        <v>924.17406355571745</v>
      </c>
      <c r="V130" s="482" t="s">
        <v>146</v>
      </c>
      <c r="W130" s="549">
        <v>14.204407647423569</v>
      </c>
      <c r="X130" s="549">
        <v>15.174002970452381</v>
      </c>
      <c r="Y130" s="549">
        <v>18.903836926800775</v>
      </c>
      <c r="Z130" s="549">
        <v>18.826515229420615</v>
      </c>
      <c r="AA130" s="550">
        <v>20.903881069787385</v>
      </c>
      <c r="AQ130" s="482" t="s">
        <v>152</v>
      </c>
      <c r="AR130" s="484">
        <v>120.29681789723662</v>
      </c>
      <c r="AS130" s="484">
        <v>122.2648619455162</v>
      </c>
      <c r="AT130" s="484">
        <v>118.40850533425518</v>
      </c>
      <c r="AU130" s="484">
        <v>112.10440340715809</v>
      </c>
      <c r="AV130" s="514">
        <v>95.145624628151936</v>
      </c>
      <c r="AX130" s="482" t="s">
        <v>152</v>
      </c>
      <c r="AY130" s="484">
        <v>199.28934996329463</v>
      </c>
      <c r="AZ130" s="484">
        <v>202.53979437979061</v>
      </c>
      <c r="BA130" s="484">
        <v>205.15506300503498</v>
      </c>
      <c r="BB130" s="484">
        <v>215.05968804592351</v>
      </c>
      <c r="BC130" s="514">
        <v>202.37672349406316</v>
      </c>
      <c r="BE130" s="482" t="s">
        <v>152</v>
      </c>
      <c r="BF130" s="484">
        <v>233.3238015653321</v>
      </c>
      <c r="BG130" s="484">
        <v>238.64099885156497</v>
      </c>
      <c r="BH130" s="484">
        <v>245.91506642505175</v>
      </c>
      <c r="BI130" s="484">
        <v>229.86004833371069</v>
      </c>
      <c r="BJ130" s="514">
        <v>207.7890760677779</v>
      </c>
      <c r="BL130" s="184" t="s">
        <v>152</v>
      </c>
      <c r="BM130" s="1100">
        <v>8986.9590479000126</v>
      </c>
      <c r="BN130" s="1100">
        <v>15298.251878401037</v>
      </c>
      <c r="BO130" s="1100">
        <v>18939.187453194678</v>
      </c>
      <c r="BP130" s="1100">
        <v>19812.369797380932</v>
      </c>
      <c r="BQ130" s="1101">
        <v>18660.454638097843</v>
      </c>
      <c r="BS130" s="184" t="s">
        <v>152</v>
      </c>
      <c r="BT130" s="1100">
        <v>5964.3120415001213</v>
      </c>
      <c r="BU130" s="1100">
        <v>9007.3900048282467</v>
      </c>
      <c r="BV130" s="1100">
        <v>13383.747140050004</v>
      </c>
      <c r="BW130" s="1100">
        <v>13546.138580918287</v>
      </c>
      <c r="BX130" s="1101">
        <v>12748.927370271049</v>
      </c>
      <c r="BZ130" s="184" t="s">
        <v>152</v>
      </c>
      <c r="CA130" s="1100">
        <v>3805.1667462609116</v>
      </c>
      <c r="CB130" s="1100">
        <v>5083.696877944275</v>
      </c>
      <c r="CC130" s="1100">
        <v>5753.5757658751572</v>
      </c>
      <c r="CD130" s="1100">
        <v>6381.6808575127461</v>
      </c>
      <c r="CE130" s="1101">
        <v>5803.1168851495077</v>
      </c>
      <c r="CG130" s="184" t="s">
        <v>152</v>
      </c>
      <c r="CH130" s="1100">
        <v>2862.928145900742</v>
      </c>
      <c r="CI130" s="1100">
        <v>4026.3818363093778</v>
      </c>
      <c r="CJ130" s="1100">
        <v>5229.0010335654724</v>
      </c>
      <c r="CK130" s="1100">
        <v>5944.1083392515411</v>
      </c>
      <c r="CL130" s="1101">
        <v>5871.3934146174897</v>
      </c>
      <c r="CN130" s="184" t="s">
        <v>152</v>
      </c>
      <c r="CO130" s="1100">
        <v>427.08002669407205</v>
      </c>
      <c r="CP130" s="1100">
        <v>790.00793431385955</v>
      </c>
      <c r="CQ130" s="1100">
        <v>985.24364598214879</v>
      </c>
      <c r="CR130" s="1100">
        <v>1136.1319480881641</v>
      </c>
      <c r="CS130" s="1101">
        <v>1331.7640260976805</v>
      </c>
    </row>
    <row r="131" spans="15:97" x14ac:dyDescent="0.3">
      <c r="O131" s="482" t="s">
        <v>153</v>
      </c>
      <c r="P131" s="987">
        <v>801.12219402324808</v>
      </c>
      <c r="Q131" s="987">
        <v>800.50495983325197</v>
      </c>
      <c r="R131" s="987">
        <v>784.36612576931373</v>
      </c>
      <c r="S131" s="987">
        <v>826.12735191205104</v>
      </c>
      <c r="T131" s="1093">
        <v>839.31672524837461</v>
      </c>
      <c r="V131" s="494" t="s">
        <v>238</v>
      </c>
      <c r="W131" s="484"/>
      <c r="X131" s="484"/>
      <c r="Y131" s="484"/>
      <c r="Z131" s="484"/>
      <c r="AA131" s="514"/>
      <c r="AQ131" s="482" t="s">
        <v>153</v>
      </c>
      <c r="AR131" s="484">
        <v>80.447338549323177</v>
      </c>
      <c r="AS131" s="484">
        <v>86.988019855637688</v>
      </c>
      <c r="AT131" s="484">
        <v>75.180098718001176</v>
      </c>
      <c r="AU131" s="484">
        <v>82.815238320029195</v>
      </c>
      <c r="AV131" s="514">
        <v>88.389636147220813</v>
      </c>
      <c r="AX131" s="482" t="s">
        <v>153</v>
      </c>
      <c r="AY131" s="484">
        <v>140.49726723330454</v>
      </c>
      <c r="AZ131" s="484">
        <v>133.66686319697627</v>
      </c>
      <c r="BA131" s="484">
        <v>134.35439960688885</v>
      </c>
      <c r="BB131" s="484">
        <v>125.73829672377575</v>
      </c>
      <c r="BC131" s="514">
        <v>134.82029968182198</v>
      </c>
      <c r="BE131" s="482" t="s">
        <v>153</v>
      </c>
      <c r="BF131" s="484">
        <v>157.84129476068412</v>
      </c>
      <c r="BG131" s="484">
        <v>165.75391248297919</v>
      </c>
      <c r="BH131" s="484">
        <v>151.63278485575259</v>
      </c>
      <c r="BI131" s="484">
        <v>163.53577577118239</v>
      </c>
      <c r="BJ131" s="514">
        <v>167.07465747622896</v>
      </c>
      <c r="BL131" s="184" t="s">
        <v>153</v>
      </c>
      <c r="BM131" s="1100">
        <v>9100.7505779317889</v>
      </c>
      <c r="BN131" s="1100">
        <v>14846.123997110526</v>
      </c>
      <c r="BO131" s="1100">
        <v>20087.395678292774</v>
      </c>
      <c r="BP131" s="1100">
        <v>19813.454970156632</v>
      </c>
      <c r="BQ131" s="1101">
        <v>16896.111943794382</v>
      </c>
      <c r="BS131" s="184" t="s">
        <v>153</v>
      </c>
      <c r="BT131" s="1100">
        <v>5545.8362454208318</v>
      </c>
      <c r="BU131" s="1100">
        <v>9958.6109249121673</v>
      </c>
      <c r="BV131" s="1100">
        <v>15145.749594840127</v>
      </c>
      <c r="BW131" s="1100">
        <v>14089.619381234841</v>
      </c>
      <c r="BX131" s="1101">
        <v>12256.857977482472</v>
      </c>
      <c r="BZ131" s="184" t="s">
        <v>153</v>
      </c>
      <c r="CA131" s="1100">
        <v>3850.2654769788178</v>
      </c>
      <c r="CB131" s="1100">
        <v>5072.2540166826002</v>
      </c>
      <c r="CC131" s="1100">
        <v>5648.246426954016</v>
      </c>
      <c r="CD131" s="1100">
        <v>5551.8466114739722</v>
      </c>
      <c r="CE131" s="1101">
        <v>4884.2769828417722</v>
      </c>
      <c r="CG131" s="184" t="s">
        <v>153</v>
      </c>
      <c r="CH131" s="1100">
        <v>2716.7481103813125</v>
      </c>
      <c r="CI131" s="1100">
        <v>3682.7376492383473</v>
      </c>
      <c r="CJ131" s="1100">
        <v>4131.2921860441511</v>
      </c>
      <c r="CK131" s="1100">
        <v>4649.9673181604821</v>
      </c>
      <c r="CL131" s="1101">
        <v>4319.2371331706399</v>
      </c>
      <c r="CN131" s="184" t="s">
        <v>153</v>
      </c>
      <c r="CO131" s="1100">
        <v>397.11614418041216</v>
      </c>
      <c r="CP131" s="1100">
        <v>715.40288065843811</v>
      </c>
      <c r="CQ131" s="1100">
        <v>916.11669902758842</v>
      </c>
      <c r="CR131" s="1100">
        <v>847.55170407112007</v>
      </c>
      <c r="CS131" s="1101">
        <v>544.47447980849722</v>
      </c>
    </row>
    <row r="132" spans="15:97" x14ac:dyDescent="0.3">
      <c r="O132" s="482" t="s">
        <v>154</v>
      </c>
      <c r="P132" s="987">
        <v>900.54675603215014</v>
      </c>
      <c r="Q132" s="987">
        <v>920.79683266641553</v>
      </c>
      <c r="R132" s="987">
        <v>898.68814947553255</v>
      </c>
      <c r="S132" s="987">
        <v>911.87838923318623</v>
      </c>
      <c r="T132" s="1093">
        <v>917.72079368063442</v>
      </c>
      <c r="V132" s="482" t="s">
        <v>152</v>
      </c>
      <c r="W132" s="549">
        <v>9.7711193490488668</v>
      </c>
      <c r="X132" s="549">
        <v>11.404584027152492</v>
      </c>
      <c r="Y132" s="549">
        <v>10.598231975413748</v>
      </c>
      <c r="Z132" s="549">
        <v>8.9696566251669658</v>
      </c>
      <c r="AA132" s="550">
        <v>11.426810246729019</v>
      </c>
      <c r="AQ132" s="482" t="s">
        <v>154</v>
      </c>
      <c r="AR132" s="484">
        <v>134.82693711538838</v>
      </c>
      <c r="AS132" s="484">
        <v>128.85216642874343</v>
      </c>
      <c r="AT132" s="484">
        <v>123.51296416239411</v>
      </c>
      <c r="AU132" s="484">
        <v>124.49100031474921</v>
      </c>
      <c r="AV132" s="514">
        <v>107.28829587444677</v>
      </c>
      <c r="AX132" s="482" t="s">
        <v>154</v>
      </c>
      <c r="AY132" s="484">
        <v>208.89722198824555</v>
      </c>
      <c r="AZ132" s="484">
        <v>195.54409530395324</v>
      </c>
      <c r="BA132" s="484">
        <v>200.72407113372583</v>
      </c>
      <c r="BB132" s="484">
        <v>200.81698324441254</v>
      </c>
      <c r="BC132" s="514">
        <v>207.52947013094411</v>
      </c>
      <c r="BE132" s="482" t="s">
        <v>154</v>
      </c>
      <c r="BF132" s="484">
        <v>234.7950848439894</v>
      </c>
      <c r="BG132" s="484">
        <v>238.27693647578602</v>
      </c>
      <c r="BH132" s="484">
        <v>238.41466483075129</v>
      </c>
      <c r="BI132" s="484">
        <v>245.47901729665816</v>
      </c>
      <c r="BJ132" s="514">
        <v>227.0565278701259</v>
      </c>
      <c r="BL132" s="184" t="s">
        <v>154</v>
      </c>
      <c r="BM132" s="1100">
        <v>8149.8215764213492</v>
      </c>
      <c r="BN132" s="1100">
        <v>14210.803967764095</v>
      </c>
      <c r="BO132" s="1100">
        <v>21350.471123007323</v>
      </c>
      <c r="BP132" s="1100">
        <v>21196.050984690406</v>
      </c>
      <c r="BQ132" s="1101">
        <v>20136.120875791639</v>
      </c>
      <c r="BS132" s="184" t="s">
        <v>154</v>
      </c>
      <c r="BT132" s="1100">
        <v>4273.7535219440933</v>
      </c>
      <c r="BU132" s="1100">
        <v>9021.3208942321635</v>
      </c>
      <c r="BV132" s="1100">
        <v>14816.116681854037</v>
      </c>
      <c r="BW132" s="1100">
        <v>15574.840020611906</v>
      </c>
      <c r="BX132" s="1101">
        <v>15035.344161242438</v>
      </c>
      <c r="BZ132" s="184" t="s">
        <v>154</v>
      </c>
      <c r="CA132" s="1100">
        <v>4152.2866842815611</v>
      </c>
      <c r="CB132" s="1100">
        <v>6006.8737681466828</v>
      </c>
      <c r="CC132" s="1100">
        <v>6576.4457952727444</v>
      </c>
      <c r="CD132" s="1100">
        <v>6343.3184090781087</v>
      </c>
      <c r="CE132" s="1101">
        <v>6045.348022609146</v>
      </c>
      <c r="CG132" s="184" t="s">
        <v>154</v>
      </c>
      <c r="CH132" s="1100">
        <v>1892.8582698882196</v>
      </c>
      <c r="CI132" s="1100">
        <v>3092.2142570488022</v>
      </c>
      <c r="CJ132" s="1100">
        <v>4461.2193425940986</v>
      </c>
      <c r="CK132" s="1100">
        <v>3984.9120660348044</v>
      </c>
      <c r="CL132" s="1101">
        <v>3995.7910082299704</v>
      </c>
      <c r="CN132" s="184" t="s">
        <v>154</v>
      </c>
      <c r="CO132" s="1100">
        <v>231.01777584701685</v>
      </c>
      <c r="CP132" s="1100">
        <v>491.71970852515335</v>
      </c>
      <c r="CQ132" s="1100">
        <v>697.13201072396475</v>
      </c>
      <c r="CR132" s="1100">
        <v>673.30512861664499</v>
      </c>
      <c r="CS132" s="1101">
        <v>533.5335134967861</v>
      </c>
    </row>
    <row r="133" spans="15:97" x14ac:dyDescent="0.3">
      <c r="O133" s="482" t="s">
        <v>155</v>
      </c>
      <c r="P133" s="987">
        <v>964.75071156489003</v>
      </c>
      <c r="Q133" s="987">
        <v>1000.2827951219142</v>
      </c>
      <c r="R133" s="987">
        <v>983.08987918208697</v>
      </c>
      <c r="S133" s="987">
        <v>996.84101715463134</v>
      </c>
      <c r="T133" s="1093">
        <v>1005.5938061840545</v>
      </c>
      <c r="V133" s="482" t="s">
        <v>153</v>
      </c>
      <c r="W133" s="549">
        <v>4.5597557234687898</v>
      </c>
      <c r="X133" s="549">
        <v>4.5614195349928321</v>
      </c>
      <c r="Y133" s="549">
        <v>3.4273102116421748</v>
      </c>
      <c r="Z133" s="549">
        <v>3.4318218734864732</v>
      </c>
      <c r="AA133" s="550">
        <v>5.7253821165609544</v>
      </c>
      <c r="AQ133" s="482" t="s">
        <v>155</v>
      </c>
      <c r="AR133" s="484">
        <v>104.60046971169943</v>
      </c>
      <c r="AS133" s="484">
        <v>106.92219095944873</v>
      </c>
      <c r="AT133" s="484">
        <v>109.19648241645707</v>
      </c>
      <c r="AU133" s="484">
        <v>108.42099257497142</v>
      </c>
      <c r="AV133" s="514">
        <v>115.32462681390656</v>
      </c>
      <c r="AX133" s="482" t="s">
        <v>155</v>
      </c>
      <c r="AY133" s="484">
        <v>193.29401887348843</v>
      </c>
      <c r="AZ133" s="484">
        <v>180.53997641529179</v>
      </c>
      <c r="BA133" s="484">
        <v>180.97008040851176</v>
      </c>
      <c r="BB133" s="484">
        <v>177.24556194230234</v>
      </c>
      <c r="BC133" s="514">
        <v>183.09678106218158</v>
      </c>
      <c r="BE133" s="482" t="s">
        <v>155</v>
      </c>
      <c r="BF133" s="484">
        <v>207.37281418266971</v>
      </c>
      <c r="BG133" s="484">
        <v>207.23858076171817</v>
      </c>
      <c r="BH133" s="484">
        <v>202.8129239408828</v>
      </c>
      <c r="BI133" s="484">
        <v>209.20628522019743</v>
      </c>
      <c r="BJ133" s="514">
        <v>219.40694553325744</v>
      </c>
      <c r="BL133" s="184" t="s">
        <v>155</v>
      </c>
      <c r="BM133" s="1100">
        <v>8772.7143570875051</v>
      </c>
      <c r="BN133" s="1100">
        <v>14221.366551389834</v>
      </c>
      <c r="BO133" s="1100">
        <v>18301.923855904413</v>
      </c>
      <c r="BP133" s="1100">
        <v>16426.824661097769</v>
      </c>
      <c r="BQ133" s="1101">
        <v>14431.556296460365</v>
      </c>
      <c r="BS133" s="184" t="s">
        <v>155</v>
      </c>
      <c r="BT133" s="1100">
        <v>5249.4023925316951</v>
      </c>
      <c r="BU133" s="1100">
        <v>9249.863187654275</v>
      </c>
      <c r="BV133" s="1100">
        <v>13551.961820984943</v>
      </c>
      <c r="BW133" s="1100">
        <v>12339.127731971914</v>
      </c>
      <c r="BX133" s="1101">
        <v>12256.178633551099</v>
      </c>
      <c r="BZ133" s="184" t="s">
        <v>155</v>
      </c>
      <c r="CA133" s="1100">
        <v>3368.0289339206129</v>
      </c>
      <c r="CB133" s="1100">
        <v>5176.6623721872629</v>
      </c>
      <c r="CC133" s="1100">
        <v>5217.3125397667318</v>
      </c>
      <c r="CD133" s="1100">
        <v>4687.8894765129271</v>
      </c>
      <c r="CE133" s="1101">
        <v>4203.3359019132813</v>
      </c>
      <c r="CG133" s="184" t="s">
        <v>155</v>
      </c>
      <c r="CH133" s="1100">
        <v>2744.2085478577469</v>
      </c>
      <c r="CI133" s="1100">
        <v>3573.4464773744344</v>
      </c>
      <c r="CJ133" s="1100">
        <v>4343.2379635647503</v>
      </c>
      <c r="CK133" s="1100">
        <v>4364.8111877956944</v>
      </c>
      <c r="CL133" s="1101">
        <v>4089.2673915561827</v>
      </c>
      <c r="CN133" s="184" t="s">
        <v>155</v>
      </c>
      <c r="CO133" s="1100">
        <v>349.953806348878</v>
      </c>
      <c r="CP133" s="1100">
        <v>668.60517567413262</v>
      </c>
      <c r="CQ133" s="1100">
        <v>1147.8475858809893</v>
      </c>
      <c r="CR133" s="1100">
        <v>906.17835555251395</v>
      </c>
      <c r="CS133" s="1101">
        <v>977.83068867145789</v>
      </c>
    </row>
    <row r="134" spans="15:97" x14ac:dyDescent="0.3">
      <c r="O134" s="482" t="s">
        <v>156</v>
      </c>
      <c r="P134" s="987">
        <v>1084.8351433441371</v>
      </c>
      <c r="Q134" s="987">
        <v>1079.217474821889</v>
      </c>
      <c r="R134" s="987">
        <v>1059.4975820255438</v>
      </c>
      <c r="S134" s="987">
        <v>1077.0511071513188</v>
      </c>
      <c r="T134" s="1093">
        <v>1080.220662531176</v>
      </c>
      <c r="V134" s="482" t="s">
        <v>154</v>
      </c>
      <c r="W134" s="549">
        <v>11.276040850745671</v>
      </c>
      <c r="X134" s="549">
        <v>12.21750234895315</v>
      </c>
      <c r="Y134" s="549">
        <v>12.222521250482169</v>
      </c>
      <c r="Z134" s="549">
        <v>8.8855728930150555</v>
      </c>
      <c r="AA134" s="550">
        <v>8.8849264968637698</v>
      </c>
      <c r="AQ134" s="482" t="s">
        <v>156</v>
      </c>
      <c r="AR134" s="484">
        <v>129.1504002104312</v>
      </c>
      <c r="AS134" s="484">
        <v>120.7674608763422</v>
      </c>
      <c r="AT134" s="484">
        <v>124.28041223517207</v>
      </c>
      <c r="AU134" s="484">
        <v>120.81737435836357</v>
      </c>
      <c r="AV134" s="514">
        <v>129.72326953444198</v>
      </c>
      <c r="AX134" s="482" t="s">
        <v>156</v>
      </c>
      <c r="AY134" s="484">
        <v>224.90755958512474</v>
      </c>
      <c r="AZ134" s="484">
        <v>226.61606208291946</v>
      </c>
      <c r="BA134" s="484">
        <v>216.36063004730121</v>
      </c>
      <c r="BB134" s="484">
        <v>215.73425763151684</v>
      </c>
      <c r="BC134" s="514">
        <v>211.74614405783345</v>
      </c>
      <c r="BE134" s="482" t="s">
        <v>156</v>
      </c>
      <c r="BF134" s="484">
        <v>260.43205722071895</v>
      </c>
      <c r="BG134" s="484">
        <v>249.50493103478161</v>
      </c>
      <c r="BH134" s="484">
        <v>251.08324896731142</v>
      </c>
      <c r="BI134" s="484">
        <v>248.4603912620498</v>
      </c>
      <c r="BJ134" s="514">
        <v>253.34042481656002</v>
      </c>
      <c r="BL134" s="184" t="s">
        <v>156</v>
      </c>
      <c r="BM134" s="1100">
        <v>7749.1662316026395</v>
      </c>
      <c r="BN134" s="1100">
        <v>14103.963772870889</v>
      </c>
      <c r="BO134" s="1100">
        <v>17553.734718631273</v>
      </c>
      <c r="BP134" s="1100">
        <v>16387.491815461835</v>
      </c>
      <c r="BQ134" s="1101">
        <v>14849.914121004391</v>
      </c>
      <c r="BS134" s="184" t="s">
        <v>156</v>
      </c>
      <c r="BT134" s="1100">
        <v>5233.9719212823775</v>
      </c>
      <c r="BU134" s="1100">
        <v>8920.2489131670827</v>
      </c>
      <c r="BV134" s="1100">
        <v>12795.826231471416</v>
      </c>
      <c r="BW134" s="1100">
        <v>12543.364187309111</v>
      </c>
      <c r="BX134" s="1101">
        <v>12989.991362232477</v>
      </c>
      <c r="BZ134" s="184" t="s">
        <v>156</v>
      </c>
      <c r="CA134" s="1100">
        <v>3714.5477552157226</v>
      </c>
      <c r="CB134" s="1100">
        <v>5664.4624396418058</v>
      </c>
      <c r="CC134" s="1100">
        <v>5996.8346890830908</v>
      </c>
      <c r="CD134" s="1100">
        <v>5219.3497491722637</v>
      </c>
      <c r="CE134" s="1101">
        <v>4564.3795223208344</v>
      </c>
      <c r="CG134" s="184" t="s">
        <v>156</v>
      </c>
      <c r="CH134" s="1100">
        <v>2596.507205154443</v>
      </c>
      <c r="CI134" s="1100">
        <v>3452.0170231862012</v>
      </c>
      <c r="CJ134" s="1100">
        <v>4356.880143374935</v>
      </c>
      <c r="CK134" s="1100">
        <v>4254.6559272595077</v>
      </c>
      <c r="CL134" s="1101">
        <v>3821.7395085523094</v>
      </c>
      <c r="CN134" s="184" t="s">
        <v>156</v>
      </c>
      <c r="CO134" s="1100">
        <v>305.79496559085015</v>
      </c>
      <c r="CP134" s="1100">
        <v>617.05323239897939</v>
      </c>
      <c r="CQ134" s="1100">
        <v>841.79618599999935</v>
      </c>
      <c r="CR134" s="1100">
        <v>633.2944815876067</v>
      </c>
      <c r="CS134" s="1101">
        <v>640.50945323126814</v>
      </c>
    </row>
    <row r="135" spans="15:97" x14ac:dyDescent="0.3">
      <c r="O135" s="482" t="s">
        <v>157</v>
      </c>
      <c r="P135" s="987">
        <v>1091.5926982672895</v>
      </c>
      <c r="Q135" s="987">
        <v>1160.2376320769604</v>
      </c>
      <c r="R135" s="987">
        <v>1136.4331020531445</v>
      </c>
      <c r="S135" s="987">
        <v>1215.1800463686668</v>
      </c>
      <c r="T135" s="1093">
        <v>1241.5491418062174</v>
      </c>
      <c r="V135" s="482" t="s">
        <v>155</v>
      </c>
      <c r="W135" s="549">
        <v>9.5949172305325838</v>
      </c>
      <c r="X135" s="549">
        <v>10.437215631518718</v>
      </c>
      <c r="Y135" s="549">
        <v>11.269254514044023</v>
      </c>
      <c r="Z135" s="549">
        <v>9.6802399893714259</v>
      </c>
      <c r="AA135" s="550">
        <v>10.498360559530001</v>
      </c>
      <c r="AQ135" s="482" t="s">
        <v>157</v>
      </c>
      <c r="AR135" s="484">
        <v>116.40158430930006</v>
      </c>
      <c r="AS135" s="484">
        <v>119.97312234581889</v>
      </c>
      <c r="AT135" s="484">
        <v>127.38210911900742</v>
      </c>
      <c r="AU135" s="484">
        <v>132.93596520231</v>
      </c>
      <c r="AV135" s="514">
        <v>144.74678592660786</v>
      </c>
      <c r="AX135" s="482" t="s">
        <v>157</v>
      </c>
      <c r="AY135" s="484">
        <v>190.65154529915245</v>
      </c>
      <c r="AZ135" s="484">
        <v>197.85915022254221</v>
      </c>
      <c r="BA135" s="484">
        <v>202.0671046643304</v>
      </c>
      <c r="BB135" s="484">
        <v>213.76925335257258</v>
      </c>
      <c r="BC135" s="514">
        <v>216.89588006197309</v>
      </c>
      <c r="BE135" s="482" t="s">
        <v>157</v>
      </c>
      <c r="BF135" s="484">
        <v>232.47986832936459</v>
      </c>
      <c r="BG135" s="484">
        <v>235.10332804808766</v>
      </c>
      <c r="BH135" s="484">
        <v>246.96474543945433</v>
      </c>
      <c r="BI135" s="484">
        <v>258.97682899015899</v>
      </c>
      <c r="BJ135" s="514">
        <v>291.43033000584643</v>
      </c>
      <c r="BL135" s="184" t="s">
        <v>157</v>
      </c>
      <c r="BM135" s="1100">
        <v>8197.4209132246942</v>
      </c>
      <c r="BN135" s="1100">
        <v>12958.10379518264</v>
      </c>
      <c r="BO135" s="1100">
        <v>20144.737810895855</v>
      </c>
      <c r="BP135" s="1100">
        <v>19279.988404682361</v>
      </c>
      <c r="BQ135" s="1101">
        <v>19150.740579549456</v>
      </c>
      <c r="BS135" s="184" t="s">
        <v>157</v>
      </c>
      <c r="BT135" s="1100">
        <v>4571.2624632687102</v>
      </c>
      <c r="BU135" s="1100">
        <v>7043.8391487886056</v>
      </c>
      <c r="BV135" s="1100">
        <v>12409.021792230375</v>
      </c>
      <c r="BW135" s="1100">
        <v>13357.769600619053</v>
      </c>
      <c r="BX135" s="1101">
        <v>13487.587607730204</v>
      </c>
      <c r="BZ135" s="184" t="s">
        <v>157</v>
      </c>
      <c r="CA135" s="1100">
        <v>4199.6705182193036</v>
      </c>
      <c r="CB135" s="1100">
        <v>5727.8385446987877</v>
      </c>
      <c r="CC135" s="1100">
        <v>6959.5732980008088</v>
      </c>
      <c r="CD135" s="1100">
        <v>6220.1424348136688</v>
      </c>
      <c r="CE135" s="1101">
        <v>6684.584175983372</v>
      </c>
      <c r="CG135" s="184" t="s">
        <v>157</v>
      </c>
      <c r="CH135" s="1100">
        <v>2109.5423275754788</v>
      </c>
      <c r="CI135" s="1100">
        <v>2683.8053819555298</v>
      </c>
      <c r="CJ135" s="1100">
        <v>3973.5348273201776</v>
      </c>
      <c r="CK135" s="1100">
        <v>3658.9214780215752</v>
      </c>
      <c r="CL135" s="1101">
        <v>4160.7329962949516</v>
      </c>
      <c r="CN135" s="184" t="s">
        <v>157</v>
      </c>
      <c r="CO135" s="1100">
        <v>324.51567989325349</v>
      </c>
      <c r="CP135" s="1100">
        <v>340.12536941651018</v>
      </c>
      <c r="CQ135" s="1100">
        <v>581.42750041229999</v>
      </c>
      <c r="CR135" s="1100">
        <v>605.52843617418296</v>
      </c>
      <c r="CS135" s="1101">
        <v>433.18819963950614</v>
      </c>
    </row>
    <row r="136" spans="15:97" x14ac:dyDescent="0.3">
      <c r="O136" s="482" t="s">
        <v>158</v>
      </c>
      <c r="P136" s="987">
        <v>968.60198234445102</v>
      </c>
      <c r="Q136" s="987">
        <v>988.80407224253725</v>
      </c>
      <c r="R136" s="987">
        <v>966.37449611932936</v>
      </c>
      <c r="S136" s="987">
        <v>989.08391974564813</v>
      </c>
      <c r="T136" s="1093">
        <v>993.65606273467995</v>
      </c>
      <c r="V136" s="482" t="s">
        <v>156</v>
      </c>
      <c r="W136" s="549">
        <v>10.073558145944547</v>
      </c>
      <c r="X136" s="549">
        <v>10.050717957231573</v>
      </c>
      <c r="Y136" s="549">
        <v>8.3688492088646722</v>
      </c>
      <c r="Z136" s="549">
        <v>9.2035641292770176</v>
      </c>
      <c r="AA136" s="550">
        <v>10.88725384187024</v>
      </c>
      <c r="AQ136" s="482" t="s">
        <v>158</v>
      </c>
      <c r="AR136" s="484">
        <v>107.12934398900671</v>
      </c>
      <c r="AS136" s="484">
        <v>103.60330085522904</v>
      </c>
      <c r="AT136" s="484">
        <v>104.02863585866132</v>
      </c>
      <c r="AU136" s="484">
        <v>104.77535172208168</v>
      </c>
      <c r="AV136" s="514">
        <v>108.28149636797495</v>
      </c>
      <c r="AX136" s="482" t="s">
        <v>158</v>
      </c>
      <c r="AY136" s="484">
        <v>161.59090172806151</v>
      </c>
      <c r="AZ136" s="484">
        <v>172.06355161330583</v>
      </c>
      <c r="BA136" s="484">
        <v>165.54128210146706</v>
      </c>
      <c r="BB136" s="484">
        <v>177.92725732599726</v>
      </c>
      <c r="BC136" s="514">
        <v>181.83221094641755</v>
      </c>
      <c r="BE136" s="482" t="s">
        <v>158</v>
      </c>
      <c r="BF136" s="484">
        <v>210.33417356055079</v>
      </c>
      <c r="BG136" s="484">
        <v>206.87107253842038</v>
      </c>
      <c r="BH136" s="484">
        <v>212.56918334723187</v>
      </c>
      <c r="BI136" s="484">
        <v>216.2029701522178</v>
      </c>
      <c r="BJ136" s="514">
        <v>225.17421990396315</v>
      </c>
      <c r="BL136" s="184" t="s">
        <v>158</v>
      </c>
      <c r="BM136" s="1100">
        <v>8464.521755285381</v>
      </c>
      <c r="BN136" s="1100">
        <v>15320.840419030019</v>
      </c>
      <c r="BO136" s="1100">
        <v>23022.397686685654</v>
      </c>
      <c r="BP136" s="1100">
        <v>21469.303187997251</v>
      </c>
      <c r="BQ136" s="1101">
        <v>19927.129327807022</v>
      </c>
      <c r="BS136" s="184" t="s">
        <v>158</v>
      </c>
      <c r="BT136" s="1100">
        <v>5677.4431511100374</v>
      </c>
      <c r="BU136" s="1100">
        <v>9890.9790122701415</v>
      </c>
      <c r="BV136" s="1100">
        <v>15313.678934493288</v>
      </c>
      <c r="BW136" s="1100">
        <v>15008.273451795054</v>
      </c>
      <c r="BX136" s="1101">
        <v>14212.108233005343</v>
      </c>
      <c r="BZ136" s="184" t="s">
        <v>158</v>
      </c>
      <c r="CA136" s="1100">
        <v>3634.0839567116936</v>
      </c>
      <c r="CB136" s="1100">
        <v>5091.621641062894</v>
      </c>
      <c r="CC136" s="1100">
        <v>5915.9845083436094</v>
      </c>
      <c r="CD136" s="1100">
        <v>5811.4882955778094</v>
      </c>
      <c r="CE136" s="1101">
        <v>5190.9927042514573</v>
      </c>
      <c r="CG136" s="184" t="s">
        <v>158</v>
      </c>
      <c r="CH136" s="1100">
        <v>2106.9033479030441</v>
      </c>
      <c r="CI136" s="1100">
        <v>2921.2806062650129</v>
      </c>
      <c r="CJ136" s="1100">
        <v>4082.4775782339821</v>
      </c>
      <c r="CK136" s="1100">
        <v>3904.5434169487216</v>
      </c>
      <c r="CL136" s="1101">
        <v>3757.2036580805516</v>
      </c>
      <c r="CN136" s="184" t="s">
        <v>158</v>
      </c>
      <c r="CO136" s="1100">
        <v>440.55767390081672</v>
      </c>
      <c r="CP136" s="1100">
        <v>978.40813819948039</v>
      </c>
      <c r="CQ136" s="1100">
        <v>1341.4512591065488</v>
      </c>
      <c r="CR136" s="1100">
        <v>1118.3831734320572</v>
      </c>
      <c r="CS136" s="1101">
        <v>701.57190410455314</v>
      </c>
    </row>
    <row r="137" spans="15:97" x14ac:dyDescent="0.3">
      <c r="O137" s="494" t="s">
        <v>239</v>
      </c>
      <c r="P137" s="987"/>
      <c r="Q137" s="987"/>
      <c r="R137" s="987"/>
      <c r="S137" s="987"/>
      <c r="T137" s="1093"/>
      <c r="V137" s="482" t="s">
        <v>157</v>
      </c>
      <c r="W137" s="549">
        <v>7.3786748264800481</v>
      </c>
      <c r="X137" s="549">
        <v>6.1678014624710569</v>
      </c>
      <c r="Y137" s="549">
        <v>8.6704993567749646</v>
      </c>
      <c r="Z137" s="549">
        <v>9.9426520772195524</v>
      </c>
      <c r="AA137" s="550">
        <v>17.460339171140077</v>
      </c>
      <c r="AQ137" s="494" t="s">
        <v>239</v>
      </c>
      <c r="AR137" s="484"/>
      <c r="AS137" s="484"/>
      <c r="AT137" s="484"/>
      <c r="AU137" s="484"/>
      <c r="AV137" s="514"/>
      <c r="AX137" s="494" t="s">
        <v>239</v>
      </c>
      <c r="AY137" s="484"/>
      <c r="AZ137" s="484"/>
      <c r="BA137" s="484"/>
      <c r="BB137" s="484"/>
      <c r="BC137" s="514"/>
      <c r="BE137" s="494" t="s">
        <v>239</v>
      </c>
      <c r="BF137" s="484"/>
      <c r="BG137" s="484"/>
      <c r="BH137" s="484"/>
      <c r="BI137" s="484"/>
      <c r="BJ137" s="514"/>
      <c r="BL137" s="849" t="s">
        <v>239</v>
      </c>
      <c r="BM137" s="1100"/>
      <c r="BN137" s="1100"/>
      <c r="BO137" s="1100"/>
      <c r="BP137" s="1100"/>
      <c r="BQ137" s="1101"/>
      <c r="BS137" s="849" t="s">
        <v>239</v>
      </c>
      <c r="BT137" s="1100"/>
      <c r="BU137" s="1100"/>
      <c r="BV137" s="1100"/>
      <c r="BW137" s="1100"/>
      <c r="BX137" s="1101"/>
      <c r="BZ137" s="849" t="s">
        <v>239</v>
      </c>
      <c r="CA137" s="1100"/>
      <c r="CB137" s="1100"/>
      <c r="CC137" s="1100"/>
      <c r="CD137" s="1100"/>
      <c r="CE137" s="1101"/>
      <c r="CG137" s="849" t="s">
        <v>239</v>
      </c>
      <c r="CH137" s="1100"/>
      <c r="CI137" s="1100"/>
      <c r="CJ137" s="1100"/>
      <c r="CK137" s="1100"/>
      <c r="CL137" s="1101"/>
      <c r="CN137" s="849" t="s">
        <v>239</v>
      </c>
      <c r="CO137" s="1100"/>
      <c r="CP137" s="1100"/>
      <c r="CQ137" s="1100"/>
      <c r="CR137" s="1100"/>
      <c r="CS137" s="1101"/>
    </row>
    <row r="138" spans="15:97" x14ac:dyDescent="0.3">
      <c r="O138" s="482" t="s">
        <v>164</v>
      </c>
      <c r="P138" s="987">
        <v>1007.5469758547858</v>
      </c>
      <c r="Q138" s="987">
        <v>1040.5728908393137</v>
      </c>
      <c r="R138" s="987">
        <v>1014.8375176588743</v>
      </c>
      <c r="S138" s="987">
        <v>1051.9123929930429</v>
      </c>
      <c r="T138" s="1093">
        <v>1064.099313374365</v>
      </c>
      <c r="V138" s="482" t="s">
        <v>158</v>
      </c>
      <c r="W138" s="549">
        <v>10.446870504732329</v>
      </c>
      <c r="X138" s="549">
        <v>11.607975649455655</v>
      </c>
      <c r="Y138" s="549">
        <v>10.462811507999618</v>
      </c>
      <c r="Z138" s="549">
        <v>8.1428120567355009</v>
      </c>
      <c r="AA138" s="550">
        <v>10.481166438563022</v>
      </c>
      <c r="AQ138" s="482" t="s">
        <v>164</v>
      </c>
      <c r="AR138" s="484">
        <v>143.30001300360371</v>
      </c>
      <c r="AS138" s="484">
        <v>148.63940127356176</v>
      </c>
      <c r="AT138" s="484">
        <v>143.09997865037127</v>
      </c>
      <c r="AU138" s="484">
        <v>133.77579804933603</v>
      </c>
      <c r="AV138" s="514">
        <v>139.0609188463277</v>
      </c>
      <c r="AX138" s="482" t="s">
        <v>164</v>
      </c>
      <c r="AY138" s="484">
        <v>249.2023742831386</v>
      </c>
      <c r="AZ138" s="484">
        <v>250.25157786398859</v>
      </c>
      <c r="BA138" s="484">
        <v>254.83080350658204</v>
      </c>
      <c r="BB138" s="484">
        <v>250.29425369279534</v>
      </c>
      <c r="BC138" s="514">
        <v>245.83761769110868</v>
      </c>
      <c r="BE138" s="482" t="s">
        <v>164</v>
      </c>
      <c r="BF138" s="484">
        <v>289.25870132262241</v>
      </c>
      <c r="BG138" s="484">
        <v>296.40848121386057</v>
      </c>
      <c r="BH138" s="484">
        <v>283.63231974065013</v>
      </c>
      <c r="BI138" s="484">
        <v>275.73938417459016</v>
      </c>
      <c r="BJ138" s="514">
        <v>290.52813550300414</v>
      </c>
      <c r="BL138" s="184" t="s">
        <v>164</v>
      </c>
      <c r="BM138" s="1100">
        <v>6970.1143263337472</v>
      </c>
      <c r="BN138" s="1100">
        <v>14673.407744586286</v>
      </c>
      <c r="BO138" s="1100">
        <v>21823.285251620226</v>
      </c>
      <c r="BP138" s="1100">
        <v>22168.300419136474</v>
      </c>
      <c r="BQ138" s="1101">
        <v>20211.96979390243</v>
      </c>
      <c r="BS138" s="184" t="s">
        <v>164</v>
      </c>
      <c r="BT138" s="1100">
        <v>4079.9933933004804</v>
      </c>
      <c r="BU138" s="1100">
        <v>11306.669213083378</v>
      </c>
      <c r="BV138" s="1100">
        <v>18807.507064062258</v>
      </c>
      <c r="BW138" s="1100">
        <v>17631.03096068028</v>
      </c>
      <c r="BX138" s="1101">
        <v>15943.292184563661</v>
      </c>
      <c r="BZ138" s="184" t="s">
        <v>164</v>
      </c>
      <c r="CA138" s="1100">
        <v>4710.8549899417885</v>
      </c>
      <c r="CB138" s="1100">
        <v>6619.1920946220562</v>
      </c>
      <c r="CC138" s="1100">
        <v>6979.4618676974906</v>
      </c>
      <c r="CD138" s="1100">
        <v>7235.3878025738823</v>
      </c>
      <c r="CE138" s="1101">
        <v>6878.0767620691558</v>
      </c>
      <c r="CG138" s="184" t="s">
        <v>164</v>
      </c>
      <c r="CH138" s="1100">
        <v>1774.6834319377085</v>
      </c>
      <c r="CI138" s="1100">
        <v>3368.3959881967689</v>
      </c>
      <c r="CJ138" s="1100">
        <v>3963.7230810805204</v>
      </c>
      <c r="CK138" s="1100">
        <v>4314.1627198484193</v>
      </c>
      <c r="CL138" s="1101">
        <v>4276.291171347948</v>
      </c>
      <c r="CN138" s="184" t="s">
        <v>164</v>
      </c>
      <c r="CO138" s="1100">
        <v>404.22236295146149</v>
      </c>
      <c r="CP138" s="1100">
        <v>865.60051555393909</v>
      </c>
      <c r="CQ138" s="1100">
        <v>1239.7575127111413</v>
      </c>
      <c r="CR138" s="1100">
        <v>1104.1777651631269</v>
      </c>
      <c r="CS138" s="1101">
        <v>922.71578827548217</v>
      </c>
    </row>
    <row r="139" spans="15:97" x14ac:dyDescent="0.3">
      <c r="O139" s="482" t="s">
        <v>165</v>
      </c>
      <c r="P139" s="987">
        <v>1018.2884021281179</v>
      </c>
      <c r="Q139" s="987">
        <v>1041.1915701352741</v>
      </c>
      <c r="R139" s="987">
        <v>1023.5287662802662</v>
      </c>
      <c r="S139" s="987">
        <v>1049.5431046449692</v>
      </c>
      <c r="T139" s="1093">
        <v>1021.0101480019662</v>
      </c>
      <c r="V139" s="494" t="s">
        <v>239</v>
      </c>
      <c r="W139" s="484"/>
      <c r="X139" s="484"/>
      <c r="Y139" s="484"/>
      <c r="Z139" s="484"/>
      <c r="AA139" s="514"/>
      <c r="AQ139" s="482" t="s">
        <v>165</v>
      </c>
      <c r="AR139" s="484">
        <v>116.50815006394842</v>
      </c>
      <c r="AS139" s="484">
        <v>119.01087977542434</v>
      </c>
      <c r="AT139" s="484">
        <v>109.88862560385081</v>
      </c>
      <c r="AU139" s="484">
        <v>91.781716300033466</v>
      </c>
      <c r="AV139" s="514">
        <v>92.784174917011967</v>
      </c>
      <c r="AX139" s="482" t="s">
        <v>165</v>
      </c>
      <c r="AY139" s="484">
        <v>172.94180358927599</v>
      </c>
      <c r="AZ139" s="484">
        <v>168.35497148989009</v>
      </c>
      <c r="BA139" s="484">
        <v>174.86020468323252</v>
      </c>
      <c r="BB139" s="484">
        <v>178.55300316521883</v>
      </c>
      <c r="BC139" s="514">
        <v>160.76822283612108</v>
      </c>
      <c r="BE139" s="482" t="s">
        <v>165</v>
      </c>
      <c r="BF139" s="484">
        <v>194.74920945109727</v>
      </c>
      <c r="BG139" s="484">
        <v>201.61496950960137</v>
      </c>
      <c r="BH139" s="484">
        <v>202.21472032213367</v>
      </c>
      <c r="BI139" s="484">
        <v>185.10800098541614</v>
      </c>
      <c r="BJ139" s="514">
        <v>180.05467588765845</v>
      </c>
      <c r="BL139" s="184" t="s">
        <v>165</v>
      </c>
      <c r="BM139" s="1100">
        <v>6436.0623875362153</v>
      </c>
      <c r="BN139" s="1100">
        <v>10728.695429849467</v>
      </c>
      <c r="BO139" s="1100">
        <v>13944.869141702893</v>
      </c>
      <c r="BP139" s="1100">
        <v>13171.585208946935</v>
      </c>
      <c r="BQ139" s="1101">
        <v>11387.475096715987</v>
      </c>
      <c r="BS139" s="184" t="s">
        <v>165</v>
      </c>
      <c r="BT139" s="1100">
        <v>3830.2396460635023</v>
      </c>
      <c r="BU139" s="1100">
        <v>7569.6834714705928</v>
      </c>
      <c r="BV139" s="1100">
        <v>11844.490546318577</v>
      </c>
      <c r="BW139" s="1100">
        <v>10209.705664695539</v>
      </c>
      <c r="BX139" s="1101">
        <v>9070.1704161550297</v>
      </c>
      <c r="BZ139" s="184" t="s">
        <v>165</v>
      </c>
      <c r="CA139" s="1100">
        <v>3106.8571737320735</v>
      </c>
      <c r="CB139" s="1100">
        <v>4298.6571656223532</v>
      </c>
      <c r="CC139" s="1100">
        <v>4425.5954416248778</v>
      </c>
      <c r="CD139" s="1100">
        <v>4177.2026041811123</v>
      </c>
      <c r="CE139" s="1101">
        <v>3957.3160843083851</v>
      </c>
      <c r="CG139" s="184" t="s">
        <v>165</v>
      </c>
      <c r="CH139" s="1100">
        <v>1988.1392734623389</v>
      </c>
      <c r="CI139" s="1100">
        <v>2601.2983653597303</v>
      </c>
      <c r="CJ139" s="1100">
        <v>2912.4484852860214</v>
      </c>
      <c r="CK139" s="1100">
        <v>2909.4864992074199</v>
      </c>
      <c r="CL139" s="1101">
        <v>2752.7630214847927</v>
      </c>
      <c r="CN139" s="184" t="s">
        <v>165</v>
      </c>
      <c r="CO139" s="1100">
        <v>181.98933598260075</v>
      </c>
      <c r="CP139" s="1100">
        <v>393.57790799235545</v>
      </c>
      <c r="CQ139" s="1100">
        <v>640.60633527969799</v>
      </c>
      <c r="CR139" s="1100">
        <v>624.55682846272407</v>
      </c>
      <c r="CS139" s="1101">
        <v>422.10941241312071</v>
      </c>
    </row>
    <row r="140" spans="15:97" x14ac:dyDescent="0.3">
      <c r="O140" s="482" t="s">
        <v>166</v>
      </c>
      <c r="P140" s="987">
        <v>1026.7494126153497</v>
      </c>
      <c r="Q140" s="987">
        <v>1039.8919478319056</v>
      </c>
      <c r="R140" s="987">
        <v>1016.5877959191546</v>
      </c>
      <c r="S140" s="987">
        <v>997.04154196193406</v>
      </c>
      <c r="T140" s="1093">
        <v>1005.8731107368994</v>
      </c>
      <c r="V140" s="482" t="s">
        <v>164</v>
      </c>
      <c r="W140" s="549">
        <v>18.913579211440016</v>
      </c>
      <c r="X140" s="549">
        <v>19.675276282007669</v>
      </c>
      <c r="Y140" s="549">
        <v>20.460990617356089</v>
      </c>
      <c r="Z140" s="549">
        <v>24.5345802890348</v>
      </c>
      <c r="AA140" s="550">
        <v>21.220861908122441</v>
      </c>
      <c r="AQ140" s="482" t="s">
        <v>166</v>
      </c>
      <c r="AR140" s="484">
        <v>114.23321879538908</v>
      </c>
      <c r="AS140" s="484">
        <v>113.67942073564559</v>
      </c>
      <c r="AT140" s="484">
        <v>102.89489125213164</v>
      </c>
      <c r="AU140" s="484">
        <v>102.87299139027795</v>
      </c>
      <c r="AV140" s="514">
        <v>108.1112356720232</v>
      </c>
      <c r="AX140" s="482" t="s">
        <v>166</v>
      </c>
      <c r="AY140" s="484">
        <v>172.27845343877004</v>
      </c>
      <c r="AZ140" s="484">
        <v>178.63673329691122</v>
      </c>
      <c r="BA140" s="484">
        <v>180.34235060123416</v>
      </c>
      <c r="BB140" s="484">
        <v>179.42810053404889</v>
      </c>
      <c r="BC140" s="514">
        <v>179.57993706827691</v>
      </c>
      <c r="BE140" s="482" t="s">
        <v>166</v>
      </c>
      <c r="BF140" s="484">
        <v>214.63215769513957</v>
      </c>
      <c r="BG140" s="484">
        <v>212.24456955186179</v>
      </c>
      <c r="BH140" s="484">
        <v>204.59138137680159</v>
      </c>
      <c r="BI140" s="484">
        <v>201.24168961515204</v>
      </c>
      <c r="BJ140" s="514">
        <v>191.95938020617365</v>
      </c>
      <c r="BL140" s="184" t="s">
        <v>166</v>
      </c>
      <c r="BM140" s="1100">
        <v>6602.2269818763298</v>
      </c>
      <c r="BN140" s="1100">
        <v>13765.301835243294</v>
      </c>
      <c r="BO140" s="1100">
        <v>19612.029253585759</v>
      </c>
      <c r="BP140" s="1100">
        <v>18999.260515501275</v>
      </c>
      <c r="BQ140" s="1101">
        <v>17500.436209495561</v>
      </c>
      <c r="BS140" s="184" t="s">
        <v>166</v>
      </c>
      <c r="BT140" s="1100">
        <v>3558.7920250780453</v>
      </c>
      <c r="BU140" s="1100">
        <v>9565.9666964972312</v>
      </c>
      <c r="BV140" s="1100">
        <v>14201.996499755875</v>
      </c>
      <c r="BW140" s="1100">
        <v>13902.763965167214</v>
      </c>
      <c r="BX140" s="1101">
        <v>13670.329378703507</v>
      </c>
      <c r="BZ140" s="184" t="s">
        <v>166</v>
      </c>
      <c r="CA140" s="1100">
        <v>3361.7274997409254</v>
      </c>
      <c r="CB140" s="1100">
        <v>4570.2394737152263</v>
      </c>
      <c r="CC140" s="1100">
        <v>5269.0615612628608</v>
      </c>
      <c r="CD140" s="1100">
        <v>5072.9876914572496</v>
      </c>
      <c r="CE140" s="1101">
        <v>4628.4763636435828</v>
      </c>
      <c r="CG140" s="184" t="s">
        <v>166</v>
      </c>
      <c r="CH140" s="1100">
        <v>1994.5191922569757</v>
      </c>
      <c r="CI140" s="1100">
        <v>1991.6983330380303</v>
      </c>
      <c r="CJ140" s="1100">
        <v>2878.119465656067</v>
      </c>
      <c r="CK140" s="1100">
        <v>2995.8528980856345</v>
      </c>
      <c r="CL140" s="1101">
        <v>3194.8960032435743</v>
      </c>
      <c r="CN140" s="184" t="s">
        <v>166</v>
      </c>
      <c r="CO140" s="1100">
        <v>232.47767127108523</v>
      </c>
      <c r="CP140" s="1100">
        <v>571.77347359438932</v>
      </c>
      <c r="CQ140" s="1100">
        <v>728.51226052141715</v>
      </c>
      <c r="CR140" s="1100">
        <v>801.80269560114755</v>
      </c>
      <c r="CS140" s="1101">
        <v>639.59369326627382</v>
      </c>
    </row>
    <row r="141" spans="15:97" x14ac:dyDescent="0.3">
      <c r="O141" s="482" t="s">
        <v>167</v>
      </c>
      <c r="P141" s="987">
        <v>1116.8745561250162</v>
      </c>
      <c r="Q141" s="987">
        <v>1117.3691973696857</v>
      </c>
      <c r="R141" s="987">
        <v>1091.717159804743</v>
      </c>
      <c r="S141" s="987">
        <v>1110.035852322557</v>
      </c>
      <c r="T141" s="1093">
        <v>1129.2473367089769</v>
      </c>
      <c r="V141" s="482" t="s">
        <v>165</v>
      </c>
      <c r="W141" s="549">
        <v>6.3551868769429323</v>
      </c>
      <c r="X141" s="549">
        <v>5.3035979569213314</v>
      </c>
      <c r="Y141" s="549">
        <v>6.3773232644063151</v>
      </c>
      <c r="Z141" s="549">
        <v>6.3811217561937941</v>
      </c>
      <c r="AA141" s="550">
        <v>6.374167244811507</v>
      </c>
      <c r="AQ141" s="482" t="s">
        <v>167</v>
      </c>
      <c r="AR141" s="484">
        <v>132.66617648035367</v>
      </c>
      <c r="AS141" s="484">
        <v>125.8385614597435</v>
      </c>
      <c r="AT141" s="484">
        <v>130.78781461786295</v>
      </c>
      <c r="AU141" s="484">
        <v>138.46789188095971</v>
      </c>
      <c r="AV141" s="514">
        <v>147.01508697356775</v>
      </c>
      <c r="AX141" s="482" t="s">
        <v>167</v>
      </c>
      <c r="AY141" s="484">
        <v>225.25184513787971</v>
      </c>
      <c r="AZ141" s="484">
        <v>216.24916624675495</v>
      </c>
      <c r="BA141" s="484">
        <v>229.73238559375861</v>
      </c>
      <c r="BB141" s="484">
        <v>230.49156498104131</v>
      </c>
      <c r="BC141" s="514">
        <v>255.72937324087815</v>
      </c>
      <c r="BE141" s="482" t="s">
        <v>167</v>
      </c>
      <c r="BF141" s="484">
        <v>259.01790297425123</v>
      </c>
      <c r="BG141" s="484">
        <v>272.2183833342292</v>
      </c>
      <c r="BH141" s="484">
        <v>270.15227408626794</v>
      </c>
      <c r="BI141" s="484">
        <v>288.75910288211594</v>
      </c>
      <c r="BJ141" s="514">
        <v>302.6540077490103</v>
      </c>
      <c r="BL141" s="184" t="s">
        <v>167</v>
      </c>
      <c r="BM141" s="1100">
        <v>7020.809155532409</v>
      </c>
      <c r="BN141" s="1100">
        <v>13884.468541913129</v>
      </c>
      <c r="BO141" s="1100">
        <v>19003.926841465403</v>
      </c>
      <c r="BP141" s="1100">
        <v>18845.39597353014</v>
      </c>
      <c r="BQ141" s="1101">
        <v>16738.158003403129</v>
      </c>
      <c r="BS141" s="184" t="s">
        <v>167</v>
      </c>
      <c r="BT141" s="1100">
        <v>4444.6487911283439</v>
      </c>
      <c r="BU141" s="1100">
        <v>10147.135984347315</v>
      </c>
      <c r="BV141" s="1100">
        <v>16314.67326512551</v>
      </c>
      <c r="BW141" s="1100">
        <v>15402.207283397805</v>
      </c>
      <c r="BX141" s="1101">
        <v>14193.236529157937</v>
      </c>
      <c r="BZ141" s="184" t="s">
        <v>167</v>
      </c>
      <c r="CA141" s="1100">
        <v>4101.1627040215626</v>
      </c>
      <c r="CB141" s="1100">
        <v>5730.5225604621755</v>
      </c>
      <c r="CC141" s="1100">
        <v>6201.7441154928192</v>
      </c>
      <c r="CD141" s="1100">
        <v>6217.172298189028</v>
      </c>
      <c r="CE141" s="1101">
        <v>5754.6267802690509</v>
      </c>
      <c r="CG141" s="184" t="s">
        <v>167</v>
      </c>
      <c r="CH141" s="1100">
        <v>1458.735612476403</v>
      </c>
      <c r="CI141" s="1100">
        <v>2839.7122403612493</v>
      </c>
      <c r="CJ141" s="1100">
        <v>3571.830095379773</v>
      </c>
      <c r="CK141" s="1100">
        <v>2949.4782772253675</v>
      </c>
      <c r="CL141" s="1101">
        <v>3360.267555323946</v>
      </c>
      <c r="CN141" s="184" t="s">
        <v>167</v>
      </c>
      <c r="CO141" s="1100">
        <v>295.5914947356963</v>
      </c>
      <c r="CP141" s="1100">
        <v>757.77369666207392</v>
      </c>
      <c r="CQ141" s="1100">
        <v>915.60089047621125</v>
      </c>
      <c r="CR141" s="1100">
        <v>865.21503145189467</v>
      </c>
      <c r="CS141" s="1101">
        <v>661.06229533762598</v>
      </c>
    </row>
    <row r="142" spans="15:97" x14ac:dyDescent="0.3">
      <c r="O142" s="482" t="s">
        <v>168</v>
      </c>
      <c r="P142" s="987">
        <v>993.43248803894676</v>
      </c>
      <c r="Q142" s="987">
        <v>1049.7273158294402</v>
      </c>
      <c r="R142" s="987">
        <v>1027.4149273999165</v>
      </c>
      <c r="S142" s="987">
        <v>1062.0528759565427</v>
      </c>
      <c r="T142" s="1093">
        <v>1090.7133659495184</v>
      </c>
      <c r="V142" s="482" t="s">
        <v>166</v>
      </c>
      <c r="W142" s="549">
        <v>6.2745895861654333</v>
      </c>
      <c r="X142" s="549">
        <v>8.3331008341698407</v>
      </c>
      <c r="Y142" s="549">
        <v>7.2679669774422297</v>
      </c>
      <c r="Z142" s="549">
        <v>6.2134623116861398</v>
      </c>
      <c r="AA142" s="550">
        <v>8.2662720732249255</v>
      </c>
      <c r="AQ142" s="482" t="s">
        <v>168</v>
      </c>
      <c r="AR142" s="484">
        <v>110.80074206755836</v>
      </c>
      <c r="AS142" s="484">
        <v>118.74652299088315</v>
      </c>
      <c r="AT142" s="484">
        <v>120.83233984108321</v>
      </c>
      <c r="AU142" s="484">
        <v>115.85159565926428</v>
      </c>
      <c r="AV142" s="514">
        <v>114.78987030036136</v>
      </c>
      <c r="AX142" s="482" t="s">
        <v>168</v>
      </c>
      <c r="AY142" s="484">
        <v>201.66546898266873</v>
      </c>
      <c r="AZ142" s="484">
        <v>196.76605124407911</v>
      </c>
      <c r="BA142" s="484">
        <v>188.60557422131421</v>
      </c>
      <c r="BB142" s="484">
        <v>188.11702582875961</v>
      </c>
      <c r="BC142" s="514">
        <v>186.21184639539084</v>
      </c>
      <c r="BE142" s="482" t="s">
        <v>168</v>
      </c>
      <c r="BF142" s="484">
        <v>236.64530641406293</v>
      </c>
      <c r="BG142" s="484">
        <v>231.50371442840753</v>
      </c>
      <c r="BH142" s="484">
        <v>230.80144365953376</v>
      </c>
      <c r="BI142" s="484">
        <v>225.47661712803421</v>
      </c>
      <c r="BJ142" s="514">
        <v>228.83277072283181</v>
      </c>
      <c r="BL142" s="184" t="s">
        <v>168</v>
      </c>
      <c r="BM142" s="1100">
        <v>6941.973942489466</v>
      </c>
      <c r="BN142" s="1100">
        <v>11760.296162850786</v>
      </c>
      <c r="BO142" s="1100">
        <v>14524.121835198001</v>
      </c>
      <c r="BP142" s="1100">
        <v>14520.58378412576</v>
      </c>
      <c r="BQ142" s="1101">
        <v>13374.069923022007</v>
      </c>
      <c r="BS142" s="184" t="s">
        <v>168</v>
      </c>
      <c r="BT142" s="1100">
        <v>3848.6699279680279</v>
      </c>
      <c r="BU142" s="1100">
        <v>7572.1737159376135</v>
      </c>
      <c r="BV142" s="1100">
        <v>10622.399880409508</v>
      </c>
      <c r="BW142" s="1100">
        <v>9847.844958585636</v>
      </c>
      <c r="BX142" s="1101">
        <v>9394.2448024908881</v>
      </c>
      <c r="BZ142" s="184" t="s">
        <v>168</v>
      </c>
      <c r="CA142" s="1100">
        <v>4107.575568527729</v>
      </c>
      <c r="CB142" s="1100">
        <v>4966.9008844136806</v>
      </c>
      <c r="CC142" s="1100">
        <v>5188.1945218990304</v>
      </c>
      <c r="CD142" s="1100">
        <v>4925.5166285678824</v>
      </c>
      <c r="CE142" s="1101">
        <v>4338.8156828042202</v>
      </c>
      <c r="CG142" s="184" t="s">
        <v>168</v>
      </c>
      <c r="CH142" s="1100">
        <v>1786.2305033965599</v>
      </c>
      <c r="CI142" s="1100">
        <v>2498.9887392357737</v>
      </c>
      <c r="CJ142" s="1100">
        <v>3297.3226942290084</v>
      </c>
      <c r="CK142" s="1100">
        <v>3223.8534644622514</v>
      </c>
      <c r="CL142" s="1101">
        <v>2988.6841858413541</v>
      </c>
      <c r="CN142" s="184" t="s">
        <v>168</v>
      </c>
      <c r="CO142" s="1100">
        <v>222.95174143897432</v>
      </c>
      <c r="CP142" s="1100">
        <v>427.35305263359265</v>
      </c>
      <c r="CQ142" s="1100">
        <v>614.76517431517004</v>
      </c>
      <c r="CR142" s="1100">
        <v>533.63671148008325</v>
      </c>
      <c r="CS142" s="1101">
        <v>572.95541399240267</v>
      </c>
    </row>
    <row r="143" spans="15:97" x14ac:dyDescent="0.3">
      <c r="O143" s="482" t="s">
        <v>169</v>
      </c>
      <c r="P143" s="987">
        <v>1419.376372046434</v>
      </c>
      <c r="Q143" s="987">
        <v>1443.4235350855506</v>
      </c>
      <c r="R143" s="987">
        <v>1416.3372277344922</v>
      </c>
      <c r="S143" s="987">
        <v>1419.3431580053291</v>
      </c>
      <c r="T143" s="1093">
        <v>1429.1009256611587</v>
      </c>
      <c r="V143" s="482" t="s">
        <v>167</v>
      </c>
      <c r="W143" s="549">
        <v>8.4909026582022413</v>
      </c>
      <c r="X143" s="549">
        <v>14.848461619434831</v>
      </c>
      <c r="Y143" s="549">
        <v>13.786803872719471</v>
      </c>
      <c r="Z143" s="549">
        <v>10.615904350009323</v>
      </c>
      <c r="AA143" s="550">
        <v>7.4290387788376062</v>
      </c>
      <c r="AQ143" s="482" t="s">
        <v>169</v>
      </c>
      <c r="AR143" s="484">
        <v>196.98164070888416</v>
      </c>
      <c r="AS143" s="484">
        <v>189.5481223042211</v>
      </c>
      <c r="AT143" s="484">
        <v>179.21895083716049</v>
      </c>
      <c r="AU143" s="484">
        <v>183.5446941141623</v>
      </c>
      <c r="AV143" s="514">
        <v>182.88206058007228</v>
      </c>
      <c r="AX143" s="482" t="s">
        <v>169</v>
      </c>
      <c r="AY143" s="484">
        <v>366.78092487744976</v>
      </c>
      <c r="AZ143" s="484">
        <v>372.13657936280151</v>
      </c>
      <c r="BA143" s="484">
        <v>357.10736101636263</v>
      </c>
      <c r="BB143" s="484">
        <v>355.06971974865564</v>
      </c>
      <c r="BC143" s="514">
        <v>358.02209373183143</v>
      </c>
      <c r="BE143" s="482" t="s">
        <v>169</v>
      </c>
      <c r="BF143" s="484">
        <v>434.67744589369613</v>
      </c>
      <c r="BG143" s="484">
        <v>419.70220324278449</v>
      </c>
      <c r="BH143" s="484">
        <v>411.25356189274788</v>
      </c>
      <c r="BI143" s="484">
        <v>417.05283673850562</v>
      </c>
      <c r="BJ143" s="514">
        <v>428.50212563697778</v>
      </c>
      <c r="BL143" s="184" t="s">
        <v>169</v>
      </c>
      <c r="BM143" s="1100">
        <v>8192.0765836967785</v>
      </c>
      <c r="BN143" s="1100">
        <v>15222.317943380956</v>
      </c>
      <c r="BO143" s="1100">
        <v>21810.171486931446</v>
      </c>
      <c r="BP143" s="1100">
        <v>22561.10269131303</v>
      </c>
      <c r="BQ143" s="1101">
        <v>20338.097811412736</v>
      </c>
      <c r="BS143" s="184" t="s">
        <v>169</v>
      </c>
      <c r="BT143" s="1100">
        <v>5175.8792593174421</v>
      </c>
      <c r="BU143" s="1100">
        <v>11056.939303404593</v>
      </c>
      <c r="BV143" s="1100">
        <v>16553.050917559995</v>
      </c>
      <c r="BW143" s="1100">
        <v>16825.260246961956</v>
      </c>
      <c r="BX143" s="1101">
        <v>17178.771225109584</v>
      </c>
      <c r="BZ143" s="184" t="s">
        <v>169</v>
      </c>
      <c r="CA143" s="1100">
        <v>5098.0661817135806</v>
      </c>
      <c r="CB143" s="1100">
        <v>6801.3257103936194</v>
      </c>
      <c r="CC143" s="1100">
        <v>7512.8173383534231</v>
      </c>
      <c r="CD143" s="1100">
        <v>8116.1063043158774</v>
      </c>
      <c r="CE143" s="1101">
        <v>7125.7713407797382</v>
      </c>
      <c r="CG143" s="184" t="s">
        <v>169</v>
      </c>
      <c r="CH143" s="1100">
        <v>2025.4554259055758</v>
      </c>
      <c r="CI143" s="1100">
        <v>3104.0771603103312</v>
      </c>
      <c r="CJ143" s="1100">
        <v>3712.3753306949839</v>
      </c>
      <c r="CK143" s="1100">
        <v>4566.7229015679331</v>
      </c>
      <c r="CL143" s="1101">
        <v>3846.7915280998723</v>
      </c>
      <c r="CN143" s="184" t="s">
        <v>169</v>
      </c>
      <c r="CO143" s="1100">
        <v>434.42672453621242</v>
      </c>
      <c r="CP143" s="1100">
        <v>597.80732337064501</v>
      </c>
      <c r="CQ143" s="1100">
        <v>1082.0324465007893</v>
      </c>
      <c r="CR143" s="1100">
        <v>1033.4361122530515</v>
      </c>
      <c r="CS143" s="1101">
        <v>870.71513336611986</v>
      </c>
    </row>
    <row r="144" spans="15:97" x14ac:dyDescent="0.3">
      <c r="O144" s="482" t="s">
        <v>170</v>
      </c>
      <c r="P144" s="987">
        <v>1225.7995961888103</v>
      </c>
      <c r="Q144" s="987">
        <v>1217.8913810016268</v>
      </c>
      <c r="R144" s="987">
        <v>1197.5048838423518</v>
      </c>
      <c r="S144" s="987">
        <v>1193.2093002206466</v>
      </c>
      <c r="T144" s="1093">
        <v>1203.3752529506535</v>
      </c>
      <c r="V144" s="482" t="s">
        <v>168</v>
      </c>
      <c r="W144" s="549">
        <v>13.275559509404912</v>
      </c>
      <c r="X144" s="549">
        <v>9.9468308336985078</v>
      </c>
      <c r="Y144" s="549">
        <v>11.590270089761656</v>
      </c>
      <c r="Z144" s="549">
        <v>10.756760970293014</v>
      </c>
      <c r="AA144" s="550">
        <v>13.213138589576586</v>
      </c>
      <c r="AQ144" s="482" t="s">
        <v>170</v>
      </c>
      <c r="AR144" s="484">
        <v>134.79423930020701</v>
      </c>
      <c r="AS144" s="484">
        <v>136.81720958693734</v>
      </c>
      <c r="AT144" s="484">
        <v>132.13899999998048</v>
      </c>
      <c r="AU144" s="484">
        <v>131.65261765546032</v>
      </c>
      <c r="AV144" s="514">
        <v>128.85555845829614</v>
      </c>
      <c r="AX144" s="482" t="s">
        <v>170</v>
      </c>
      <c r="AY144" s="484">
        <v>219.73527204183142</v>
      </c>
      <c r="AZ144" s="484">
        <v>211.92966054618068</v>
      </c>
      <c r="BA144" s="484">
        <v>206.78612316909783</v>
      </c>
      <c r="BB144" s="484">
        <v>199.59815359605525</v>
      </c>
      <c r="BC144" s="514">
        <v>210.35853643994443</v>
      </c>
      <c r="BE144" s="482" t="s">
        <v>170</v>
      </c>
      <c r="BF144" s="484">
        <v>260.13623018746699</v>
      </c>
      <c r="BG144" s="484">
        <v>253.62558409995955</v>
      </c>
      <c r="BH144" s="484">
        <v>247.69155049435716</v>
      </c>
      <c r="BI144" s="484">
        <v>255.44407548893875</v>
      </c>
      <c r="BJ144" s="514">
        <v>253.37160011844108</v>
      </c>
      <c r="BL144" s="184" t="s">
        <v>170</v>
      </c>
      <c r="BM144" s="1100">
        <v>6934.4704166569945</v>
      </c>
      <c r="BN144" s="1100">
        <v>13176.642776318584</v>
      </c>
      <c r="BO144" s="1100">
        <v>19607.722723457915</v>
      </c>
      <c r="BP144" s="1100">
        <v>18714.65254600472</v>
      </c>
      <c r="BQ144" s="1101">
        <v>17267.393238109562</v>
      </c>
      <c r="BS144" s="184" t="s">
        <v>170</v>
      </c>
      <c r="BT144" s="1100">
        <v>3789.5377655609236</v>
      </c>
      <c r="BU144" s="1100">
        <v>8167.3358835714544</v>
      </c>
      <c r="BV144" s="1100">
        <v>14273.981210411646</v>
      </c>
      <c r="BW144" s="1100">
        <v>14159.057179633581</v>
      </c>
      <c r="BX144" s="1101">
        <v>13093.558066468398</v>
      </c>
      <c r="BZ144" s="184" t="s">
        <v>170</v>
      </c>
      <c r="CA144" s="1100">
        <v>3863.0387216887252</v>
      </c>
      <c r="CB144" s="1100">
        <v>5275.2005445684927</v>
      </c>
      <c r="CC144" s="1100">
        <v>5707.8284026621259</v>
      </c>
      <c r="CD144" s="1100">
        <v>5399.9383625982437</v>
      </c>
      <c r="CE144" s="1101">
        <v>4706.1457365229489</v>
      </c>
      <c r="CG144" s="184" t="s">
        <v>170</v>
      </c>
      <c r="CH144" s="1100">
        <v>1420.1976517846213</v>
      </c>
      <c r="CI144" s="1100">
        <v>2349.8048796839657</v>
      </c>
      <c r="CJ144" s="1100">
        <v>2324.4029724517545</v>
      </c>
      <c r="CK144" s="1100">
        <v>3156.9935203347964</v>
      </c>
      <c r="CL144" s="1101">
        <v>3072.5609107744122</v>
      </c>
      <c r="CN144" s="184" t="s">
        <v>170</v>
      </c>
      <c r="CO144" s="1100">
        <v>337.74509184352075</v>
      </c>
      <c r="CP144" s="1100">
        <v>725.2806755955346</v>
      </c>
      <c r="CQ144" s="1100">
        <v>866.86944503173527</v>
      </c>
      <c r="CR144" s="1100">
        <v>887.12133293145143</v>
      </c>
      <c r="CS144" s="1101">
        <v>631.06523329602794</v>
      </c>
    </row>
    <row r="145" spans="15:97" x14ac:dyDescent="0.3">
      <c r="O145" s="494" t="s">
        <v>240</v>
      </c>
      <c r="P145" s="987"/>
      <c r="Q145" s="987"/>
      <c r="R145" s="987"/>
      <c r="S145" s="987"/>
      <c r="T145" s="1093"/>
      <c r="V145" s="482" t="s">
        <v>169</v>
      </c>
      <c r="W145" s="549">
        <v>9.394905869541688</v>
      </c>
      <c r="X145" s="549">
        <v>10.363615124453041</v>
      </c>
      <c r="Y145" s="549">
        <v>9.2571453649623638</v>
      </c>
      <c r="Z145" s="549">
        <v>13.934383429849701</v>
      </c>
      <c r="AA145" s="550">
        <v>17.42494855254084</v>
      </c>
      <c r="AQ145" s="494" t="s">
        <v>240</v>
      </c>
      <c r="AR145" s="484"/>
      <c r="AS145" s="484"/>
      <c r="AT145" s="484"/>
      <c r="AU145" s="484"/>
      <c r="AV145" s="514"/>
      <c r="AX145" s="494" t="s">
        <v>240</v>
      </c>
      <c r="AY145" s="484"/>
      <c r="AZ145" s="484"/>
      <c r="BA145" s="484"/>
      <c r="BB145" s="484"/>
      <c r="BC145" s="514"/>
      <c r="BE145" s="494" t="s">
        <v>240</v>
      </c>
      <c r="BF145" s="484"/>
      <c r="BG145" s="484"/>
      <c r="BH145" s="484"/>
      <c r="BI145" s="484"/>
      <c r="BJ145" s="514"/>
      <c r="BL145" s="849" t="s">
        <v>240</v>
      </c>
      <c r="BM145" s="1100"/>
      <c r="BN145" s="1100"/>
      <c r="BO145" s="1100"/>
      <c r="BP145" s="1100"/>
      <c r="BQ145" s="1101"/>
      <c r="BS145" s="849" t="s">
        <v>240</v>
      </c>
      <c r="BT145" s="1100"/>
      <c r="BU145" s="1100"/>
      <c r="BV145" s="1100"/>
      <c r="BW145" s="1100"/>
      <c r="BX145" s="1101"/>
      <c r="BZ145" s="849" t="s">
        <v>240</v>
      </c>
      <c r="CA145" s="1100"/>
      <c r="CB145" s="1100"/>
      <c r="CC145" s="1100"/>
      <c r="CD145" s="1100"/>
      <c r="CE145" s="1101"/>
      <c r="CG145" s="849" t="s">
        <v>240</v>
      </c>
      <c r="CH145" s="1100"/>
      <c r="CI145" s="1100"/>
      <c r="CJ145" s="1100"/>
      <c r="CK145" s="1100"/>
      <c r="CL145" s="1101"/>
      <c r="CN145" s="849" t="s">
        <v>240</v>
      </c>
      <c r="CO145" s="1100"/>
      <c r="CP145" s="1100"/>
      <c r="CQ145" s="1100"/>
      <c r="CR145" s="1100"/>
      <c r="CS145" s="1101"/>
    </row>
    <row r="146" spans="15:97" x14ac:dyDescent="0.3">
      <c r="O146" s="482" t="s">
        <v>176</v>
      </c>
      <c r="P146" s="987">
        <v>1044.5674589832306</v>
      </c>
      <c r="Q146" s="987">
        <v>1008.195510493806</v>
      </c>
      <c r="R146" s="987">
        <v>983.59529262840761</v>
      </c>
      <c r="S146" s="987">
        <v>965.11747276329334</v>
      </c>
      <c r="T146" s="1093">
        <v>975.49333952413451</v>
      </c>
      <c r="V146" s="482" t="s">
        <v>170</v>
      </c>
      <c r="W146" s="549">
        <v>10.002547995526463</v>
      </c>
      <c r="X146" s="549">
        <v>12.841218345270413</v>
      </c>
      <c r="Y146" s="549">
        <v>9.9739886379555784</v>
      </c>
      <c r="Z146" s="549">
        <v>9.2488964030491569</v>
      </c>
      <c r="AA146" s="550">
        <v>9.2255243833417957</v>
      </c>
      <c r="AQ146" s="482" t="s">
        <v>176</v>
      </c>
      <c r="AR146" s="484">
        <v>101.57150330523922</v>
      </c>
      <c r="AS146" s="484">
        <v>103.01632500517945</v>
      </c>
      <c r="AT146" s="484">
        <v>109.06445886189044</v>
      </c>
      <c r="AU146" s="484">
        <v>120.03795368750303</v>
      </c>
      <c r="AV146" s="514">
        <v>124.65104818779849</v>
      </c>
      <c r="AX146" s="482" t="s">
        <v>176</v>
      </c>
      <c r="AY146" s="484">
        <v>223.27937063758887</v>
      </c>
      <c r="AZ146" s="484">
        <v>217.6832817110392</v>
      </c>
      <c r="BA146" s="484">
        <v>209.41537292975585</v>
      </c>
      <c r="BB146" s="484">
        <v>206.64193102943247</v>
      </c>
      <c r="BC146" s="514">
        <v>201.18126051358388</v>
      </c>
      <c r="BE146" s="482" t="s">
        <v>176</v>
      </c>
      <c r="BF146" s="484">
        <v>248.57374636276501</v>
      </c>
      <c r="BG146" s="484">
        <v>241.03038077277117</v>
      </c>
      <c r="BH146" s="484">
        <v>239.15402079961629</v>
      </c>
      <c r="BI146" s="484">
        <v>238.2580786091122</v>
      </c>
      <c r="BJ146" s="514">
        <v>243.86156043525025</v>
      </c>
      <c r="BL146" s="184" t="s">
        <v>176</v>
      </c>
      <c r="BM146" s="1100">
        <v>7761.0223671500435</v>
      </c>
      <c r="BN146" s="1100">
        <v>12019.916393927666</v>
      </c>
      <c r="BO146" s="1100">
        <v>12997.399473732088</v>
      </c>
      <c r="BP146" s="1100">
        <v>12299.241166889053</v>
      </c>
      <c r="BQ146" s="1101">
        <v>10898.557385407281</v>
      </c>
      <c r="BS146" s="184" t="s">
        <v>176</v>
      </c>
      <c r="BT146" s="1100">
        <v>6351.2127280742079</v>
      </c>
      <c r="BU146" s="1100">
        <v>10999.385517094779</v>
      </c>
      <c r="BV146" s="1100">
        <v>11353.370117351944</v>
      </c>
      <c r="BW146" s="1100">
        <v>12299.241166889053</v>
      </c>
      <c r="BX146" s="1101">
        <v>10898.557385407281</v>
      </c>
      <c r="BZ146" s="184" t="s">
        <v>176</v>
      </c>
      <c r="CA146" s="1100">
        <v>2975.4270151057226</v>
      </c>
      <c r="CB146" s="1100">
        <v>3812.4089427651334</v>
      </c>
      <c r="CC146" s="1100">
        <v>3681.4326580849365</v>
      </c>
      <c r="CD146" s="1100">
        <v>3395.3386663128272</v>
      </c>
      <c r="CE146" s="1101">
        <v>3220.1051962642578</v>
      </c>
      <c r="CG146" s="184" t="s">
        <v>176</v>
      </c>
      <c r="CH146" s="1100">
        <v>2428.4384849850121</v>
      </c>
      <c r="CI146" s="1100">
        <v>2873.1591753877988</v>
      </c>
      <c r="CJ146" s="1100">
        <v>2726.2132158616614</v>
      </c>
      <c r="CK146" s="1100">
        <v>3395.3386663128272</v>
      </c>
      <c r="CL146" s="1101">
        <v>3220.1051962642578</v>
      </c>
      <c r="CN146" s="184" t="s">
        <v>176</v>
      </c>
      <c r="CO146" s="1100">
        <v>172.70832531501179</v>
      </c>
      <c r="CP146" s="1100">
        <v>279.35554626991751</v>
      </c>
      <c r="CQ146" s="1100">
        <v>305.49827800050616</v>
      </c>
      <c r="CR146" s="1100">
        <v>275.85091376611501</v>
      </c>
      <c r="CS146" s="1101">
        <v>150.44370653088345</v>
      </c>
    </row>
    <row r="147" spans="15:97" x14ac:dyDescent="0.3">
      <c r="O147" s="482" t="s">
        <v>177</v>
      </c>
      <c r="P147" s="987">
        <v>998.72324920733672</v>
      </c>
      <c r="Q147" s="987">
        <v>1021.7987632715182</v>
      </c>
      <c r="R147" s="987">
        <v>1000.4814896404378</v>
      </c>
      <c r="S147" s="987">
        <v>1025.1761632599319</v>
      </c>
      <c r="T147" s="1093">
        <v>1035.5808107174771</v>
      </c>
      <c r="V147" s="494" t="s">
        <v>240</v>
      </c>
      <c r="W147" s="484"/>
      <c r="X147" s="484"/>
      <c r="Y147" s="484"/>
      <c r="Z147" s="484"/>
      <c r="AA147" s="514"/>
      <c r="AQ147" s="482" t="s">
        <v>177</v>
      </c>
      <c r="AR147" s="484">
        <v>120.26998184182008</v>
      </c>
      <c r="AS147" s="484">
        <v>117.28734216388239</v>
      </c>
      <c r="AT147" s="484">
        <v>114.252691520155</v>
      </c>
      <c r="AU147" s="484">
        <v>103.49449768959856</v>
      </c>
      <c r="AV147" s="514">
        <v>100.90998864149991</v>
      </c>
      <c r="AX147" s="482" t="s">
        <v>177</v>
      </c>
      <c r="AY147" s="484">
        <v>203.60314257105804</v>
      </c>
      <c r="AZ147" s="484">
        <v>211.32163511134553</v>
      </c>
      <c r="BA147" s="484">
        <v>223.59974241336363</v>
      </c>
      <c r="BB147" s="484">
        <v>221.55484587874781</v>
      </c>
      <c r="BC147" s="514">
        <v>210.49218017379926</v>
      </c>
      <c r="BE147" s="482" t="s">
        <v>177</v>
      </c>
      <c r="BF147" s="484">
        <v>241.90668359595003</v>
      </c>
      <c r="BG147" s="484">
        <v>254.3064662589108</v>
      </c>
      <c r="BH147" s="484">
        <v>249.16162794269786</v>
      </c>
      <c r="BI147" s="484">
        <v>242.87511355553406</v>
      </c>
      <c r="BJ147" s="514">
        <v>238.04690173460335</v>
      </c>
      <c r="BL147" s="184" t="s">
        <v>177</v>
      </c>
      <c r="BM147" s="1100">
        <v>8388.9975933090045</v>
      </c>
      <c r="BN147" s="1100">
        <v>13410.690801955136</v>
      </c>
      <c r="BO147" s="1100">
        <v>14560.203570063208</v>
      </c>
      <c r="BP147" s="1100">
        <v>14311.52587361336</v>
      </c>
      <c r="BQ147" s="1101">
        <v>12921.779362713976</v>
      </c>
      <c r="BS147" s="184" t="s">
        <v>177</v>
      </c>
      <c r="BT147" s="1100">
        <v>5933.3575217577054</v>
      </c>
      <c r="BU147" s="1100">
        <v>9054.4868253302411</v>
      </c>
      <c r="BV147" s="1100">
        <v>9962.5528845902936</v>
      </c>
      <c r="BW147" s="1100">
        <v>11933.685106757712</v>
      </c>
      <c r="BX147" s="1101">
        <v>9779.9752985927153</v>
      </c>
      <c r="BZ147" s="184" t="s">
        <v>177</v>
      </c>
      <c r="CA147" s="1100">
        <v>3621.3544521709423</v>
      </c>
      <c r="CB147" s="1100">
        <v>4843.5238015172799</v>
      </c>
      <c r="CC147" s="1100">
        <v>5073.238440695729</v>
      </c>
      <c r="CD147" s="1100">
        <v>4792.1430800787575</v>
      </c>
      <c r="CE147" s="1101">
        <v>4498.8535266230938</v>
      </c>
      <c r="CG147" s="184" t="s">
        <v>177</v>
      </c>
      <c r="CH147" s="1100">
        <v>1648.9587020825456</v>
      </c>
      <c r="CI147" s="1100">
        <v>2527.255631864567</v>
      </c>
      <c r="CJ147" s="1100">
        <v>3124.4854570994812</v>
      </c>
      <c r="CK147" s="1100">
        <v>3448.0715804622141</v>
      </c>
      <c r="CL147" s="1101">
        <v>2985.1280457133162</v>
      </c>
      <c r="CN147" s="184" t="s">
        <v>177</v>
      </c>
      <c r="CO147" s="1100">
        <v>218.46840087417303</v>
      </c>
      <c r="CP147" s="1100">
        <v>294.72443274194512</v>
      </c>
      <c r="CQ147" s="1100">
        <v>211.88208072149121</v>
      </c>
      <c r="CR147" s="1100">
        <v>301.99587285660715</v>
      </c>
      <c r="CS147" s="1101">
        <v>210.46142809842181</v>
      </c>
    </row>
    <row r="148" spans="15:97" x14ac:dyDescent="0.3">
      <c r="O148" s="482" t="s">
        <v>178</v>
      </c>
      <c r="P148" s="987">
        <v>903.27387542981023</v>
      </c>
      <c r="Q148" s="987">
        <v>910.98574359590521</v>
      </c>
      <c r="R148" s="987">
        <v>890.2737095375428</v>
      </c>
      <c r="S148" s="987">
        <v>900.87954538592066</v>
      </c>
      <c r="T148" s="1093">
        <v>919.00337330930051</v>
      </c>
      <c r="V148" s="482" t="s">
        <v>176</v>
      </c>
      <c r="W148" s="549">
        <v>28.961342558336412</v>
      </c>
      <c r="X148" s="549">
        <v>25.567579523063834</v>
      </c>
      <c r="Y148" s="549">
        <v>18.837567189423773</v>
      </c>
      <c r="Z148" s="549">
        <v>12.153445509980527</v>
      </c>
      <c r="AA148" s="550">
        <v>12.125922009220202</v>
      </c>
      <c r="AQ148" s="482" t="s">
        <v>178</v>
      </c>
      <c r="AR148" s="484">
        <v>139.30946921631914</v>
      </c>
      <c r="AS148" s="484">
        <v>123.23887014580528</v>
      </c>
      <c r="AT148" s="484">
        <v>105.20030025181377</v>
      </c>
      <c r="AU148" s="484">
        <v>100.26535520841546</v>
      </c>
      <c r="AV148" s="514">
        <v>100.33770945833972</v>
      </c>
      <c r="AX148" s="482" t="s">
        <v>178</v>
      </c>
      <c r="AY148" s="484">
        <v>196.15682303361748</v>
      </c>
      <c r="AZ148" s="484">
        <v>203.23394545004413</v>
      </c>
      <c r="BA148" s="484">
        <v>193.38154792455356</v>
      </c>
      <c r="BB148" s="484">
        <v>181.63672461896471</v>
      </c>
      <c r="BC148" s="514">
        <v>171.6641963829272</v>
      </c>
      <c r="BE148" s="482" t="s">
        <v>178</v>
      </c>
      <c r="BF148" s="484">
        <v>242.12656598097973</v>
      </c>
      <c r="BG148" s="484">
        <v>228.64117901596009</v>
      </c>
      <c r="BH148" s="484">
        <v>208.13935496056499</v>
      </c>
      <c r="BI148" s="484">
        <v>199.39543196281025</v>
      </c>
      <c r="BJ148" s="514">
        <v>200.53059917492072</v>
      </c>
      <c r="BL148" s="184" t="s">
        <v>178</v>
      </c>
      <c r="BM148" s="1100">
        <v>6643.8497480099304</v>
      </c>
      <c r="BN148" s="1100">
        <v>11438.884733809818</v>
      </c>
      <c r="BO148" s="1100">
        <v>13302.559857785775</v>
      </c>
      <c r="BP148" s="1100">
        <v>13366.326161828445</v>
      </c>
      <c r="BQ148" s="1101">
        <v>12111.489094762943</v>
      </c>
      <c r="BS148" s="184" t="s">
        <v>178</v>
      </c>
      <c r="BT148" s="1100">
        <v>6205.7784681111207</v>
      </c>
      <c r="BU148" s="1100">
        <v>9561.0066631702011</v>
      </c>
      <c r="BV148" s="1100">
        <v>12839.521937365569</v>
      </c>
      <c r="BW148" s="1100">
        <v>11253.660261236037</v>
      </c>
      <c r="BX148" s="1101">
        <v>11905.327173825966</v>
      </c>
      <c r="BZ148" s="184" t="s">
        <v>178</v>
      </c>
      <c r="CA148" s="1100">
        <v>2613.0545131962167</v>
      </c>
      <c r="CB148" s="1100">
        <v>3669.5847224933395</v>
      </c>
      <c r="CC148" s="1100">
        <v>3839.9960716726091</v>
      </c>
      <c r="CD148" s="1100">
        <v>3817.0418165428814</v>
      </c>
      <c r="CE148" s="1101">
        <v>3687.3287762816235</v>
      </c>
      <c r="CG148" s="184" t="s">
        <v>178</v>
      </c>
      <c r="CH148" s="1100">
        <v>2136.9093896116292</v>
      </c>
      <c r="CI148" s="1100">
        <v>2428.3633588675038</v>
      </c>
      <c r="CJ148" s="1100">
        <v>3178.4412898180049</v>
      </c>
      <c r="CK148" s="1100">
        <v>3473.4803416690584</v>
      </c>
      <c r="CL148" s="1101">
        <v>3342.8367996799257</v>
      </c>
      <c r="CN148" s="184" t="s">
        <v>178</v>
      </c>
      <c r="CO148" s="1100">
        <v>131.45700575698643</v>
      </c>
      <c r="CP148" s="1100">
        <v>207.65929738954608</v>
      </c>
      <c r="CQ148" s="1100">
        <v>291.72465554596573</v>
      </c>
      <c r="CR148" s="1100">
        <v>223.33500783264822</v>
      </c>
      <c r="CS148" s="1101">
        <v>191.60191413864234</v>
      </c>
    </row>
    <row r="149" spans="15:97" x14ac:dyDescent="0.3">
      <c r="O149" s="482" t="s">
        <v>179</v>
      </c>
      <c r="P149" s="987">
        <v>954.61477483752265</v>
      </c>
      <c r="Q149" s="987">
        <v>908.4479138745013</v>
      </c>
      <c r="R149" s="987">
        <v>887.45059648574068</v>
      </c>
      <c r="S149" s="987">
        <v>900.53087315460311</v>
      </c>
      <c r="T149" s="1093">
        <v>886.37162436118069</v>
      </c>
      <c r="V149" s="482" t="s">
        <v>177</v>
      </c>
      <c r="W149" s="549">
        <v>12.873513170121614</v>
      </c>
      <c r="X149" s="549">
        <v>19.27490536511738</v>
      </c>
      <c r="Y149" s="549">
        <v>23.10237940371448</v>
      </c>
      <c r="Z149" s="549">
        <v>23.082517436472383</v>
      </c>
      <c r="AA149" s="550">
        <v>25.606928892109661</v>
      </c>
      <c r="AQ149" s="482" t="s">
        <v>179</v>
      </c>
      <c r="AR149" s="484">
        <v>105.26423423833039</v>
      </c>
      <c r="AS149" s="484">
        <v>86.804654264436635</v>
      </c>
      <c r="AT149" s="484">
        <v>85.64633575586187</v>
      </c>
      <c r="AU149" s="484">
        <v>84.687829759881652</v>
      </c>
      <c r="AV149" s="514">
        <v>88.004107875759914</v>
      </c>
      <c r="AX149" s="482" t="s">
        <v>179</v>
      </c>
      <c r="AY149" s="484">
        <v>173.93540394092756</v>
      </c>
      <c r="AZ149" s="484">
        <v>178.40882405018476</v>
      </c>
      <c r="BA149" s="484">
        <v>155.11575853154147</v>
      </c>
      <c r="BB149" s="484">
        <v>169.19037881150021</v>
      </c>
      <c r="BC149" s="514">
        <v>161.89152469510969</v>
      </c>
      <c r="BE149" s="482" t="s">
        <v>179</v>
      </c>
      <c r="BF149" s="484">
        <v>203.93067177442839</v>
      </c>
      <c r="BG149" s="484">
        <v>179.95481415872524</v>
      </c>
      <c r="BH149" s="484">
        <v>193.60984739449049</v>
      </c>
      <c r="BI149" s="484">
        <v>188.67008835583752</v>
      </c>
      <c r="BJ149" s="514">
        <v>195.66272579908403</v>
      </c>
      <c r="BL149" s="184" t="s">
        <v>179</v>
      </c>
      <c r="BM149" s="1100">
        <v>6507.3269564871989</v>
      </c>
      <c r="BN149" s="1100">
        <v>11065.610983285382</v>
      </c>
      <c r="BO149" s="1100">
        <v>11763.166380188968</v>
      </c>
      <c r="BP149" s="1100">
        <v>11469.63772018121</v>
      </c>
      <c r="BQ149" s="1101">
        <v>9621.6913512567298</v>
      </c>
      <c r="BS149" s="184" t="s">
        <v>179</v>
      </c>
      <c r="BT149" s="1100">
        <v>7246.650223624195</v>
      </c>
      <c r="BU149" s="1100">
        <v>12185.992451180804</v>
      </c>
      <c r="BV149" s="1100">
        <v>12942.59843913686</v>
      </c>
      <c r="BW149" s="1100">
        <v>11953.476841710366</v>
      </c>
      <c r="BX149" s="1101">
        <v>12151.165262264318</v>
      </c>
      <c r="BZ149" s="184" t="s">
        <v>179</v>
      </c>
      <c r="CA149" s="1100">
        <v>2602.9278054582683</v>
      </c>
      <c r="CB149" s="1100">
        <v>3379.0922633748946</v>
      </c>
      <c r="CC149" s="1100">
        <v>3518.684161711471</v>
      </c>
      <c r="CD149" s="1100">
        <v>3073.3103646921054</v>
      </c>
      <c r="CE149" s="1101">
        <v>2741.9794841153875</v>
      </c>
      <c r="CG149" s="184" t="s">
        <v>179</v>
      </c>
      <c r="CH149" s="1100">
        <v>2084.0899058551313</v>
      </c>
      <c r="CI149" s="1100">
        <v>3562.1460411247131</v>
      </c>
      <c r="CJ149" s="1100">
        <v>3925.1512519346143</v>
      </c>
      <c r="CK149" s="1100">
        <v>3069.0351427797946</v>
      </c>
      <c r="CL149" s="1101">
        <v>3749.3434969440332</v>
      </c>
      <c r="CN149" s="184" t="s">
        <v>179</v>
      </c>
      <c r="CO149" s="1100">
        <v>213.35549748986924</v>
      </c>
      <c r="CP149" s="1100">
        <v>334.69440751584625</v>
      </c>
      <c r="CQ149" s="1100">
        <v>344.72973164808894</v>
      </c>
      <c r="CR149" s="1100">
        <v>247.81002322274716</v>
      </c>
      <c r="CS149" s="1101">
        <v>219.60720813128597</v>
      </c>
    </row>
    <row r="150" spans="15:97" x14ac:dyDescent="0.3">
      <c r="O150" s="482" t="s">
        <v>180</v>
      </c>
      <c r="P150" s="987">
        <v>940.123083216738</v>
      </c>
      <c r="Q150" s="987">
        <v>982.96630654535727</v>
      </c>
      <c r="R150" s="987">
        <v>962.98072065748784</v>
      </c>
      <c r="S150" s="987">
        <v>984.07374649400299</v>
      </c>
      <c r="T150" s="1093">
        <v>937.53244013537449</v>
      </c>
      <c r="V150" s="482" t="s">
        <v>178</v>
      </c>
      <c r="W150" s="549">
        <v>13.069650826175632</v>
      </c>
      <c r="X150" s="549">
        <v>7.8257164993635593</v>
      </c>
      <c r="Y150" s="549">
        <v>5.212050996943046</v>
      </c>
      <c r="Z150" s="549">
        <v>5.2108009440602352</v>
      </c>
      <c r="AA150" s="550">
        <v>5.2040104523512039</v>
      </c>
      <c r="AQ150" s="482" t="s">
        <v>180</v>
      </c>
      <c r="AR150" s="484">
        <v>90.597769656464322</v>
      </c>
      <c r="AS150" s="484">
        <v>100.72668979065651</v>
      </c>
      <c r="AT150" s="484">
        <v>94.76094024838288</v>
      </c>
      <c r="AU150" s="484">
        <v>97.840303958047159</v>
      </c>
      <c r="AV150" s="514">
        <v>88.39420890400055</v>
      </c>
      <c r="AX150" s="482" t="s">
        <v>180</v>
      </c>
      <c r="AY150" s="484">
        <v>165.40298643044008</v>
      </c>
      <c r="AZ150" s="484">
        <v>160.19420107972266</v>
      </c>
      <c r="BA150" s="484">
        <v>181.59617292303923</v>
      </c>
      <c r="BB150" s="484">
        <v>174.45946340331818</v>
      </c>
      <c r="BC150" s="514">
        <v>179.43993407168526</v>
      </c>
      <c r="BE150" s="482" t="s">
        <v>180</v>
      </c>
      <c r="BF150" s="484">
        <v>194.00669405021179</v>
      </c>
      <c r="BG150" s="484">
        <v>215.22779116306486</v>
      </c>
      <c r="BH150" s="484">
        <v>208.68084017193547</v>
      </c>
      <c r="BI150" s="484">
        <v>214.77255162933622</v>
      </c>
      <c r="BJ150" s="514">
        <v>194.78550632644567</v>
      </c>
      <c r="BL150" s="184" t="s">
        <v>180</v>
      </c>
      <c r="BM150" s="1100">
        <v>4950.0788732757146</v>
      </c>
      <c r="BN150" s="1100">
        <v>7969.1615796749638</v>
      </c>
      <c r="BO150" s="1100">
        <v>10598.614432181503</v>
      </c>
      <c r="BP150" s="1100">
        <v>9553.2589244802475</v>
      </c>
      <c r="BQ150" s="1101">
        <v>9576.6605263081365</v>
      </c>
      <c r="BS150" s="184" t="s">
        <v>180</v>
      </c>
      <c r="BT150" s="1100">
        <v>5360.9854381394653</v>
      </c>
      <c r="BU150" s="1100">
        <v>10317.389914838081</v>
      </c>
      <c r="BV150" s="1100">
        <v>16466.204274103817</v>
      </c>
      <c r="BW150" s="1100">
        <v>14347.303258425974</v>
      </c>
      <c r="BX150" s="1101">
        <v>15163.171558525111</v>
      </c>
      <c r="BZ150" s="184" t="s">
        <v>180</v>
      </c>
      <c r="CA150" s="1100">
        <v>2160.3242418320428</v>
      </c>
      <c r="CB150" s="1100">
        <v>2917.1642073614644</v>
      </c>
      <c r="CC150" s="1100">
        <v>2932.5835234330725</v>
      </c>
      <c r="CD150" s="1100">
        <v>2498.1369333671046</v>
      </c>
      <c r="CE150" s="1101">
        <v>2547.6026046774477</v>
      </c>
      <c r="CG150" s="184" t="s">
        <v>180</v>
      </c>
      <c r="CH150" s="1100">
        <v>2151.7906095764229</v>
      </c>
      <c r="CI150" s="1100">
        <v>3305.39051799647</v>
      </c>
      <c r="CJ150" s="1100">
        <v>4038.2518039830647</v>
      </c>
      <c r="CK150" s="1100">
        <v>4078.0054022810232</v>
      </c>
      <c r="CL150" s="1101">
        <v>4369.6214213338917</v>
      </c>
      <c r="CN150" s="184" t="s">
        <v>180</v>
      </c>
      <c r="CO150" s="1100">
        <v>96.390571918946648</v>
      </c>
      <c r="CP150" s="1100">
        <v>183.96866272568002</v>
      </c>
      <c r="CQ150" s="1100">
        <v>239.55357321017465</v>
      </c>
      <c r="CR150" s="1100">
        <v>188.21127668506966</v>
      </c>
      <c r="CS150" s="1101">
        <v>184.69190603976196</v>
      </c>
    </row>
    <row r="151" spans="15:97" x14ac:dyDescent="0.3">
      <c r="O151" s="482" t="s">
        <v>181</v>
      </c>
      <c r="P151" s="987">
        <v>1142.7544079558745</v>
      </c>
      <c r="Q151" s="987">
        <v>1137.2238925475478</v>
      </c>
      <c r="R151" s="987">
        <v>1116.7201866182045</v>
      </c>
      <c r="S151" s="987">
        <v>1071.5667781511404</v>
      </c>
      <c r="T151" s="1093">
        <v>1051.4516120022763</v>
      </c>
      <c r="V151" s="482" t="s">
        <v>179</v>
      </c>
      <c r="W151" s="549">
        <v>9.4325851342656346</v>
      </c>
      <c r="X151" s="549">
        <v>10.745476294136443</v>
      </c>
      <c r="Y151" s="549">
        <v>13.398721404863027</v>
      </c>
      <c r="Z151" s="549">
        <v>13.36726305326984</v>
      </c>
      <c r="AA151" s="550">
        <v>17.347686373548115</v>
      </c>
      <c r="AQ151" s="482" t="s">
        <v>181</v>
      </c>
      <c r="AR151" s="484">
        <v>133.5653150757021</v>
      </c>
      <c r="AS151" s="484">
        <v>121.16129886688678</v>
      </c>
      <c r="AT151" s="484">
        <v>123.2050558234269</v>
      </c>
      <c r="AU151" s="484">
        <v>123.55641416500799</v>
      </c>
      <c r="AV151" s="514">
        <v>132.08752311855244</v>
      </c>
      <c r="AX151" s="482" t="s">
        <v>181</v>
      </c>
      <c r="AY151" s="484">
        <v>241.58057245501689</v>
      </c>
      <c r="AZ151" s="484">
        <v>242.79749320934184</v>
      </c>
      <c r="BA151" s="484">
        <v>247.13061129613737</v>
      </c>
      <c r="BB151" s="484">
        <v>243.6836265126413</v>
      </c>
      <c r="BC151" s="514">
        <v>251.01168007686755</v>
      </c>
      <c r="BE151" s="482" t="s">
        <v>181</v>
      </c>
      <c r="BF151" s="484">
        <v>276.79122098951245</v>
      </c>
      <c r="BG151" s="484">
        <v>274.18266890542765</v>
      </c>
      <c r="BH151" s="484">
        <v>275.51155576407893</v>
      </c>
      <c r="BI151" s="484">
        <v>282.15592146658628</v>
      </c>
      <c r="BJ151" s="514">
        <v>287.70475543890365</v>
      </c>
      <c r="BL151" s="184" t="s">
        <v>181</v>
      </c>
      <c r="BM151" s="1100">
        <v>4572.5799538986685</v>
      </c>
      <c r="BN151" s="1100">
        <v>7770.1075851460746</v>
      </c>
      <c r="BO151" s="1100">
        <v>10583.338740087716</v>
      </c>
      <c r="BP151" s="1100">
        <v>8606.6526904182665</v>
      </c>
      <c r="BQ151" s="1101">
        <v>8878.9495383056128</v>
      </c>
      <c r="BS151" s="184" t="s">
        <v>181</v>
      </c>
      <c r="BT151" s="1100">
        <v>4635.8459930951958</v>
      </c>
      <c r="BU151" s="1100">
        <v>10054.827169573253</v>
      </c>
      <c r="BV151" s="1100">
        <v>15054.730714294699</v>
      </c>
      <c r="BW151" s="1100">
        <v>11857.622959233771</v>
      </c>
      <c r="BX151" s="1101">
        <v>13797.382003029081</v>
      </c>
      <c r="BZ151" s="184" t="s">
        <v>181</v>
      </c>
      <c r="CA151" s="1100">
        <v>2433.4629886596886</v>
      </c>
      <c r="CB151" s="1100">
        <v>3357.3597376756429</v>
      </c>
      <c r="CC151" s="1100">
        <v>3723.4726175849705</v>
      </c>
      <c r="CD151" s="1100">
        <v>3206.4578255866963</v>
      </c>
      <c r="CE151" s="1101">
        <v>3139.8530802039668</v>
      </c>
      <c r="CG151" s="184" t="s">
        <v>181</v>
      </c>
      <c r="CH151" s="1100">
        <v>1800.9823308279122</v>
      </c>
      <c r="CI151" s="1100">
        <v>3338.6570842520532</v>
      </c>
      <c r="CJ151" s="1100">
        <v>4001.378925708977</v>
      </c>
      <c r="CK151" s="1100">
        <v>4423.1196236998821</v>
      </c>
      <c r="CL151" s="1101">
        <v>3667.1448889677408</v>
      </c>
      <c r="CN151" s="184" t="s">
        <v>181</v>
      </c>
      <c r="CO151" s="1100">
        <v>44.238991395499582</v>
      </c>
      <c r="CP151" s="1100">
        <v>100.20844148875594</v>
      </c>
      <c r="CQ151" s="1100">
        <v>167.26130862033679</v>
      </c>
      <c r="CR151" s="1100">
        <v>73.491915671475311</v>
      </c>
      <c r="CS151" s="1101">
        <v>97.404161923412559</v>
      </c>
    </row>
    <row r="152" spans="15:97" x14ac:dyDescent="0.3">
      <c r="O152" s="482" t="s">
        <v>182</v>
      </c>
      <c r="P152" s="987">
        <v>884.10914874890216</v>
      </c>
      <c r="Q152" s="987">
        <v>924.05791739348786</v>
      </c>
      <c r="R152" s="987">
        <v>906.65604434179204</v>
      </c>
      <c r="S152" s="987">
        <v>949.26434329287258</v>
      </c>
      <c r="T152" s="1093">
        <v>952.4827081922117</v>
      </c>
      <c r="V152" s="482" t="s">
        <v>180</v>
      </c>
      <c r="W152" s="549">
        <v>7.9273934245167164</v>
      </c>
      <c r="X152" s="549">
        <v>10.132862629049331</v>
      </c>
      <c r="Y152" s="549">
        <v>13.459178564147674</v>
      </c>
      <c r="Z152" s="549">
        <v>10.101442837077585</v>
      </c>
      <c r="AA152" s="550">
        <v>12.305080180030828</v>
      </c>
      <c r="AQ152" s="482" t="s">
        <v>182</v>
      </c>
      <c r="AR152" s="484">
        <v>84.441939722919841</v>
      </c>
      <c r="AS152" s="484">
        <v>78.63478803857447</v>
      </c>
      <c r="AT152" s="484">
        <v>93.52514739967809</v>
      </c>
      <c r="AU152" s="484">
        <v>98.033553567885036</v>
      </c>
      <c r="AV152" s="514">
        <v>92.971552362059725</v>
      </c>
      <c r="AX152" s="482" t="s">
        <v>182</v>
      </c>
      <c r="AY152" s="484">
        <v>156.02190303629402</v>
      </c>
      <c r="AZ152" s="484">
        <v>164.84070956660457</v>
      </c>
      <c r="BA152" s="484">
        <v>166.09339042045772</v>
      </c>
      <c r="BB152" s="484">
        <v>176.5300108330465</v>
      </c>
      <c r="BC152" s="514">
        <v>200.41466939568943</v>
      </c>
      <c r="BE152" s="482" t="s">
        <v>182</v>
      </c>
      <c r="BF152" s="484">
        <v>189.90477619524174</v>
      </c>
      <c r="BG152" s="484">
        <v>187.36264945905023</v>
      </c>
      <c r="BH152" s="484">
        <v>205.09181324146505</v>
      </c>
      <c r="BI152" s="484">
        <v>225.96887852798329</v>
      </c>
      <c r="BJ152" s="514">
        <v>206.92452022922532</v>
      </c>
      <c r="BL152" s="184" t="s">
        <v>182</v>
      </c>
      <c r="BM152" s="1100">
        <v>5234.9034507594579</v>
      </c>
      <c r="BN152" s="1100">
        <v>9405.7307535826894</v>
      </c>
      <c r="BO152" s="1100">
        <v>12233.62948929611</v>
      </c>
      <c r="BP152" s="1100">
        <v>11103.586592402522</v>
      </c>
      <c r="BQ152" s="1101">
        <v>10870.617280573155</v>
      </c>
      <c r="BS152" s="184" t="s">
        <v>182</v>
      </c>
      <c r="BT152" s="1100">
        <v>6437.4565136423444</v>
      </c>
      <c r="BU152" s="1100">
        <v>13485.182343298809</v>
      </c>
      <c r="BV152" s="1100">
        <v>19258.67132900811</v>
      </c>
      <c r="BW152" s="1100">
        <v>17699.523834394753</v>
      </c>
      <c r="BX152" s="1101">
        <v>18187.842827602202</v>
      </c>
      <c r="BZ152" s="184" t="s">
        <v>182</v>
      </c>
      <c r="CA152" s="1100">
        <v>2362.1578963296379</v>
      </c>
      <c r="CB152" s="1100">
        <v>3293.7058411170597</v>
      </c>
      <c r="CC152" s="1100">
        <v>3252.7491039104602</v>
      </c>
      <c r="CD152" s="1100">
        <v>3000.5998057049665</v>
      </c>
      <c r="CE152" s="1101">
        <v>3089.2082723936624</v>
      </c>
      <c r="CG152" s="184" t="s">
        <v>182</v>
      </c>
      <c r="CH152" s="1100">
        <v>2315.7984708206614</v>
      </c>
      <c r="CI152" s="1100">
        <v>3633.7013734662041</v>
      </c>
      <c r="CJ152" s="1100">
        <v>4072.9179587364961</v>
      </c>
      <c r="CK152" s="1100">
        <v>3783.4938353514544</v>
      </c>
      <c r="CL152" s="1101">
        <v>3811.4663111638924</v>
      </c>
      <c r="CN152" s="184" t="s">
        <v>182</v>
      </c>
      <c r="CO152" s="1100">
        <v>89.570952824857727</v>
      </c>
      <c r="CP152" s="1100">
        <v>119.78602395240745</v>
      </c>
      <c r="CQ152" s="1100">
        <v>183.5777720628457</v>
      </c>
      <c r="CR152" s="1100">
        <v>116.73261431512283</v>
      </c>
      <c r="CS152" s="1101">
        <v>121.48104703960114</v>
      </c>
    </row>
    <row r="153" spans="15:97" x14ac:dyDescent="0.3">
      <c r="O153" s="494" t="s">
        <v>241</v>
      </c>
      <c r="P153" s="987"/>
      <c r="Q153" s="987"/>
      <c r="R153" s="987"/>
      <c r="S153" s="987"/>
      <c r="T153" s="1093"/>
      <c r="V153" s="482" t="s">
        <v>181</v>
      </c>
      <c r="W153" s="549">
        <v>11.016684781516528</v>
      </c>
      <c r="X153" s="549">
        <v>12.083172957610591</v>
      </c>
      <c r="Y153" s="549">
        <v>10.961097093008473</v>
      </c>
      <c r="Z153" s="549">
        <v>6.5689521527838535</v>
      </c>
      <c r="AA153" s="550">
        <v>10.937886663203539</v>
      </c>
      <c r="AQ153" s="494" t="s">
        <v>241</v>
      </c>
      <c r="AR153" s="484"/>
      <c r="AS153" s="484"/>
      <c r="AT153" s="484"/>
      <c r="AU153" s="484"/>
      <c r="AV153" s="514"/>
      <c r="AX153" s="494" t="s">
        <v>241</v>
      </c>
      <c r="AY153" s="484"/>
      <c r="AZ153" s="484"/>
      <c r="BA153" s="484"/>
      <c r="BB153" s="484"/>
      <c r="BC153" s="514"/>
      <c r="BE153" s="494" t="s">
        <v>241</v>
      </c>
      <c r="BF153" s="484"/>
      <c r="BG153" s="484"/>
      <c r="BH153" s="484"/>
      <c r="BI153" s="484"/>
      <c r="BJ153" s="514"/>
      <c r="BL153" s="849" t="s">
        <v>241</v>
      </c>
      <c r="BM153" s="1100"/>
      <c r="BN153" s="1100"/>
      <c r="BO153" s="1100"/>
      <c r="BP153" s="1100"/>
      <c r="BQ153" s="1101"/>
      <c r="BS153" s="849" t="s">
        <v>241</v>
      </c>
      <c r="BT153" s="1100"/>
      <c r="BU153" s="1100"/>
      <c r="BV153" s="1100"/>
      <c r="BW153" s="1100"/>
      <c r="BX153" s="1101"/>
      <c r="BZ153" s="849" t="s">
        <v>241</v>
      </c>
      <c r="CA153" s="1100"/>
      <c r="CB153" s="1100"/>
      <c r="CC153" s="1100"/>
      <c r="CD153" s="1100"/>
      <c r="CE153" s="1101"/>
      <c r="CG153" s="849" t="s">
        <v>241</v>
      </c>
      <c r="CH153" s="1100"/>
      <c r="CI153" s="1100"/>
      <c r="CJ153" s="1100"/>
      <c r="CK153" s="1100"/>
      <c r="CL153" s="1101"/>
      <c r="CN153" s="849" t="s">
        <v>241</v>
      </c>
      <c r="CO153" s="1100"/>
      <c r="CP153" s="1100"/>
      <c r="CQ153" s="1100"/>
      <c r="CR153" s="1100"/>
      <c r="CS153" s="1101"/>
    </row>
    <row r="154" spans="15:97" x14ac:dyDescent="0.3">
      <c r="O154" s="482" t="s">
        <v>188</v>
      </c>
      <c r="P154" s="987">
        <v>965.69162073488883</v>
      </c>
      <c r="Q154" s="987">
        <v>968.34255776487441</v>
      </c>
      <c r="R154" s="987">
        <v>943.11891347476865</v>
      </c>
      <c r="S154" s="987">
        <v>947.4168977902101</v>
      </c>
      <c r="T154" s="1093">
        <v>968.84338225900365</v>
      </c>
      <c r="V154" s="482" t="s">
        <v>182</v>
      </c>
      <c r="W154" s="549">
        <v>9.6601849121537899</v>
      </c>
      <c r="X154" s="549">
        <v>9.6396051791096689</v>
      </c>
      <c r="Y154" s="549">
        <v>10.825142656029598</v>
      </c>
      <c r="Z154" s="549">
        <v>18.018911133630375</v>
      </c>
      <c r="AA154" s="550">
        <v>16.800430025335935</v>
      </c>
      <c r="AQ154" s="482" t="s">
        <v>188</v>
      </c>
      <c r="AR154" s="484">
        <v>107.15967845455816</v>
      </c>
      <c r="AS154" s="484">
        <v>102.42558503184267</v>
      </c>
      <c r="AT154" s="484">
        <v>106.57605726568416</v>
      </c>
      <c r="AU154" s="484">
        <v>99.047557600869368</v>
      </c>
      <c r="AV154" s="514">
        <v>110.37940896961275</v>
      </c>
      <c r="AX154" s="482" t="s">
        <v>188</v>
      </c>
      <c r="AY154" s="484">
        <v>186.3692525490836</v>
      </c>
      <c r="AZ154" s="484">
        <v>189.97313839217964</v>
      </c>
      <c r="BA154" s="484">
        <v>190.63445162519193</v>
      </c>
      <c r="BB154" s="484">
        <v>192.89768758675621</v>
      </c>
      <c r="BC154" s="514">
        <v>179.25253158026243</v>
      </c>
      <c r="BE154" s="482" t="s">
        <v>188</v>
      </c>
      <c r="BF154" s="484">
        <v>214.80683522121288</v>
      </c>
      <c r="BG154" s="484">
        <v>221.23748722439515</v>
      </c>
      <c r="BH154" s="484">
        <v>225.54425213940684</v>
      </c>
      <c r="BI154" s="484">
        <v>212.44670843035448</v>
      </c>
      <c r="BJ154" s="514">
        <v>226.52059166861784</v>
      </c>
      <c r="BL154" s="184" t="s">
        <v>188</v>
      </c>
      <c r="BM154" s="1100">
        <v>7056.2600618619363</v>
      </c>
      <c r="BN154" s="1100">
        <v>11952.369550708219</v>
      </c>
      <c r="BO154" s="1100">
        <v>16046.063998065238</v>
      </c>
      <c r="BP154" s="1100">
        <v>12738.501064153208</v>
      </c>
      <c r="BQ154" s="1101">
        <v>11993.954561549082</v>
      </c>
      <c r="BS154" s="184" t="s">
        <v>188</v>
      </c>
      <c r="BT154" s="1100">
        <v>5243.9983827995156</v>
      </c>
      <c r="BU154" s="1100">
        <v>8623.733068522688</v>
      </c>
      <c r="BV154" s="1100">
        <v>11910.864317594804</v>
      </c>
      <c r="BW154" s="1100">
        <v>9013.92434105961</v>
      </c>
      <c r="BX154" s="1101">
        <v>8955.2275794208617</v>
      </c>
      <c r="BZ154" s="184" t="s">
        <v>188</v>
      </c>
      <c r="CA154" s="1100">
        <v>2791.2115124122174</v>
      </c>
      <c r="CB154" s="1100">
        <v>4132.9845564536054</v>
      </c>
      <c r="CC154" s="1100">
        <v>4502.8244220074594</v>
      </c>
      <c r="CD154" s="1100">
        <v>3750.899173890879</v>
      </c>
      <c r="CE154" s="1101">
        <v>3878.2876220382532</v>
      </c>
      <c r="CG154" s="184" t="s">
        <v>188</v>
      </c>
      <c r="CH154" s="1100">
        <v>2016.8485204616709</v>
      </c>
      <c r="CI154" s="1100">
        <v>2647.9999830516977</v>
      </c>
      <c r="CJ154" s="1100">
        <v>2849.7889513603577</v>
      </c>
      <c r="CK154" s="1100">
        <v>3588.3831563404924</v>
      </c>
      <c r="CL154" s="1101">
        <v>3363.6782419803367</v>
      </c>
      <c r="CN154" s="184" t="s">
        <v>188</v>
      </c>
      <c r="CO154" s="1100">
        <v>365.79869803781946</v>
      </c>
      <c r="CP154" s="1100">
        <v>646.24850343272237</v>
      </c>
      <c r="CQ154" s="1100">
        <v>821.92126750421482</v>
      </c>
      <c r="CR154" s="1100">
        <v>558.65865001105362</v>
      </c>
      <c r="CS154" s="1101">
        <v>444.76945575912663</v>
      </c>
    </row>
    <row r="155" spans="15:97" x14ac:dyDescent="0.3">
      <c r="O155" s="482" t="s">
        <v>189</v>
      </c>
      <c r="P155" s="987">
        <v>830.79563452774028</v>
      </c>
      <c r="Q155" s="987">
        <v>812.98962933099506</v>
      </c>
      <c r="R155" s="987">
        <v>794.08800237794378</v>
      </c>
      <c r="S155" s="987">
        <v>782.19953694838398</v>
      </c>
      <c r="T155" s="1093">
        <v>763.06456784775594</v>
      </c>
      <c r="V155" s="494" t="s">
        <v>241</v>
      </c>
      <c r="W155" s="484"/>
      <c r="X155" s="484"/>
      <c r="Y155" s="484"/>
      <c r="Z155" s="484"/>
      <c r="AA155" s="514"/>
      <c r="AQ155" s="482" t="s">
        <v>189</v>
      </c>
      <c r="AR155" s="484">
        <v>77.207603694362064</v>
      </c>
      <c r="AS155" s="484">
        <v>75.433227515822892</v>
      </c>
      <c r="AT155" s="484">
        <v>80.549262683330909</v>
      </c>
      <c r="AU155" s="484">
        <v>76.894363799952927</v>
      </c>
      <c r="AV155" s="514">
        <v>77.083006112784986</v>
      </c>
      <c r="AX155" s="482" t="s">
        <v>189</v>
      </c>
      <c r="AY155" s="484">
        <v>139.69919287590801</v>
      </c>
      <c r="AZ155" s="484">
        <v>148.30606559866385</v>
      </c>
      <c r="BA155" s="484">
        <v>142.6947444496225</v>
      </c>
      <c r="BB155" s="484">
        <v>144.94865313786391</v>
      </c>
      <c r="BC155" s="514">
        <v>149.03494677974908</v>
      </c>
      <c r="BE155" s="482" t="s">
        <v>189</v>
      </c>
      <c r="BF155" s="484">
        <v>179.02115136892465</v>
      </c>
      <c r="BG155" s="484">
        <v>171.95684138119231</v>
      </c>
      <c r="BH155" s="484">
        <v>177.0786978145365</v>
      </c>
      <c r="BI155" s="484">
        <v>176.03650913689637</v>
      </c>
      <c r="BJ155" s="514">
        <v>167.67621339500411</v>
      </c>
      <c r="BL155" s="184" t="s">
        <v>189</v>
      </c>
      <c r="BM155" s="1100">
        <v>6235.2628875055352</v>
      </c>
      <c r="BN155" s="1100">
        <v>9601.254071912128</v>
      </c>
      <c r="BO155" s="1100">
        <v>12443.493718100259</v>
      </c>
      <c r="BP155" s="1100">
        <v>11809.804548481821</v>
      </c>
      <c r="BQ155" s="1101">
        <v>10812.472000776783</v>
      </c>
      <c r="BS155" s="184" t="s">
        <v>189</v>
      </c>
      <c r="BT155" s="1100">
        <v>4093.2627550161292</v>
      </c>
      <c r="BU155" s="1100">
        <v>7075.5474269403294</v>
      </c>
      <c r="BV155" s="1100">
        <v>9520.079264357295</v>
      </c>
      <c r="BW155" s="1100">
        <v>9083.313800179305</v>
      </c>
      <c r="BX155" s="1101">
        <v>9313.5781686044993</v>
      </c>
      <c r="BZ155" s="184" t="s">
        <v>189</v>
      </c>
      <c r="CA155" s="1100">
        <v>2177.0621444998087</v>
      </c>
      <c r="CB155" s="1100">
        <v>2843.8467611525725</v>
      </c>
      <c r="CC155" s="1100">
        <v>3184.4559415172303</v>
      </c>
      <c r="CD155" s="1100">
        <v>3233.2673427724044</v>
      </c>
      <c r="CE155" s="1101">
        <v>2871.6675580510646</v>
      </c>
      <c r="CG155" s="184" t="s">
        <v>189</v>
      </c>
      <c r="CH155" s="1100">
        <v>2089.2231281682839</v>
      </c>
      <c r="CI155" s="1100">
        <v>2947.8506540635881</v>
      </c>
      <c r="CJ155" s="1100">
        <v>3586.6037881591028</v>
      </c>
      <c r="CK155" s="1100">
        <v>3327.7381275271423</v>
      </c>
      <c r="CL155" s="1101">
        <v>2667.8951755754269</v>
      </c>
      <c r="CN155" s="184" t="s">
        <v>189</v>
      </c>
      <c r="CO155" s="1100">
        <v>313.54027995221537</v>
      </c>
      <c r="CP155" s="1100">
        <v>542.63772216072334</v>
      </c>
      <c r="CQ155" s="1100">
        <v>713.95790875345233</v>
      </c>
      <c r="CR155" s="1100">
        <v>651.30525328240674</v>
      </c>
      <c r="CS155" s="1101">
        <v>443.81523780299312</v>
      </c>
    </row>
    <row r="156" spans="15:97" x14ac:dyDescent="0.3">
      <c r="O156" s="482" t="s">
        <v>190</v>
      </c>
      <c r="P156" s="987">
        <v>730.00908000378297</v>
      </c>
      <c r="Q156" s="987">
        <v>719.06556540443989</v>
      </c>
      <c r="R156" s="987">
        <v>701.78060422011288</v>
      </c>
      <c r="S156" s="987">
        <v>745.69074069510054</v>
      </c>
      <c r="T156" s="1093">
        <v>744.42357814807235</v>
      </c>
      <c r="V156" s="482" t="s">
        <v>188</v>
      </c>
      <c r="W156" s="549">
        <v>9.7480123749803429</v>
      </c>
      <c r="X156" s="549">
        <v>9.5838954016216089</v>
      </c>
      <c r="Y156" s="549">
        <v>10.387029478894275</v>
      </c>
      <c r="Z156" s="549">
        <v>7.4706105361482367</v>
      </c>
      <c r="AA156" s="550">
        <v>7.4093789770491867</v>
      </c>
      <c r="AQ156" s="482" t="s">
        <v>190</v>
      </c>
      <c r="AR156" s="484">
        <v>79.480087714561819</v>
      </c>
      <c r="AS156" s="484">
        <v>76.148321842441206</v>
      </c>
      <c r="AT156" s="484">
        <v>74.033844850885643</v>
      </c>
      <c r="AU156" s="484">
        <v>66.48910446493035</v>
      </c>
      <c r="AV156" s="514">
        <v>66.95129531427034</v>
      </c>
      <c r="AX156" s="482" t="s">
        <v>190</v>
      </c>
      <c r="AY156" s="484">
        <v>148.78216825019396</v>
      </c>
      <c r="AZ156" s="484">
        <v>143.6081098310614</v>
      </c>
      <c r="BA156" s="484">
        <v>131.20518407900883</v>
      </c>
      <c r="BB156" s="484">
        <v>123.77996315738422</v>
      </c>
      <c r="BC156" s="514">
        <v>124.11155149647425</v>
      </c>
      <c r="BE156" s="482" t="s">
        <v>190</v>
      </c>
      <c r="BF156" s="484">
        <v>165.67951285093287</v>
      </c>
      <c r="BG156" s="484">
        <v>157.33592720110113</v>
      </c>
      <c r="BH156" s="484">
        <v>148.48304845262857</v>
      </c>
      <c r="BI156" s="484">
        <v>144.25369844229684</v>
      </c>
      <c r="BJ156" s="514">
        <v>144.50309120777504</v>
      </c>
      <c r="BL156" s="184" t="s">
        <v>190</v>
      </c>
      <c r="BM156" s="1100">
        <v>6574.3559785891366</v>
      </c>
      <c r="BN156" s="1100">
        <v>10783.774229347799</v>
      </c>
      <c r="BO156" s="1100">
        <v>14467.689615247855</v>
      </c>
      <c r="BP156" s="1100">
        <v>14005.725115769581</v>
      </c>
      <c r="BQ156" s="1101">
        <v>13337.946178884975</v>
      </c>
      <c r="BS156" s="184" t="s">
        <v>190</v>
      </c>
      <c r="BT156" s="1100">
        <v>4198.265615966624</v>
      </c>
      <c r="BU156" s="1100">
        <v>8369.5275263240583</v>
      </c>
      <c r="BV156" s="1100">
        <v>9754.9938049682314</v>
      </c>
      <c r="BW156" s="1100">
        <v>9720.3309921909604</v>
      </c>
      <c r="BX156" s="1101">
        <v>9609.3532966295097</v>
      </c>
      <c r="BZ156" s="184" t="s">
        <v>190</v>
      </c>
      <c r="CA156" s="1100">
        <v>2269.5890442732066</v>
      </c>
      <c r="CB156" s="1100">
        <v>3133.2124228496687</v>
      </c>
      <c r="CC156" s="1100">
        <v>3523.1115027326791</v>
      </c>
      <c r="CD156" s="1100">
        <v>3454.8799443781054</v>
      </c>
      <c r="CE156" s="1101">
        <v>3262.9826773142831</v>
      </c>
      <c r="CG156" s="184" t="s">
        <v>190</v>
      </c>
      <c r="CH156" s="1100">
        <v>1809.5736225930827</v>
      </c>
      <c r="CI156" s="1100">
        <v>3080.3281762940264</v>
      </c>
      <c r="CJ156" s="1100">
        <v>3755.8701893391153</v>
      </c>
      <c r="CK156" s="1100">
        <v>3940.166599903263</v>
      </c>
      <c r="CL156" s="1101">
        <v>3583.4956045581748</v>
      </c>
      <c r="CN156" s="184" t="s">
        <v>190</v>
      </c>
      <c r="CO156" s="1100">
        <v>367.17791736643568</v>
      </c>
      <c r="CP156" s="1100">
        <v>526.52593160526658</v>
      </c>
      <c r="CQ156" s="1100">
        <v>591.26538497191166</v>
      </c>
      <c r="CR156" s="1100">
        <v>697.38452796211163</v>
      </c>
      <c r="CS156" s="1101">
        <v>634.6876521373016</v>
      </c>
    </row>
    <row r="157" spans="15:97" x14ac:dyDescent="0.3">
      <c r="O157" s="482" t="s">
        <v>191</v>
      </c>
      <c r="P157" s="987">
        <v>878.44557866699392</v>
      </c>
      <c r="Q157" s="987">
        <v>876.08420496000144</v>
      </c>
      <c r="R157" s="987">
        <v>852.53751220321965</v>
      </c>
      <c r="S157" s="987">
        <v>876.43428194991407</v>
      </c>
      <c r="T157" s="1093">
        <v>872.89658739918946</v>
      </c>
      <c r="V157" s="482" t="s">
        <v>189</v>
      </c>
      <c r="W157" s="549">
        <v>10.13981726951473</v>
      </c>
      <c r="X157" s="549">
        <v>8.4128030620814531</v>
      </c>
      <c r="Y157" s="549">
        <v>8.3773631462920086</v>
      </c>
      <c r="Z157" s="549">
        <v>8.3375213891653068</v>
      </c>
      <c r="AA157" s="550">
        <v>5.8073996206182317</v>
      </c>
      <c r="AQ157" s="482" t="s">
        <v>191</v>
      </c>
      <c r="AR157" s="484">
        <v>80.033974508279442</v>
      </c>
      <c r="AS157" s="484">
        <v>79.711417766058759</v>
      </c>
      <c r="AT157" s="484">
        <v>79.129247173520142</v>
      </c>
      <c r="AU157" s="484">
        <v>81.376597601677275</v>
      </c>
      <c r="AV157" s="514">
        <v>78.048090877019277</v>
      </c>
      <c r="AX157" s="482" t="s">
        <v>191</v>
      </c>
      <c r="AY157" s="484">
        <v>157.74324559744252</v>
      </c>
      <c r="AZ157" s="484">
        <v>147.86015554904037</v>
      </c>
      <c r="BA157" s="484">
        <v>148.37347360567935</v>
      </c>
      <c r="BB157" s="484">
        <v>144.43798101608076</v>
      </c>
      <c r="BC157" s="514">
        <v>144.91491062974285</v>
      </c>
      <c r="BE157" s="482" t="s">
        <v>191</v>
      </c>
      <c r="BF157" s="484">
        <v>168.76291341728759</v>
      </c>
      <c r="BG157" s="484">
        <v>171.45919496347409</v>
      </c>
      <c r="BH157" s="484">
        <v>167.45962367997748</v>
      </c>
      <c r="BI157" s="484">
        <v>172.14937773663098</v>
      </c>
      <c r="BJ157" s="514">
        <v>164.95720844641016</v>
      </c>
      <c r="BL157" s="184" t="s">
        <v>191</v>
      </c>
      <c r="BM157" s="1100">
        <v>5607.6531135537616</v>
      </c>
      <c r="BN157" s="1100">
        <v>9529.753973749459</v>
      </c>
      <c r="BO157" s="1100">
        <v>13297.062892694381</v>
      </c>
      <c r="BP157" s="1100">
        <v>12974.795118578044</v>
      </c>
      <c r="BQ157" s="1101">
        <v>11467.952903594381</v>
      </c>
      <c r="BS157" s="184" t="s">
        <v>191</v>
      </c>
      <c r="BT157" s="1100">
        <v>4532.806132236572</v>
      </c>
      <c r="BU157" s="1100">
        <v>7554.9486117864071</v>
      </c>
      <c r="BV157" s="1100">
        <v>10629.983539714138</v>
      </c>
      <c r="BW157" s="1100">
        <v>9306.8354260339202</v>
      </c>
      <c r="BX157" s="1101">
        <v>8854.4500284795795</v>
      </c>
      <c r="BZ157" s="184" t="s">
        <v>191</v>
      </c>
      <c r="CA157" s="1100">
        <v>2347.0048040116885</v>
      </c>
      <c r="CB157" s="1100">
        <v>2792.3050469184736</v>
      </c>
      <c r="CC157" s="1100">
        <v>3179.9267944691815</v>
      </c>
      <c r="CD157" s="1100">
        <v>2989.3711788828732</v>
      </c>
      <c r="CE157" s="1101">
        <v>2784.5077180381918</v>
      </c>
      <c r="CG157" s="184" t="s">
        <v>191</v>
      </c>
      <c r="CH157" s="1100">
        <v>1845.3053672024273</v>
      </c>
      <c r="CI157" s="1100">
        <v>2810.9628760781343</v>
      </c>
      <c r="CJ157" s="1100">
        <v>3557.4821995069983</v>
      </c>
      <c r="CK157" s="1100">
        <v>3639.8586497769911</v>
      </c>
      <c r="CL157" s="1101">
        <v>3264.814020603847</v>
      </c>
      <c r="CN157" s="184" t="s">
        <v>191</v>
      </c>
      <c r="CO157" s="1100">
        <v>372.93781032985248</v>
      </c>
      <c r="CP157" s="1100">
        <v>526.66651954789461</v>
      </c>
      <c r="CQ157" s="1100">
        <v>649.11453174690087</v>
      </c>
      <c r="CR157" s="1100">
        <v>646.54494067170458</v>
      </c>
      <c r="CS157" s="1101">
        <v>556.98565413030985</v>
      </c>
    </row>
    <row r="158" spans="15:97" x14ac:dyDescent="0.3">
      <c r="O158" s="482" t="s">
        <v>192</v>
      </c>
      <c r="P158" s="987">
        <v>829.09183588618851</v>
      </c>
      <c r="Q158" s="987">
        <v>857.33337951487204</v>
      </c>
      <c r="R158" s="987">
        <v>828.82576375200836</v>
      </c>
      <c r="S158" s="987">
        <v>791.76224972517628</v>
      </c>
      <c r="T158" s="1093">
        <v>792.47615362834063</v>
      </c>
      <c r="V158" s="482" t="s">
        <v>190</v>
      </c>
      <c r="W158" s="549">
        <v>7.1077737670642041</v>
      </c>
      <c r="X158" s="549">
        <v>9.3967283358410718</v>
      </c>
      <c r="Y158" s="549">
        <v>8.1674864885809058</v>
      </c>
      <c r="Z158" s="549">
        <v>8.116589895784708</v>
      </c>
      <c r="AA158" s="550">
        <v>8.0702353330319276</v>
      </c>
      <c r="AQ158" s="482" t="s">
        <v>192</v>
      </c>
      <c r="AR158" s="484">
        <v>97.864490585865227</v>
      </c>
      <c r="AS158" s="484">
        <v>112.68981610318724</v>
      </c>
      <c r="AT158" s="484">
        <v>109.23910966085575</v>
      </c>
      <c r="AU158" s="484">
        <v>93.064491570791645</v>
      </c>
      <c r="AV158" s="514">
        <v>78.118798506579068</v>
      </c>
      <c r="AX158" s="482" t="s">
        <v>192</v>
      </c>
      <c r="AY158" s="484">
        <v>163.04390186884731</v>
      </c>
      <c r="AZ158" s="484">
        <v>152.86328755923347</v>
      </c>
      <c r="BA158" s="484">
        <v>152.58975584540255</v>
      </c>
      <c r="BB158" s="484">
        <v>149.10819929643247</v>
      </c>
      <c r="BC158" s="514">
        <v>127.67189532369622</v>
      </c>
      <c r="BE158" s="482" t="s">
        <v>192</v>
      </c>
      <c r="BF158" s="484">
        <v>187.4312168316558</v>
      </c>
      <c r="BG158" s="484">
        <v>195.80508276205819</v>
      </c>
      <c r="BH158" s="484">
        <v>187.63291420863172</v>
      </c>
      <c r="BI158" s="484">
        <v>161.32784386783138</v>
      </c>
      <c r="BJ158" s="514">
        <v>146.63950999637035</v>
      </c>
      <c r="BL158" s="184" t="s">
        <v>192</v>
      </c>
      <c r="BM158" s="1100">
        <v>5878.7005036008659</v>
      </c>
      <c r="BN158" s="1100">
        <v>10171.818334703734</v>
      </c>
      <c r="BO158" s="1100">
        <v>15381.847511370677</v>
      </c>
      <c r="BP158" s="1100">
        <v>15690.394635186045</v>
      </c>
      <c r="BQ158" s="1101">
        <v>14864.361069889937</v>
      </c>
      <c r="BS158" s="184" t="s">
        <v>192</v>
      </c>
      <c r="BT158" s="1100">
        <v>4150.0281701752074</v>
      </c>
      <c r="BU158" s="1100">
        <v>7539.0707813786039</v>
      </c>
      <c r="BV158" s="1100">
        <v>12059.271750752228</v>
      </c>
      <c r="BW158" s="1100">
        <v>12814.93927262877</v>
      </c>
      <c r="BX158" s="1101">
        <v>11580.01108428714</v>
      </c>
      <c r="BZ158" s="184" t="s">
        <v>192</v>
      </c>
      <c r="CA158" s="1100">
        <v>2701.9537254755469</v>
      </c>
      <c r="CB158" s="1100">
        <v>3427.0016450840913</v>
      </c>
      <c r="CC158" s="1100">
        <v>4009.2703497735884</v>
      </c>
      <c r="CD158" s="1100">
        <v>4039.4942980317978</v>
      </c>
      <c r="CE158" s="1101">
        <v>4106.5762604454867</v>
      </c>
      <c r="CG158" s="184" t="s">
        <v>192</v>
      </c>
      <c r="CH158" s="1100">
        <v>2332.1171552103351</v>
      </c>
      <c r="CI158" s="1100">
        <v>3023.3890704328542</v>
      </c>
      <c r="CJ158" s="1100">
        <v>4025.4582529696459</v>
      </c>
      <c r="CK158" s="1100">
        <v>4413.9680964226827</v>
      </c>
      <c r="CL158" s="1101">
        <v>4486.5430420148969</v>
      </c>
      <c r="CN158" s="184" t="s">
        <v>192</v>
      </c>
      <c r="CO158" s="1100">
        <v>287.40289197546588</v>
      </c>
      <c r="CP158" s="1100">
        <v>447.99859104370671</v>
      </c>
      <c r="CQ158" s="1100">
        <v>922.81054260999622</v>
      </c>
      <c r="CR158" s="1100">
        <v>818.31603352850414</v>
      </c>
      <c r="CS158" s="1101">
        <v>862.77399976391689</v>
      </c>
    </row>
    <row r="159" spans="15:97" x14ac:dyDescent="0.3">
      <c r="O159" s="482" t="s">
        <v>193</v>
      </c>
      <c r="P159" s="987">
        <v>1204.5471202597544</v>
      </c>
      <c r="Q159" s="987">
        <v>1202.8181685737031</v>
      </c>
      <c r="R159" s="987">
        <v>1177.4413085684919</v>
      </c>
      <c r="S159" s="987">
        <v>1189.5500405391526</v>
      </c>
      <c r="T159" s="1093">
        <v>1168.8059254008624</v>
      </c>
      <c r="V159" s="482" t="s">
        <v>191</v>
      </c>
      <c r="W159" s="549">
        <v>13.218196739778513</v>
      </c>
      <c r="X159" s="549">
        <v>15.460859693192694</v>
      </c>
      <c r="Y159" s="549">
        <v>16.509774755232183</v>
      </c>
      <c r="Z159" s="549">
        <v>16.3949734567158</v>
      </c>
      <c r="AA159" s="550">
        <v>11.643508757981543</v>
      </c>
      <c r="AQ159" s="482" t="s">
        <v>193</v>
      </c>
      <c r="AR159" s="484">
        <v>117.18830019737518</v>
      </c>
      <c r="AS159" s="484">
        <v>109.56259392146056</v>
      </c>
      <c r="AT159" s="484">
        <v>113.20266407500584</v>
      </c>
      <c r="AU159" s="484">
        <v>113.67456129041277</v>
      </c>
      <c r="AV159" s="514">
        <v>115.26686684904244</v>
      </c>
      <c r="AX159" s="482" t="s">
        <v>193</v>
      </c>
      <c r="AY159" s="484">
        <v>200.72164724430647</v>
      </c>
      <c r="AZ159" s="484">
        <v>209.24027374655404</v>
      </c>
      <c r="BA159" s="484">
        <v>191.049297973287</v>
      </c>
      <c r="BB159" s="484">
        <v>206.3401645466825</v>
      </c>
      <c r="BC159" s="514">
        <v>201.77744638172845</v>
      </c>
      <c r="BE159" s="482" t="s">
        <v>193</v>
      </c>
      <c r="BF159" s="484">
        <v>240.55496836912175</v>
      </c>
      <c r="BG159" s="484">
        <v>222.13468334552522</v>
      </c>
      <c r="BH159" s="484">
        <v>234.46362691251704</v>
      </c>
      <c r="BI159" s="484">
        <v>232.36301586148835</v>
      </c>
      <c r="BJ159" s="514">
        <v>232.93951674851445</v>
      </c>
      <c r="BL159" s="184" t="s">
        <v>193</v>
      </c>
      <c r="BM159" s="1100">
        <v>6474.487275178768</v>
      </c>
      <c r="BN159" s="1100">
        <v>10563.844834627473</v>
      </c>
      <c r="BO159" s="1100">
        <v>14133.134644935404</v>
      </c>
      <c r="BP159" s="1100">
        <v>14559.6537078034</v>
      </c>
      <c r="BQ159" s="1101">
        <v>13361.230737405256</v>
      </c>
      <c r="BS159" s="184" t="s">
        <v>193</v>
      </c>
      <c r="BT159" s="1100">
        <v>4628.4884278208892</v>
      </c>
      <c r="BU159" s="1100">
        <v>7998.8413138418327</v>
      </c>
      <c r="BV159" s="1100">
        <v>10763.425854764238</v>
      </c>
      <c r="BW159" s="1100">
        <v>10372.105763498312</v>
      </c>
      <c r="BX159" s="1101">
        <v>10619.834071965874</v>
      </c>
      <c r="BZ159" s="184" t="s">
        <v>193</v>
      </c>
      <c r="CA159" s="1100">
        <v>3362.9613554377697</v>
      </c>
      <c r="CB159" s="1100">
        <v>3997.1799339130271</v>
      </c>
      <c r="CC159" s="1100">
        <v>3932.1114324438781</v>
      </c>
      <c r="CD159" s="1100">
        <v>3952.9985480806972</v>
      </c>
      <c r="CE159" s="1101">
        <v>3969.8289871813745</v>
      </c>
      <c r="CG159" s="184" t="s">
        <v>193</v>
      </c>
      <c r="CH159" s="1100">
        <v>2359.0966969166329</v>
      </c>
      <c r="CI159" s="1100">
        <v>3122.3545180433348</v>
      </c>
      <c r="CJ159" s="1100">
        <v>2910.0861626406618</v>
      </c>
      <c r="CK159" s="1100">
        <v>3679.9918326957218</v>
      </c>
      <c r="CL159" s="1101">
        <v>4041.1216101486884</v>
      </c>
      <c r="CN159" s="184" t="s">
        <v>193</v>
      </c>
      <c r="CO159" s="1100">
        <v>322.52908014918467</v>
      </c>
      <c r="CP159" s="1100">
        <v>522.87798881379967</v>
      </c>
      <c r="CQ159" s="1100">
        <v>695.71818408708805</v>
      </c>
      <c r="CR159" s="1100">
        <v>712.016582210563</v>
      </c>
      <c r="CS159" s="1101">
        <v>700.54518474092754</v>
      </c>
    </row>
    <row r="160" spans="15:97" x14ac:dyDescent="0.3">
      <c r="O160" s="482" t="s">
        <v>194</v>
      </c>
      <c r="P160" s="987">
        <v>1046.3566054369162</v>
      </c>
      <c r="Q160" s="987">
        <v>1036.9049711144792</v>
      </c>
      <c r="R160" s="987">
        <v>1016.1146354535661</v>
      </c>
      <c r="S160" s="987">
        <v>1063.5548538208238</v>
      </c>
      <c r="T160" s="1093">
        <v>1049.1628481014045</v>
      </c>
      <c r="V160" s="482" t="s">
        <v>192</v>
      </c>
      <c r="W160" s="549">
        <v>9.0946687953139964</v>
      </c>
      <c r="X160" s="549">
        <v>9.8734840316762842</v>
      </c>
      <c r="Y160" s="549">
        <v>7.9946065202326704</v>
      </c>
      <c r="Z160" s="549">
        <v>7.0490828875339391</v>
      </c>
      <c r="AA160" s="550">
        <v>7.8958513378379003</v>
      </c>
      <c r="AQ160" s="482" t="s">
        <v>194</v>
      </c>
      <c r="AR160" s="484">
        <v>124.0366207561334</v>
      </c>
      <c r="AS160" s="484">
        <v>125.86663526022696</v>
      </c>
      <c r="AT160" s="484">
        <v>130.71778187268822</v>
      </c>
      <c r="AU160" s="484">
        <v>127.52857474548954</v>
      </c>
      <c r="AV160" s="514">
        <v>120.48176134150376</v>
      </c>
      <c r="AX160" s="482" t="s">
        <v>194</v>
      </c>
      <c r="AY160" s="484">
        <v>234.47924906123848</v>
      </c>
      <c r="AZ160" s="484">
        <v>222.80737741431813</v>
      </c>
      <c r="BA160" s="484">
        <v>229.94793583040652</v>
      </c>
      <c r="BB160" s="484">
        <v>238.98153886344051</v>
      </c>
      <c r="BC160" s="514">
        <v>240.99079743934274</v>
      </c>
      <c r="BE160" s="482" t="s">
        <v>194</v>
      </c>
      <c r="BF160" s="484">
        <v>261.78551446583043</v>
      </c>
      <c r="BG160" s="484">
        <v>261.53098707322363</v>
      </c>
      <c r="BH160" s="484">
        <v>272.55419052621232</v>
      </c>
      <c r="BI160" s="484">
        <v>273.42233858138809</v>
      </c>
      <c r="BJ160" s="514">
        <v>259.20724125011679</v>
      </c>
      <c r="BL160" s="184" t="s">
        <v>194</v>
      </c>
      <c r="BM160" s="1100">
        <v>6257.3531017367714</v>
      </c>
      <c r="BN160" s="1100">
        <v>11448.847514389336</v>
      </c>
      <c r="BO160" s="1100">
        <v>15916.115426053062</v>
      </c>
      <c r="BP160" s="1100">
        <v>15427.950742699488</v>
      </c>
      <c r="BQ160" s="1101">
        <v>14203.26750205148</v>
      </c>
      <c r="BS160" s="184" t="s">
        <v>194</v>
      </c>
      <c r="BT160" s="1100">
        <v>4516.449866627403</v>
      </c>
      <c r="BU160" s="1100">
        <v>9034.14566702927</v>
      </c>
      <c r="BV160" s="1100">
        <v>12051.609432124285</v>
      </c>
      <c r="BW160" s="1100">
        <v>10742.183646810487</v>
      </c>
      <c r="BX160" s="1101">
        <v>10428.351149364406</v>
      </c>
      <c r="BZ160" s="184" t="s">
        <v>194</v>
      </c>
      <c r="CA160" s="1100">
        <v>3624.1869161135987</v>
      </c>
      <c r="CB160" s="1100">
        <v>4549.7079101901181</v>
      </c>
      <c r="CC160" s="1100">
        <v>4874.3013551214599</v>
      </c>
      <c r="CD160" s="1100">
        <v>4634.1489147661532</v>
      </c>
      <c r="CE160" s="1101">
        <v>4715.9599253599945</v>
      </c>
      <c r="CG160" s="184" t="s">
        <v>194</v>
      </c>
      <c r="CH160" s="1100">
        <v>2360.0319115090874</v>
      </c>
      <c r="CI160" s="1100">
        <v>3256.7385911075571</v>
      </c>
      <c r="CJ160" s="1100">
        <v>3408.4257336656751</v>
      </c>
      <c r="CK160" s="1100">
        <v>4095.7095047216617</v>
      </c>
      <c r="CL160" s="1101">
        <v>3354.9671615998641</v>
      </c>
      <c r="CN160" s="184" t="s">
        <v>194</v>
      </c>
      <c r="CO160" s="1100">
        <v>263.59226938162783</v>
      </c>
      <c r="CP160" s="1100">
        <v>487.8546389497717</v>
      </c>
      <c r="CQ160" s="1100">
        <v>805.66515173359778</v>
      </c>
      <c r="CR160" s="1100">
        <v>750.06588905453827</v>
      </c>
      <c r="CS160" s="1101">
        <v>658.83899822775913</v>
      </c>
    </row>
    <row r="161" spans="15:97" x14ac:dyDescent="0.3">
      <c r="O161" s="494" t="s">
        <v>242</v>
      </c>
      <c r="P161" s="987"/>
      <c r="Q161" s="987"/>
      <c r="R161" s="987"/>
      <c r="S161" s="987"/>
      <c r="T161" s="1093"/>
      <c r="V161" s="482" t="s">
        <v>193</v>
      </c>
      <c r="W161" s="549">
        <v>17.586600395364545</v>
      </c>
      <c r="X161" s="549">
        <v>13.910597517040605</v>
      </c>
      <c r="Y161" s="549">
        <v>12.909710666971993</v>
      </c>
      <c r="Z161" s="549">
        <v>12.813268516672226</v>
      </c>
      <c r="AA161" s="550">
        <v>11.03619176779798</v>
      </c>
      <c r="AQ161" s="494" t="s">
        <v>242</v>
      </c>
      <c r="AR161" s="484"/>
      <c r="AS161" s="484"/>
      <c r="AT161" s="484"/>
      <c r="AU161" s="484"/>
      <c r="AV161" s="514"/>
      <c r="AX161" s="494" t="s">
        <v>242</v>
      </c>
      <c r="AY161" s="484"/>
      <c r="AZ161" s="484"/>
      <c r="BA161" s="484"/>
      <c r="BB161" s="484"/>
      <c r="BC161" s="514"/>
      <c r="BE161" s="494" t="s">
        <v>242</v>
      </c>
      <c r="BF161" s="484"/>
      <c r="BG161" s="484"/>
      <c r="BH161" s="484"/>
      <c r="BI161" s="484"/>
      <c r="BJ161" s="514"/>
      <c r="BL161" s="849" t="s">
        <v>242</v>
      </c>
      <c r="BM161" s="1100"/>
      <c r="BN161" s="1100"/>
      <c r="BO161" s="1100"/>
      <c r="BP161" s="1100"/>
      <c r="BQ161" s="1101"/>
      <c r="BS161" s="849" t="s">
        <v>242</v>
      </c>
      <c r="BT161" s="1100"/>
      <c r="BU161" s="1100"/>
      <c r="BV161" s="1100"/>
      <c r="BW161" s="1100"/>
      <c r="BX161" s="1101"/>
      <c r="BZ161" s="849" t="s">
        <v>242</v>
      </c>
      <c r="CA161" s="1100"/>
      <c r="CB161" s="1100"/>
      <c r="CC161" s="1100"/>
      <c r="CD161" s="1100"/>
      <c r="CE161" s="1101"/>
      <c r="CG161" s="849" t="s">
        <v>242</v>
      </c>
      <c r="CH161" s="1100"/>
      <c r="CI161" s="1100"/>
      <c r="CJ161" s="1100"/>
      <c r="CK161" s="1100"/>
      <c r="CL161" s="1101"/>
      <c r="CN161" s="849" t="s">
        <v>242</v>
      </c>
      <c r="CO161" s="1100"/>
      <c r="CP161" s="1100"/>
      <c r="CQ161" s="1100"/>
      <c r="CR161" s="1100"/>
      <c r="CS161" s="1101"/>
    </row>
    <row r="162" spans="15:97" x14ac:dyDescent="0.3">
      <c r="O162" s="482" t="s">
        <v>200</v>
      </c>
      <c r="P162" s="987">
        <v>1169.6010268630323</v>
      </c>
      <c r="Q162" s="987">
        <v>1173.6439768358555</v>
      </c>
      <c r="R162" s="987">
        <v>1157.0477311898183</v>
      </c>
      <c r="S162" s="987">
        <v>1133.9837610247992</v>
      </c>
      <c r="T162" s="1093">
        <v>1120.5160073246316</v>
      </c>
      <c r="V162" s="482" t="s">
        <v>194</v>
      </c>
      <c r="W162" s="549">
        <v>14.808755213318824</v>
      </c>
      <c r="X162" s="549">
        <v>13.002231700775797</v>
      </c>
      <c r="Y162" s="549">
        <v>12.083762255087434</v>
      </c>
      <c r="Z162" s="549">
        <v>12.890944543481945</v>
      </c>
      <c r="AA162" s="550">
        <v>14.545896828087434</v>
      </c>
      <c r="AQ162" s="482" t="s">
        <v>200</v>
      </c>
      <c r="AR162" s="484">
        <v>147.2321189284456</v>
      </c>
      <c r="AS162" s="484">
        <v>155.68738098208973</v>
      </c>
      <c r="AT162" s="484">
        <v>153.85649475007068</v>
      </c>
      <c r="AU162" s="484">
        <v>141.80075746010553</v>
      </c>
      <c r="AV162" s="514">
        <v>135.66559904555359</v>
      </c>
      <c r="AX162" s="482" t="s">
        <v>200</v>
      </c>
      <c r="AY162" s="484">
        <v>228.02714987535964</v>
      </c>
      <c r="AZ162" s="484">
        <v>247.53416088688832</v>
      </c>
      <c r="BA162" s="484">
        <v>246.16652714871211</v>
      </c>
      <c r="BB162" s="484">
        <v>225.47574971449399</v>
      </c>
      <c r="BC162" s="514">
        <v>214.28891668044636</v>
      </c>
      <c r="BE162" s="482" t="s">
        <v>200</v>
      </c>
      <c r="BF162" s="484">
        <v>295.55766023812754</v>
      </c>
      <c r="BG162" s="484">
        <v>298.52910915527042</v>
      </c>
      <c r="BH162" s="484">
        <v>282.64530709179928</v>
      </c>
      <c r="BI162" s="484">
        <v>268.0432071131923</v>
      </c>
      <c r="BJ162" s="514">
        <v>262.78167098553172</v>
      </c>
      <c r="BL162" s="184" t="s">
        <v>200</v>
      </c>
      <c r="BM162" s="1100">
        <v>6772.5521215543031</v>
      </c>
      <c r="BN162" s="1100">
        <v>12065.651545421975</v>
      </c>
      <c r="BO162" s="1100">
        <v>14663.961531010669</v>
      </c>
      <c r="BP162" s="1100">
        <v>13565.132654264886</v>
      </c>
      <c r="BQ162" s="1101">
        <v>12972.810341014301</v>
      </c>
      <c r="BS162" s="184" t="s">
        <v>200</v>
      </c>
      <c r="BT162" s="1100">
        <v>6772.5521215543031</v>
      </c>
      <c r="BU162" s="1100">
        <v>8457.5776580007787</v>
      </c>
      <c r="BV162" s="1100">
        <v>10464.248997273073</v>
      </c>
      <c r="BW162" s="1100">
        <v>9707.0292012267382</v>
      </c>
      <c r="BX162" s="1101">
        <v>9673.0289796982033</v>
      </c>
      <c r="BZ162" s="184" t="s">
        <v>200</v>
      </c>
      <c r="CA162" s="1100">
        <v>3320.3956317487005</v>
      </c>
      <c r="CB162" s="1100">
        <v>4335.8272522764455</v>
      </c>
      <c r="CC162" s="1100">
        <v>4565.4495697908887</v>
      </c>
      <c r="CD162" s="1100">
        <v>4415.1825481962596</v>
      </c>
      <c r="CE162" s="1101">
        <v>3433.8878322827104</v>
      </c>
      <c r="CG162" s="184" t="s">
        <v>200</v>
      </c>
      <c r="CH162" s="1100">
        <v>3320.3956317487005</v>
      </c>
      <c r="CI162" s="1100">
        <v>2827.3969913937553</v>
      </c>
      <c r="CJ162" s="1100">
        <v>3420.8694054263547</v>
      </c>
      <c r="CK162" s="1100">
        <v>3289.6420543705922</v>
      </c>
      <c r="CL162" s="1101">
        <v>2544.6062309196022</v>
      </c>
      <c r="CN162" s="184" t="s">
        <v>200</v>
      </c>
      <c r="CO162" s="1100">
        <v>285.42871546171222</v>
      </c>
      <c r="CP162" s="1100">
        <v>492.72569713078781</v>
      </c>
      <c r="CQ162" s="1100">
        <v>632.85736161187572</v>
      </c>
      <c r="CR162" s="1100">
        <v>583.24255631242465</v>
      </c>
      <c r="CS162" s="1101">
        <v>558.58352447081666</v>
      </c>
    </row>
    <row r="163" spans="15:97" x14ac:dyDescent="0.3">
      <c r="O163" s="482" t="s">
        <v>201</v>
      </c>
      <c r="P163" s="987">
        <v>807.95174002995202</v>
      </c>
      <c r="Q163" s="987">
        <v>835.35537893675496</v>
      </c>
      <c r="R163" s="987">
        <v>817.760208866933</v>
      </c>
      <c r="S163" s="987">
        <v>845.86967182981198</v>
      </c>
      <c r="T163" s="1093">
        <v>882.31789599104661</v>
      </c>
      <c r="V163" s="494" t="s">
        <v>242</v>
      </c>
      <c r="W163" s="484"/>
      <c r="X163" s="484"/>
      <c r="Y163" s="484"/>
      <c r="Z163" s="484"/>
      <c r="AA163" s="514"/>
      <c r="AQ163" s="482" t="s">
        <v>201</v>
      </c>
      <c r="AR163" s="484">
        <v>86.051098548097869</v>
      </c>
      <c r="AS163" s="484">
        <v>94.587362148217053</v>
      </c>
      <c r="AT163" s="484">
        <v>95.209676836599158</v>
      </c>
      <c r="AU163" s="484">
        <v>104.76111616743549</v>
      </c>
      <c r="AV163" s="514">
        <v>112.769841061519</v>
      </c>
      <c r="AX163" s="482" t="s">
        <v>201</v>
      </c>
      <c r="AY163" s="484">
        <v>134.95437164098666</v>
      </c>
      <c r="AZ163" s="484">
        <v>140.169265739309</v>
      </c>
      <c r="BA163" s="484">
        <v>140.43382840643926</v>
      </c>
      <c r="BB163" s="484">
        <v>142.60431145628553</v>
      </c>
      <c r="BC163" s="514">
        <v>154.83763025072102</v>
      </c>
      <c r="BE163" s="482" t="s">
        <v>201</v>
      </c>
      <c r="BF163" s="484">
        <v>164.73076342835316</v>
      </c>
      <c r="BG163" s="484">
        <v>168.88396783540975</v>
      </c>
      <c r="BH163" s="484">
        <v>174.68406557534905</v>
      </c>
      <c r="BI163" s="484">
        <v>191.89974755421497</v>
      </c>
      <c r="BJ163" s="514">
        <v>199.46696191895194</v>
      </c>
      <c r="BL163" s="184" t="s">
        <v>201</v>
      </c>
      <c r="BM163" s="1100">
        <v>7858.3402797552108</v>
      </c>
      <c r="BN163" s="1100">
        <v>13302.424936681306</v>
      </c>
      <c r="BO163" s="1100">
        <v>18361.660024593981</v>
      </c>
      <c r="BP163" s="1100">
        <v>18332.220530700943</v>
      </c>
      <c r="BQ163" s="1101">
        <v>17221.950764327896</v>
      </c>
      <c r="BS163" s="184" t="s">
        <v>201</v>
      </c>
      <c r="BT163" s="1100">
        <v>5741.1045373213037</v>
      </c>
      <c r="BU163" s="1100">
        <v>9231.0005267340784</v>
      </c>
      <c r="BV163" s="1100">
        <v>12394.666688672754</v>
      </c>
      <c r="BW163" s="1100">
        <v>12770.901923708838</v>
      </c>
      <c r="BX163" s="1101">
        <v>11262.657702419845</v>
      </c>
      <c r="BZ163" s="184" t="s">
        <v>201</v>
      </c>
      <c r="CA163" s="1100">
        <v>3110.9337891226774</v>
      </c>
      <c r="CB163" s="1100">
        <v>4606.2071182733298</v>
      </c>
      <c r="CC163" s="1100">
        <v>4798.0225708030694</v>
      </c>
      <c r="CD163" s="1100">
        <v>4597.5949330997964</v>
      </c>
      <c r="CE163" s="1101">
        <v>4115.3541104205715</v>
      </c>
      <c r="CG163" s="184" t="s">
        <v>201</v>
      </c>
      <c r="CH163" s="1100">
        <v>2064.5410392955241</v>
      </c>
      <c r="CI163" s="1100">
        <v>3171.1724591030079</v>
      </c>
      <c r="CJ163" s="1100">
        <v>3859.5780740647319</v>
      </c>
      <c r="CK163" s="1100">
        <v>3388.8127355624183</v>
      </c>
      <c r="CL163" s="1101">
        <v>2998.1206705388686</v>
      </c>
      <c r="CN163" s="184" t="s">
        <v>201</v>
      </c>
      <c r="CO163" s="1100">
        <v>314.60690764596211</v>
      </c>
      <c r="CP163" s="1100">
        <v>494.04790469987319</v>
      </c>
      <c r="CQ163" s="1100">
        <v>810.91098177822062</v>
      </c>
      <c r="CR163" s="1100">
        <v>733.17224512646089</v>
      </c>
      <c r="CS163" s="1101">
        <v>736.23066166560238</v>
      </c>
    </row>
    <row r="164" spans="15:97" x14ac:dyDescent="0.3">
      <c r="O164" s="482" t="s">
        <v>202</v>
      </c>
      <c r="P164" s="987">
        <v>1002.6216719851694</v>
      </c>
      <c r="Q164" s="987">
        <v>1013.1221648922428</v>
      </c>
      <c r="R164" s="987">
        <v>996.83372554600237</v>
      </c>
      <c r="S164" s="987">
        <v>1027.9777462463674</v>
      </c>
      <c r="T164" s="1093">
        <v>1049.7044339838783</v>
      </c>
      <c r="V164" s="482" t="s">
        <v>200</v>
      </c>
      <c r="W164" s="549">
        <v>13.380648620370966</v>
      </c>
      <c r="X164" s="549">
        <v>10.828458428350386</v>
      </c>
      <c r="Y164" s="549">
        <v>11.61136813311751</v>
      </c>
      <c r="Z164" s="549">
        <v>16.544789464184699</v>
      </c>
      <c r="AA164" s="550">
        <v>15.701527400905231</v>
      </c>
      <c r="AQ164" s="482" t="s">
        <v>202</v>
      </c>
      <c r="AR164" s="484">
        <v>107.10667440688174</v>
      </c>
      <c r="AS164" s="484">
        <v>107.00439619868803</v>
      </c>
      <c r="AT164" s="484">
        <v>103.60389488128126</v>
      </c>
      <c r="AU164" s="484">
        <v>104.48994657562588</v>
      </c>
      <c r="AV164" s="514">
        <v>114.37006847501146</v>
      </c>
      <c r="AX164" s="482" t="s">
        <v>202</v>
      </c>
      <c r="AY164" s="484">
        <v>189.54195727055196</v>
      </c>
      <c r="AZ164" s="484">
        <v>182.38627927168432</v>
      </c>
      <c r="BA164" s="484">
        <v>171.61362816622653</v>
      </c>
      <c r="BB164" s="484">
        <v>162.72356636285224</v>
      </c>
      <c r="BC164" s="514">
        <v>158.05183684487668</v>
      </c>
      <c r="BE164" s="482" t="s">
        <v>202</v>
      </c>
      <c r="BF164" s="484">
        <v>208.86721255508519</v>
      </c>
      <c r="BG164" s="484">
        <v>200.95564244418199</v>
      </c>
      <c r="BH164" s="484">
        <v>191.69863948791485</v>
      </c>
      <c r="BI164" s="484">
        <v>193.54909561679264</v>
      </c>
      <c r="BJ164" s="514">
        <v>209.83132877175882</v>
      </c>
      <c r="BL164" s="184" t="s">
        <v>202</v>
      </c>
      <c r="BM164" s="1100">
        <v>7565.2285224535226</v>
      </c>
      <c r="BN164" s="1100">
        <v>12738.063890517878</v>
      </c>
      <c r="BO164" s="1100">
        <v>15698.159969022168</v>
      </c>
      <c r="BP164" s="1100">
        <v>15000.114217717412</v>
      </c>
      <c r="BQ164" s="1101">
        <v>14696.941163985823</v>
      </c>
      <c r="BS164" s="184" t="s">
        <v>202</v>
      </c>
      <c r="BT164" s="1100">
        <v>4852.8827086705887</v>
      </c>
      <c r="BU164" s="1100">
        <v>8383.0484499292561</v>
      </c>
      <c r="BV164" s="1100">
        <v>10923.245144337086</v>
      </c>
      <c r="BW164" s="1100">
        <v>11017.28674196879</v>
      </c>
      <c r="BX164" s="1101">
        <v>10764.497872621349</v>
      </c>
      <c r="BZ164" s="184" t="s">
        <v>202</v>
      </c>
      <c r="CA164" s="1100">
        <v>3359.7051589597263</v>
      </c>
      <c r="CB164" s="1100">
        <v>4161.5283533928987</v>
      </c>
      <c r="CC164" s="1100">
        <v>4426.0601400580126</v>
      </c>
      <c r="CD164" s="1100">
        <v>4283.1922993511516</v>
      </c>
      <c r="CE164" s="1101">
        <v>3709.1211298988292</v>
      </c>
      <c r="CG164" s="184" t="s">
        <v>202</v>
      </c>
      <c r="CH164" s="1100">
        <v>2225.7409344512844</v>
      </c>
      <c r="CI164" s="1100">
        <v>2748.4157790728491</v>
      </c>
      <c r="CJ164" s="1100">
        <v>3561.125028227666</v>
      </c>
      <c r="CK164" s="1100">
        <v>3464.5950398443488</v>
      </c>
      <c r="CL164" s="1101">
        <v>3143.9627756639816</v>
      </c>
      <c r="CN164" s="184" t="s">
        <v>202</v>
      </c>
      <c r="CO164" s="1100">
        <v>338.57917556403333</v>
      </c>
      <c r="CP164" s="1100">
        <v>565.22339328088162</v>
      </c>
      <c r="CQ164" s="1100">
        <v>637.25569816198231</v>
      </c>
      <c r="CR164" s="1100">
        <v>692.59545565461599</v>
      </c>
      <c r="CS164" s="1101">
        <v>799.37309313492074</v>
      </c>
    </row>
    <row r="165" spans="15:97" x14ac:dyDescent="0.3">
      <c r="O165" s="482" t="s">
        <v>203</v>
      </c>
      <c r="P165" s="987">
        <v>1144.050491450882</v>
      </c>
      <c r="Q165" s="987">
        <v>1172.2313459479574</v>
      </c>
      <c r="R165" s="987">
        <v>1155.6708919693515</v>
      </c>
      <c r="S165" s="987">
        <v>1164.5053689917941</v>
      </c>
      <c r="T165" s="1093">
        <v>1168.3495215081775</v>
      </c>
      <c r="V165" s="482" t="s">
        <v>201</v>
      </c>
      <c r="W165" s="549">
        <v>3.0406645632524345</v>
      </c>
      <c r="X165" s="549">
        <v>4.041559195202522</v>
      </c>
      <c r="Y165" s="549">
        <v>6.0476088895129738</v>
      </c>
      <c r="Z165" s="549">
        <v>8.044021282898596</v>
      </c>
      <c r="AA165" s="550">
        <v>8.0285796242272749</v>
      </c>
      <c r="AQ165" s="482" t="s">
        <v>203</v>
      </c>
      <c r="AR165" s="484">
        <v>108.21434755561538</v>
      </c>
      <c r="AS165" s="484">
        <v>121.10955962624853</v>
      </c>
      <c r="AT165" s="484">
        <v>123.88922032132952</v>
      </c>
      <c r="AU165" s="484">
        <v>134.10195191927519</v>
      </c>
      <c r="AV165" s="514">
        <v>136.56514723688869</v>
      </c>
      <c r="AX165" s="482" t="s">
        <v>203</v>
      </c>
      <c r="AY165" s="484">
        <v>236.7580134024231</v>
      </c>
      <c r="AZ165" s="484">
        <v>225.98637201163439</v>
      </c>
      <c r="BA165" s="484">
        <v>233.76577927172795</v>
      </c>
      <c r="BB165" s="484">
        <v>219.00412183368815</v>
      </c>
      <c r="BC165" s="514">
        <v>203.29916689519692</v>
      </c>
      <c r="BE165" s="482" t="s">
        <v>203</v>
      </c>
      <c r="BF165" s="484">
        <v>256.48244755552673</v>
      </c>
      <c r="BG165" s="484">
        <v>264.18550650682522</v>
      </c>
      <c r="BH165" s="484">
        <v>250.16726312360234</v>
      </c>
      <c r="BI165" s="484">
        <v>247.089527610586</v>
      </c>
      <c r="BJ165" s="514">
        <v>253.0429209339309</v>
      </c>
      <c r="BL165" s="184" t="s">
        <v>203</v>
      </c>
      <c r="BM165" s="1100">
        <v>6871.2491612904287</v>
      </c>
      <c r="BN165" s="1100">
        <v>10116.54231568099</v>
      </c>
      <c r="BO165" s="1100">
        <v>13436.240406625016</v>
      </c>
      <c r="BP165" s="1100">
        <v>14639.404510237369</v>
      </c>
      <c r="BQ165" s="1101">
        <v>13890.667007202446</v>
      </c>
      <c r="BS165" s="184" t="s">
        <v>203</v>
      </c>
      <c r="BT165" s="1100">
        <v>4863.3619363865437</v>
      </c>
      <c r="BU165" s="1100">
        <v>7608.8675778030502</v>
      </c>
      <c r="BV165" s="1100">
        <v>10436.147406389577</v>
      </c>
      <c r="BW165" s="1100">
        <v>11177.708753692033</v>
      </c>
      <c r="BX165" s="1101">
        <v>11136.625614301058</v>
      </c>
      <c r="BZ165" s="184" t="s">
        <v>203</v>
      </c>
      <c r="CA165" s="1100">
        <v>3041.1892364087576</v>
      </c>
      <c r="CB165" s="1100">
        <v>3485.8105987596141</v>
      </c>
      <c r="CC165" s="1100">
        <v>3638.9415119131145</v>
      </c>
      <c r="CD165" s="1100">
        <v>3135.3383046085405</v>
      </c>
      <c r="CE165" s="1101">
        <v>3364.4518301490116</v>
      </c>
      <c r="CG165" s="184" t="s">
        <v>203</v>
      </c>
      <c r="CH165" s="1100">
        <v>2297.5690743704808</v>
      </c>
      <c r="CI165" s="1100">
        <v>2870.5622876359762</v>
      </c>
      <c r="CJ165" s="1100">
        <v>3380.3632951231421</v>
      </c>
      <c r="CK165" s="1100">
        <v>2581.648723298631</v>
      </c>
      <c r="CL165" s="1101">
        <v>2871.7408925064301</v>
      </c>
      <c r="CN165" s="184" t="s">
        <v>203</v>
      </c>
      <c r="CO165" s="1100">
        <v>457.75229377513483</v>
      </c>
      <c r="CP165" s="1100">
        <v>738.60021838128296</v>
      </c>
      <c r="CQ165" s="1100">
        <v>965.4128029850101</v>
      </c>
      <c r="CR165" s="1100">
        <v>1015.2025050915464</v>
      </c>
      <c r="CS165" s="1101">
        <v>1008.1561227361643</v>
      </c>
    </row>
    <row r="166" spans="15:97" x14ac:dyDescent="0.3">
      <c r="O166" s="482" t="s">
        <v>204</v>
      </c>
      <c r="P166" s="987">
        <v>969.61737595268676</v>
      </c>
      <c r="Q166" s="987">
        <v>951.0268568947331</v>
      </c>
      <c r="R166" s="987">
        <v>937.4401350054826</v>
      </c>
      <c r="S166" s="987">
        <v>933.13509993344951</v>
      </c>
      <c r="T166" s="1093">
        <v>934.71167312873536</v>
      </c>
      <c r="V166" s="482" t="s">
        <v>202</v>
      </c>
      <c r="W166" s="549">
        <v>14.252110487220174</v>
      </c>
      <c r="X166" s="549">
        <v>11.701123777315544</v>
      </c>
      <c r="Y166" s="549">
        <v>10.845188398747501</v>
      </c>
      <c r="Z166" s="549">
        <v>10.822390852139842</v>
      </c>
      <c r="AA166" s="550">
        <v>12.469720253355002</v>
      </c>
      <c r="AQ166" s="482" t="s">
        <v>204</v>
      </c>
      <c r="AR166" s="484">
        <v>124.62546919245784</v>
      </c>
      <c r="AS166" s="484">
        <v>121.00340451422392</v>
      </c>
      <c r="AT166" s="484">
        <v>111.24319669928194</v>
      </c>
      <c r="AU166" s="484">
        <v>116.22099824879695</v>
      </c>
      <c r="AV166" s="514">
        <v>122.45652485053753</v>
      </c>
      <c r="AX166" s="482" t="s">
        <v>204</v>
      </c>
      <c r="AY166" s="484">
        <v>213.69003996348917</v>
      </c>
      <c r="AZ166" s="484">
        <v>220.82575157469975</v>
      </c>
      <c r="BA166" s="484">
        <v>214.86323673940137</v>
      </c>
      <c r="BB166" s="484">
        <v>214.50183298192044</v>
      </c>
      <c r="BC166" s="514">
        <v>210.49860988954771</v>
      </c>
      <c r="BE166" s="482" t="s">
        <v>204</v>
      </c>
      <c r="BF166" s="484">
        <v>250.94346385404123</v>
      </c>
      <c r="BG166" s="484">
        <v>250.06367986845626</v>
      </c>
      <c r="BH166" s="484">
        <v>247.69753565731298</v>
      </c>
      <c r="BI166" s="484">
        <v>247.30966953628095</v>
      </c>
      <c r="BJ166" s="514">
        <v>255.80508098802798</v>
      </c>
      <c r="BL166" s="184" t="s">
        <v>204</v>
      </c>
      <c r="BM166" s="1100">
        <v>6825.2029882602483</v>
      </c>
      <c r="BN166" s="1100">
        <v>12722.292130916578</v>
      </c>
      <c r="BO166" s="1100">
        <v>16405.078202650773</v>
      </c>
      <c r="BP166" s="1100">
        <v>14295.959587412513</v>
      </c>
      <c r="BQ166" s="1101">
        <v>13588.459795423685</v>
      </c>
      <c r="BS166" s="184" t="s">
        <v>204</v>
      </c>
      <c r="BT166" s="1100">
        <v>4537.8645099867526</v>
      </c>
      <c r="BU166" s="1100">
        <v>8240.0674231277135</v>
      </c>
      <c r="BV166" s="1100">
        <v>11091.510120173243</v>
      </c>
      <c r="BW166" s="1100">
        <v>9419.0414847297234</v>
      </c>
      <c r="BX166" s="1101">
        <v>10182.879595531371</v>
      </c>
      <c r="BZ166" s="184" t="s">
        <v>204</v>
      </c>
      <c r="CA166" s="1100">
        <v>3912.94822551471</v>
      </c>
      <c r="CB166" s="1100">
        <v>5284.5713275313938</v>
      </c>
      <c r="CC166" s="1100">
        <v>5439.5247233660793</v>
      </c>
      <c r="CD166" s="1100">
        <v>4863.3773010733066</v>
      </c>
      <c r="CE166" s="1101">
        <v>4484.9045016159725</v>
      </c>
      <c r="CG166" s="184" t="s">
        <v>204</v>
      </c>
      <c r="CH166" s="1100">
        <v>1700.0129036721657</v>
      </c>
      <c r="CI166" s="1100">
        <v>3071.3063336128848</v>
      </c>
      <c r="CJ166" s="1100">
        <v>3811.5854301842464</v>
      </c>
      <c r="CK166" s="1100">
        <v>3242.4590853154441</v>
      </c>
      <c r="CL166" s="1101">
        <v>3210.5689493912382</v>
      </c>
      <c r="CN166" s="184" t="s">
        <v>204</v>
      </c>
      <c r="CO166" s="1100">
        <v>466.3579666591408</v>
      </c>
      <c r="CP166" s="1100">
        <v>885.86235056100895</v>
      </c>
      <c r="CQ166" s="1100">
        <v>1334.1768805677357</v>
      </c>
      <c r="CR166" s="1100">
        <v>1633.1924702498086</v>
      </c>
      <c r="CS166" s="1101">
        <v>1193.6411359910039</v>
      </c>
    </row>
    <row r="167" spans="15:97" x14ac:dyDescent="0.3">
      <c r="O167" s="482" t="s">
        <v>205</v>
      </c>
      <c r="P167" s="987">
        <v>882.95092407914069</v>
      </c>
      <c r="Q167" s="987">
        <v>886.68031737279034</v>
      </c>
      <c r="R167" s="987">
        <v>868.92051579905774</v>
      </c>
      <c r="S167" s="987">
        <v>854.12533397737434</v>
      </c>
      <c r="T167" s="1093">
        <v>854.00631975438625</v>
      </c>
      <c r="V167" s="482" t="s">
        <v>203</v>
      </c>
      <c r="W167" s="549">
        <v>11.991283675280242</v>
      </c>
      <c r="X167" s="549">
        <v>13.071530976415923</v>
      </c>
      <c r="Y167" s="549">
        <v>9.7967792527787445</v>
      </c>
      <c r="Z167" s="549">
        <v>10.876196651616569</v>
      </c>
      <c r="AA167" s="550">
        <v>8.6932589601176851</v>
      </c>
      <c r="AQ167" s="482" t="s">
        <v>205</v>
      </c>
      <c r="AR167" s="484">
        <v>94.003595424505534</v>
      </c>
      <c r="AS167" s="484">
        <v>84.810471493868775</v>
      </c>
      <c r="AT167" s="484">
        <v>84.737150343662492</v>
      </c>
      <c r="AU167" s="484">
        <v>80.633783130013072</v>
      </c>
      <c r="AV167" s="514">
        <v>83.390783318316991</v>
      </c>
      <c r="AX167" s="482" t="s">
        <v>205</v>
      </c>
      <c r="AY167" s="484">
        <v>177.16695180707697</v>
      </c>
      <c r="AZ167" s="484">
        <v>172.07827241660948</v>
      </c>
      <c r="BA167" s="484">
        <v>161.66000180849557</v>
      </c>
      <c r="BB167" s="484">
        <v>158.93718655063117</v>
      </c>
      <c r="BC167" s="514">
        <v>156.5829343189676</v>
      </c>
      <c r="BE167" s="482" t="s">
        <v>205</v>
      </c>
      <c r="BF167" s="484">
        <v>199.51471669627202</v>
      </c>
      <c r="BG167" s="484">
        <v>184.69380580387889</v>
      </c>
      <c r="BH167" s="484">
        <v>184.55600620110278</v>
      </c>
      <c r="BI167" s="484">
        <v>179.46938465054018</v>
      </c>
      <c r="BJ167" s="514">
        <v>191.32425266087839</v>
      </c>
      <c r="BL167" s="184" t="s">
        <v>205</v>
      </c>
      <c r="BM167" s="1100">
        <v>7064.6009617669797</v>
      </c>
      <c r="BN167" s="1100">
        <v>11208.245509215125</v>
      </c>
      <c r="BO167" s="1100">
        <v>13982.821358341092</v>
      </c>
      <c r="BP167" s="1100">
        <v>15050.254294589671</v>
      </c>
      <c r="BQ167" s="1101">
        <v>15666.464524977722</v>
      </c>
      <c r="BS167" s="184" t="s">
        <v>205</v>
      </c>
      <c r="BT167" s="1100">
        <v>4889.0092962476556</v>
      </c>
      <c r="BU167" s="1100">
        <v>8393.6616263830492</v>
      </c>
      <c r="BV167" s="1100">
        <v>10654.238935995214</v>
      </c>
      <c r="BW167" s="1100">
        <v>12136.374950233369</v>
      </c>
      <c r="BX167" s="1101">
        <v>11404.782345494303</v>
      </c>
      <c r="BZ167" s="184" t="s">
        <v>205</v>
      </c>
      <c r="CA167" s="1100">
        <v>2669.861065906191</v>
      </c>
      <c r="CB167" s="1100">
        <v>3659.8451729669669</v>
      </c>
      <c r="CC167" s="1100">
        <v>4029.7168082035646</v>
      </c>
      <c r="CD167" s="1100">
        <v>3619.6070235144512</v>
      </c>
      <c r="CE167" s="1101">
        <v>3967.1442535319138</v>
      </c>
      <c r="CG167" s="184" t="s">
        <v>205</v>
      </c>
      <c r="CH167" s="1100">
        <v>1805.2551475262912</v>
      </c>
      <c r="CI167" s="1100">
        <v>2860.399802254753</v>
      </c>
      <c r="CJ167" s="1100">
        <v>3261.3837306761634</v>
      </c>
      <c r="CK167" s="1100">
        <v>3279.5163762177244</v>
      </c>
      <c r="CL167" s="1101">
        <v>2926.4201762579564</v>
      </c>
      <c r="CN167" s="184" t="s">
        <v>205</v>
      </c>
      <c r="CO167" s="1100">
        <v>448.43120649561388</v>
      </c>
      <c r="CP167" s="1100">
        <v>794.67005922532269</v>
      </c>
      <c r="CQ167" s="1100">
        <v>1144.7274319133373</v>
      </c>
      <c r="CR167" s="1100">
        <v>1153.9558470660693</v>
      </c>
      <c r="CS167" s="1101">
        <v>1107.8280346571958</v>
      </c>
    </row>
    <row r="168" spans="15:97" x14ac:dyDescent="0.3">
      <c r="O168" s="482" t="s">
        <v>206</v>
      </c>
      <c r="P168" s="987">
        <v>1055.7059143733347</v>
      </c>
      <c r="Q168" s="987">
        <v>1066.1577830445251</v>
      </c>
      <c r="R168" s="987">
        <v>1047.5340410272311</v>
      </c>
      <c r="S168" s="987">
        <v>1049.9429930108879</v>
      </c>
      <c r="T168" s="1093">
        <v>1060.0575231397297</v>
      </c>
      <c r="V168" s="482" t="s">
        <v>204</v>
      </c>
      <c r="W168" s="549">
        <v>16.238432517490224</v>
      </c>
      <c r="X168" s="549">
        <v>15.114765788408059</v>
      </c>
      <c r="Y168" s="549">
        <v>11.643093584065561</v>
      </c>
      <c r="Z168" s="549">
        <v>9.3078219336979977</v>
      </c>
      <c r="AA168" s="550">
        <v>8.1417794790695961</v>
      </c>
      <c r="AQ168" s="482" t="s">
        <v>206</v>
      </c>
      <c r="AR168" s="484">
        <v>124.04416250147271</v>
      </c>
      <c r="AS168" s="484">
        <v>120.90799241650375</v>
      </c>
      <c r="AT168" s="484">
        <v>126.25209515837149</v>
      </c>
      <c r="AU168" s="484">
        <v>120.40295639310273</v>
      </c>
      <c r="AV168" s="514">
        <v>117.27435998717486</v>
      </c>
      <c r="AX168" s="482" t="s">
        <v>206</v>
      </c>
      <c r="AY168" s="484">
        <v>190.84306202026661</v>
      </c>
      <c r="AZ168" s="484">
        <v>190.35964514273888</v>
      </c>
      <c r="BA168" s="484">
        <v>202.81402702620824</v>
      </c>
      <c r="BB168" s="484">
        <v>207.47892705299319</v>
      </c>
      <c r="BC168" s="514">
        <v>204.36655481156669</v>
      </c>
      <c r="BE168" s="482" t="s">
        <v>206</v>
      </c>
      <c r="BF168" s="484">
        <v>232.20482177188327</v>
      </c>
      <c r="BG168" s="484">
        <v>237.72809586053117</v>
      </c>
      <c r="BH168" s="484">
        <v>247.08287539832872</v>
      </c>
      <c r="BI168" s="484">
        <v>243.99410210066173</v>
      </c>
      <c r="BJ168" s="514">
        <v>254.93663494066126</v>
      </c>
      <c r="BL168" s="184" t="s">
        <v>206</v>
      </c>
      <c r="BM168" s="1100">
        <v>5863.8909200845219</v>
      </c>
      <c r="BN168" s="1100">
        <v>10063.037771010551</v>
      </c>
      <c r="BO168" s="1100">
        <v>13571.8469860927</v>
      </c>
      <c r="BP168" s="1100">
        <v>12585.582001772407</v>
      </c>
      <c r="BQ168" s="1101">
        <v>12741.360846089958</v>
      </c>
      <c r="BS168" s="184" t="s">
        <v>206</v>
      </c>
      <c r="BT168" s="1100">
        <v>4010.1488631304501</v>
      </c>
      <c r="BU168" s="1100">
        <v>6921.0414232166122</v>
      </c>
      <c r="BV168" s="1100">
        <v>11536.087461061836</v>
      </c>
      <c r="BW168" s="1100">
        <v>9558.8721479120013</v>
      </c>
      <c r="BX168" s="1101">
        <v>10125.359813355823</v>
      </c>
      <c r="BZ168" s="184" t="s">
        <v>206</v>
      </c>
      <c r="CA168" s="1100">
        <v>2766.8456321077488</v>
      </c>
      <c r="CB168" s="1100">
        <v>3591.3846555728355</v>
      </c>
      <c r="CC168" s="1100">
        <v>3653.5462431577826</v>
      </c>
      <c r="CD168" s="1100">
        <v>3377.1998745070832</v>
      </c>
      <c r="CE168" s="1101">
        <v>3406.4546495736149</v>
      </c>
      <c r="CG168" s="184" t="s">
        <v>206</v>
      </c>
      <c r="CH168" s="1100">
        <v>1388.3585327697449</v>
      </c>
      <c r="CI168" s="1100">
        <v>2281.9769419786644</v>
      </c>
      <c r="CJ168" s="1100">
        <v>2820.770535861142</v>
      </c>
      <c r="CK168" s="1100">
        <v>2599.8405886622527</v>
      </c>
      <c r="CL168" s="1101">
        <v>3049.7447193775502</v>
      </c>
      <c r="CN168" s="184" t="s">
        <v>206</v>
      </c>
      <c r="CO168" s="1100">
        <v>368.48406908975852</v>
      </c>
      <c r="CP168" s="1100">
        <v>579.10032893300274</v>
      </c>
      <c r="CQ168" s="1100">
        <v>962.34838806595121</v>
      </c>
      <c r="CR168" s="1100">
        <v>945.55359213447809</v>
      </c>
      <c r="CS168" s="1101">
        <v>932.26579390760776</v>
      </c>
    </row>
    <row r="169" spans="15:97" x14ac:dyDescent="0.3">
      <c r="O169" s="494" t="s">
        <v>243</v>
      </c>
      <c r="P169" s="987"/>
      <c r="Q169" s="987"/>
      <c r="R169" s="987"/>
      <c r="S169" s="987"/>
      <c r="T169" s="1093"/>
      <c r="V169" s="482" t="s">
        <v>205</v>
      </c>
      <c r="W169" s="549">
        <v>8.3393088894362872</v>
      </c>
      <c r="X169" s="549">
        <v>5.9477120159355241</v>
      </c>
      <c r="Y169" s="549">
        <v>4.7509238825007536</v>
      </c>
      <c r="Z169" s="549">
        <v>3.5569953875436155</v>
      </c>
      <c r="AA169" s="550">
        <v>7.1032803529434299</v>
      </c>
      <c r="AQ169" s="494" t="s">
        <v>243</v>
      </c>
      <c r="AR169" s="484"/>
      <c r="AS169" s="484"/>
      <c r="AT169" s="484"/>
      <c r="AU169" s="484"/>
      <c r="AV169" s="514"/>
      <c r="AX169" s="494" t="s">
        <v>243</v>
      </c>
      <c r="AY169" s="484"/>
      <c r="AZ169" s="484"/>
      <c r="BA169" s="484"/>
      <c r="BB169" s="484"/>
      <c r="BC169" s="514"/>
      <c r="BE169" s="494" t="s">
        <v>243</v>
      </c>
      <c r="BF169" s="484"/>
      <c r="BG169" s="484"/>
      <c r="BH169" s="484"/>
      <c r="BI169" s="484"/>
      <c r="BJ169" s="514"/>
      <c r="BL169" s="849" t="s">
        <v>243</v>
      </c>
      <c r="BM169" s="1100"/>
      <c r="BN169" s="1100"/>
      <c r="BO169" s="1100"/>
      <c r="BP169" s="1100"/>
      <c r="BQ169" s="1101"/>
      <c r="BS169" s="849" t="s">
        <v>243</v>
      </c>
      <c r="BT169" s="1100"/>
      <c r="BU169" s="1100"/>
      <c r="BV169" s="1100"/>
      <c r="BW169" s="1100"/>
      <c r="BX169" s="1101"/>
      <c r="BZ169" s="849" t="s">
        <v>243</v>
      </c>
      <c r="CA169" s="1100"/>
      <c r="CB169" s="1100"/>
      <c r="CC169" s="1100"/>
      <c r="CD169" s="1100"/>
      <c r="CE169" s="1101"/>
      <c r="CG169" s="849" t="s">
        <v>243</v>
      </c>
      <c r="CH169" s="1100"/>
      <c r="CI169" s="1100"/>
      <c r="CJ169" s="1100"/>
      <c r="CK169" s="1100"/>
      <c r="CL169" s="1101"/>
      <c r="CN169" s="849" t="s">
        <v>243</v>
      </c>
      <c r="CO169" s="1100"/>
      <c r="CP169" s="1100"/>
      <c r="CQ169" s="1100"/>
      <c r="CR169" s="1100"/>
      <c r="CS169" s="1101"/>
    </row>
    <row r="170" spans="15:97" x14ac:dyDescent="0.3">
      <c r="O170" s="482" t="s">
        <v>212</v>
      </c>
      <c r="P170" s="987">
        <v>810.99188255660079</v>
      </c>
      <c r="Q170" s="987">
        <v>870.87647161319023</v>
      </c>
      <c r="R170" s="987">
        <v>855.07168674629179</v>
      </c>
      <c r="S170" s="987">
        <v>832.02914913067229</v>
      </c>
      <c r="T170" s="1093">
        <v>869.45099126810385</v>
      </c>
      <c r="V170" s="482" t="s">
        <v>206</v>
      </c>
      <c r="W170" s="549">
        <v>9.8181722150330266</v>
      </c>
      <c r="X170" s="549">
        <v>8.5663619675956113</v>
      </c>
      <c r="Y170" s="549">
        <v>9.6239174126503624</v>
      </c>
      <c r="Z170" s="549">
        <v>7.4726467696922576</v>
      </c>
      <c r="AA170" s="550">
        <v>4.2643190337551529</v>
      </c>
      <c r="AQ170" s="482" t="s">
        <v>212</v>
      </c>
      <c r="AR170" s="484">
        <v>82.91550280172811</v>
      </c>
      <c r="AS170" s="484">
        <v>93.268124145166581</v>
      </c>
      <c r="AT170" s="484">
        <v>92.668322132661416</v>
      </c>
      <c r="AU170" s="484">
        <v>77.481639052013946</v>
      </c>
      <c r="AV170" s="514">
        <v>88.30600084251742</v>
      </c>
      <c r="AX170" s="482" t="s">
        <v>212</v>
      </c>
      <c r="AY170" s="484">
        <v>157.51469825205186</v>
      </c>
      <c r="AZ170" s="484">
        <v>152.47239648640999</v>
      </c>
      <c r="BA170" s="484">
        <v>161.99313531731821</v>
      </c>
      <c r="BB170" s="484">
        <v>165.47094205089357</v>
      </c>
      <c r="BC170" s="514">
        <v>153.61327601068123</v>
      </c>
      <c r="BE170" s="482" t="s">
        <v>212</v>
      </c>
      <c r="BF170" s="484">
        <v>177.09885203562902</v>
      </c>
      <c r="BG170" s="484">
        <v>191.57962293649553</v>
      </c>
      <c r="BH170" s="484">
        <v>197.4014872779654</v>
      </c>
      <c r="BI170" s="484">
        <v>179.86064382110553</v>
      </c>
      <c r="BJ170" s="514">
        <v>191.78169238842477</v>
      </c>
      <c r="BL170" s="184" t="s">
        <v>212</v>
      </c>
      <c r="BM170" s="1100">
        <v>8640.3213531480196</v>
      </c>
      <c r="BN170" s="1100">
        <v>13783.138067761545</v>
      </c>
      <c r="BO170" s="1100">
        <v>18312.525165276729</v>
      </c>
      <c r="BP170" s="1100">
        <v>17910.092121619095</v>
      </c>
      <c r="BQ170" s="1101">
        <v>16488.962447068516</v>
      </c>
      <c r="BS170" s="184" t="s">
        <v>212</v>
      </c>
      <c r="BT170" s="1100">
        <v>4968.5826847293629</v>
      </c>
      <c r="BU170" s="1100">
        <v>9708.9574152097903</v>
      </c>
      <c r="BV170" s="1100">
        <v>13626.774031998779</v>
      </c>
      <c r="BW170" s="1100">
        <v>13608.244151747178</v>
      </c>
      <c r="BX170" s="1101">
        <v>13683.160462425491</v>
      </c>
      <c r="BZ170" s="184" t="s">
        <v>212</v>
      </c>
      <c r="CA170" s="1100">
        <v>3445.7920381871031</v>
      </c>
      <c r="CB170" s="1100">
        <v>5153.4006828982083</v>
      </c>
      <c r="CC170" s="1100">
        <v>5261.2816674461383</v>
      </c>
      <c r="CD170" s="1100">
        <v>5171.977069846911</v>
      </c>
      <c r="CE170" s="1101">
        <v>4033.7951439570693</v>
      </c>
      <c r="CG170" s="184" t="s">
        <v>212</v>
      </c>
      <c r="CH170" s="1100">
        <v>1801.8078367375138</v>
      </c>
      <c r="CI170" s="1100">
        <v>3803.2570438929733</v>
      </c>
      <c r="CJ170" s="1100">
        <v>4040.2493439154264</v>
      </c>
      <c r="CK170" s="1100">
        <v>3678.1902040011364</v>
      </c>
      <c r="CL170" s="1101">
        <v>3240.5729283913647</v>
      </c>
      <c r="CN170" s="184" t="s">
        <v>212</v>
      </c>
      <c r="CO170" s="1100">
        <v>403.77541427013045</v>
      </c>
      <c r="CP170" s="1100">
        <v>543.83459288048562</v>
      </c>
      <c r="CQ170" s="1100">
        <v>959.57091319168717</v>
      </c>
      <c r="CR170" s="1100">
        <v>786.69563175023313</v>
      </c>
      <c r="CS170" s="1101">
        <v>804.78315530288091</v>
      </c>
    </row>
    <row r="171" spans="15:97" x14ac:dyDescent="0.3">
      <c r="O171" s="482" t="s">
        <v>213</v>
      </c>
      <c r="P171" s="987">
        <v>959.66764276900267</v>
      </c>
      <c r="Q171" s="987">
        <v>918.42496604730763</v>
      </c>
      <c r="R171" s="987">
        <v>898.46664076365937</v>
      </c>
      <c r="S171" s="987">
        <v>904.88578830737015</v>
      </c>
      <c r="T171" s="1093">
        <v>944.59401162654149</v>
      </c>
      <c r="V171" s="494" t="s">
        <v>243</v>
      </c>
      <c r="W171" s="484"/>
      <c r="X171" s="484"/>
      <c r="Y171" s="484"/>
      <c r="Z171" s="484"/>
      <c r="AA171" s="514"/>
      <c r="AQ171" s="482" t="s">
        <v>213</v>
      </c>
      <c r="AR171" s="484">
        <v>113.3488301587347</v>
      </c>
      <c r="AS171" s="484">
        <v>107.35696472223071</v>
      </c>
      <c r="AT171" s="484">
        <v>88.761695899939639</v>
      </c>
      <c r="AU171" s="484">
        <v>80.148691935477331</v>
      </c>
      <c r="AV171" s="514">
        <v>84.982456860062243</v>
      </c>
      <c r="AX171" s="482" t="s">
        <v>213</v>
      </c>
      <c r="AY171" s="484">
        <v>140.72393862549924</v>
      </c>
      <c r="AZ171" s="484">
        <v>144.57992330530178</v>
      </c>
      <c r="BA171" s="484">
        <v>137.06007858870626</v>
      </c>
      <c r="BB171" s="484">
        <v>140.48214460402568</v>
      </c>
      <c r="BC171" s="514">
        <v>139.69793628074984</v>
      </c>
      <c r="BE171" s="482" t="s">
        <v>213</v>
      </c>
      <c r="BF171" s="484">
        <v>185.45646323238063</v>
      </c>
      <c r="BG171" s="484">
        <v>175.53410459787065</v>
      </c>
      <c r="BH171" s="484">
        <v>169.74352881687702</v>
      </c>
      <c r="BI171" s="484">
        <v>166.90675055720175</v>
      </c>
      <c r="BJ171" s="514">
        <v>183.24391302339146</v>
      </c>
      <c r="BL171" s="184" t="s">
        <v>213</v>
      </c>
      <c r="BM171" s="1100">
        <v>8392.8090080594702</v>
      </c>
      <c r="BN171" s="1100">
        <v>12911.731102361498</v>
      </c>
      <c r="BO171" s="1100">
        <v>15630.850080309687</v>
      </c>
      <c r="BP171" s="1100">
        <v>15059.860035216723</v>
      </c>
      <c r="BQ171" s="1101">
        <v>15429.550892281633</v>
      </c>
      <c r="BS171" s="184" t="s">
        <v>213</v>
      </c>
      <c r="BT171" s="1100">
        <v>5269.8177049859114</v>
      </c>
      <c r="BU171" s="1100">
        <v>9852.4038061041774</v>
      </c>
      <c r="BV171" s="1100">
        <v>13205.660034495526</v>
      </c>
      <c r="BW171" s="1100">
        <v>13075.590595760943</v>
      </c>
      <c r="BX171" s="1101">
        <v>13807.039778226484</v>
      </c>
      <c r="BZ171" s="184" t="s">
        <v>213</v>
      </c>
      <c r="CA171" s="1100">
        <v>3545.2058142975857</v>
      </c>
      <c r="CB171" s="1100">
        <v>3977.8549750569155</v>
      </c>
      <c r="CC171" s="1100">
        <v>4245.6039459993972</v>
      </c>
      <c r="CD171" s="1100">
        <v>3769.1950291359244</v>
      </c>
      <c r="CE171" s="1101">
        <v>4180.1768733954959</v>
      </c>
      <c r="CG171" s="184" t="s">
        <v>213</v>
      </c>
      <c r="CH171" s="1100">
        <v>2375.5518211687568</v>
      </c>
      <c r="CI171" s="1100">
        <v>3471.2691128367942</v>
      </c>
      <c r="CJ171" s="1100">
        <v>3256.6010056691334</v>
      </c>
      <c r="CK171" s="1100">
        <v>3420.5821641595949</v>
      </c>
      <c r="CL171" s="1101">
        <v>3304.9727399578646</v>
      </c>
      <c r="CN171" s="184" t="s">
        <v>213</v>
      </c>
      <c r="CO171" s="1100">
        <v>248.29990825980184</v>
      </c>
      <c r="CP171" s="1100">
        <v>398.6993771886157</v>
      </c>
      <c r="CQ171" s="1100">
        <v>490.14714052578324</v>
      </c>
      <c r="CR171" s="1100">
        <v>440.0296200275767</v>
      </c>
      <c r="CS171" s="1101">
        <v>538.70761834589337</v>
      </c>
    </row>
    <row r="172" spans="15:97" x14ac:dyDescent="0.3">
      <c r="O172" s="482" t="s">
        <v>214</v>
      </c>
      <c r="P172" s="987">
        <v>1022.9668931779988</v>
      </c>
      <c r="Q172" s="987">
        <v>1026.8322187153333</v>
      </c>
      <c r="R172" s="987">
        <v>1002.5302010135424</v>
      </c>
      <c r="S172" s="987">
        <v>1018.3133515486164</v>
      </c>
      <c r="T172" s="1093">
        <v>1007.4579232793324</v>
      </c>
      <c r="V172" s="482" t="s">
        <v>212</v>
      </c>
      <c r="W172" s="549">
        <v>4.474075124500283</v>
      </c>
      <c r="X172" s="549">
        <v>6.680545470743775</v>
      </c>
      <c r="Y172" s="549">
        <v>4.4380959480492699</v>
      </c>
      <c r="Z172" s="549">
        <v>5.5273506808144903</v>
      </c>
      <c r="AA172" s="550">
        <v>5.5014398037454528</v>
      </c>
      <c r="AQ172" s="482" t="s">
        <v>214</v>
      </c>
      <c r="AR172" s="484">
        <v>101.19940781716193</v>
      </c>
      <c r="AS172" s="484">
        <v>98.101959599870966</v>
      </c>
      <c r="AT172" s="484">
        <v>89.548661607089372</v>
      </c>
      <c r="AU172" s="484">
        <v>79.293657144298507</v>
      </c>
      <c r="AV172" s="514">
        <v>86.209881415053232</v>
      </c>
      <c r="AX172" s="482" t="s">
        <v>214</v>
      </c>
      <c r="AY172" s="484">
        <v>209.13870140876858</v>
      </c>
      <c r="AZ172" s="484">
        <v>205.11924539297894</v>
      </c>
      <c r="BA172" s="484">
        <v>207.17167099204289</v>
      </c>
      <c r="BB172" s="484">
        <v>214.37501526082215</v>
      </c>
      <c r="BC172" s="514">
        <v>196.90634551926627</v>
      </c>
      <c r="BE172" s="482" t="s">
        <v>214</v>
      </c>
      <c r="BF172" s="484">
        <v>229.00536298292394</v>
      </c>
      <c r="BG172" s="484">
        <v>231.09785937765645</v>
      </c>
      <c r="BH172" s="484">
        <v>239.21673217487449</v>
      </c>
      <c r="BI172" s="484">
        <v>218.85129647770322</v>
      </c>
      <c r="BJ172" s="514">
        <v>225.99988894320558</v>
      </c>
      <c r="BL172" s="184" t="s">
        <v>214</v>
      </c>
      <c r="BM172" s="1100">
        <v>7443.170249552556</v>
      </c>
      <c r="BN172" s="1100">
        <v>11705.380254984462</v>
      </c>
      <c r="BO172" s="1100">
        <v>15308.22122993399</v>
      </c>
      <c r="BP172" s="1100">
        <v>15648.049749291718</v>
      </c>
      <c r="BQ172" s="1101">
        <v>14863.08887497356</v>
      </c>
      <c r="BS172" s="184" t="s">
        <v>214</v>
      </c>
      <c r="BT172" s="1100">
        <v>5771.9585060481659</v>
      </c>
      <c r="BU172" s="1100">
        <v>10231.136745232288</v>
      </c>
      <c r="BV172" s="1100">
        <v>14364.150480168748</v>
      </c>
      <c r="BW172" s="1100">
        <v>15456.049558083509</v>
      </c>
      <c r="BX172" s="1101">
        <v>15345.772652934033</v>
      </c>
      <c r="BZ172" s="184" t="s">
        <v>214</v>
      </c>
      <c r="CA172" s="1100">
        <v>2739.5806867448205</v>
      </c>
      <c r="CB172" s="1100">
        <v>3886.9430525176153</v>
      </c>
      <c r="CC172" s="1100">
        <v>4238.5620764097239</v>
      </c>
      <c r="CD172" s="1100">
        <v>3819.7779421893911</v>
      </c>
      <c r="CE172" s="1101">
        <v>3824.4862000316102</v>
      </c>
      <c r="CG172" s="184" t="s">
        <v>214</v>
      </c>
      <c r="CH172" s="1100">
        <v>1954.9344452255878</v>
      </c>
      <c r="CI172" s="1100">
        <v>2945.8129107693649</v>
      </c>
      <c r="CJ172" s="1100">
        <v>3092.9496485789509</v>
      </c>
      <c r="CK172" s="1100">
        <v>3138.0479084821131</v>
      </c>
      <c r="CL172" s="1101">
        <v>3094.0898351793717</v>
      </c>
      <c r="CN172" s="184" t="s">
        <v>214</v>
      </c>
      <c r="CO172" s="1100">
        <v>475.94243590952374</v>
      </c>
      <c r="CP172" s="1100">
        <v>642.51428896274842</v>
      </c>
      <c r="CQ172" s="1100">
        <v>1028.4620127896578</v>
      </c>
      <c r="CR172" s="1100">
        <v>963.85023973847319</v>
      </c>
      <c r="CS172" s="1101">
        <v>1084.6639582695238</v>
      </c>
    </row>
    <row r="173" spans="15:97" x14ac:dyDescent="0.3">
      <c r="O173" s="482" t="s">
        <v>215</v>
      </c>
      <c r="P173" s="987">
        <v>1004.5232906000872</v>
      </c>
      <c r="Q173" s="987">
        <v>1029.2949784836396</v>
      </c>
      <c r="R173" s="987">
        <v>1006.6295992704238</v>
      </c>
      <c r="S173" s="987">
        <v>1014.2835475786709</v>
      </c>
      <c r="T173" s="1093">
        <v>1033.6493946631149</v>
      </c>
      <c r="V173" s="482" t="s">
        <v>213</v>
      </c>
      <c r="W173" s="549">
        <v>6.6757003802417918</v>
      </c>
      <c r="X173" s="549">
        <v>5.67007807513248</v>
      </c>
      <c r="Y173" s="549">
        <v>8.4500963884993503</v>
      </c>
      <c r="Z173" s="549">
        <v>11.193973194468832</v>
      </c>
      <c r="AA173" s="550">
        <v>11.130465616886459</v>
      </c>
      <c r="AQ173" s="482" t="s">
        <v>215</v>
      </c>
      <c r="AR173" s="484">
        <v>118.24907165781589</v>
      </c>
      <c r="AS173" s="484">
        <v>112.43643320877374</v>
      </c>
      <c r="AT173" s="484">
        <v>99.489961174792469</v>
      </c>
      <c r="AU173" s="484">
        <v>93.510321050581211</v>
      </c>
      <c r="AV173" s="514">
        <v>101.92880320886898</v>
      </c>
      <c r="AX173" s="482" t="s">
        <v>215</v>
      </c>
      <c r="AY173" s="484">
        <v>191.11198962435483</v>
      </c>
      <c r="AZ173" s="484">
        <v>184.64261690588378</v>
      </c>
      <c r="BA173" s="484">
        <v>177.49635568607007</v>
      </c>
      <c r="BB173" s="484">
        <v>157.08577641390127</v>
      </c>
      <c r="BC173" s="514">
        <v>152.23371064928779</v>
      </c>
      <c r="BE173" s="482" t="s">
        <v>215</v>
      </c>
      <c r="BF173" s="484">
        <v>220.83138288648581</v>
      </c>
      <c r="BG173" s="484">
        <v>212.34194526647511</v>
      </c>
      <c r="BH173" s="484">
        <v>192.29123126444301</v>
      </c>
      <c r="BI173" s="484">
        <v>180.55049891764779</v>
      </c>
      <c r="BJ173" s="514">
        <v>200.84408359072575</v>
      </c>
      <c r="BL173" s="184" t="s">
        <v>215</v>
      </c>
      <c r="BM173" s="1100">
        <v>6809.9883650859074</v>
      </c>
      <c r="BN173" s="1100">
        <v>11713.605674843799</v>
      </c>
      <c r="BO173" s="1100">
        <v>15841.123551093509</v>
      </c>
      <c r="BP173" s="1100">
        <v>14687.601859127095</v>
      </c>
      <c r="BQ173" s="1101">
        <v>14244.165238979018</v>
      </c>
      <c r="BS173" s="184" t="s">
        <v>215</v>
      </c>
      <c r="BT173" s="1100">
        <v>4749.2185253242196</v>
      </c>
      <c r="BU173" s="1100">
        <v>9499.8713337586905</v>
      </c>
      <c r="BV173" s="1100">
        <v>14191.64247554794</v>
      </c>
      <c r="BW173" s="1100">
        <v>13705.824336998601</v>
      </c>
      <c r="BX173" s="1101">
        <v>14150.883757166985</v>
      </c>
      <c r="BZ173" s="184" t="s">
        <v>215</v>
      </c>
      <c r="CA173" s="1100">
        <v>3200.3674062079558</v>
      </c>
      <c r="CB173" s="1100">
        <v>4320.8173673605315</v>
      </c>
      <c r="CC173" s="1100">
        <v>4384.8797888299778</v>
      </c>
      <c r="CD173" s="1100">
        <v>4497.8690186334215</v>
      </c>
      <c r="CE173" s="1101">
        <v>4394.0588670179332</v>
      </c>
      <c r="CG173" s="184" t="s">
        <v>215</v>
      </c>
      <c r="CH173" s="1100">
        <v>1941.3748996865938</v>
      </c>
      <c r="CI173" s="1100">
        <v>3200.8063520049927</v>
      </c>
      <c r="CJ173" s="1100">
        <v>3526.7277296343209</v>
      </c>
      <c r="CK173" s="1100">
        <v>3593.5528432405972</v>
      </c>
      <c r="CL173" s="1101">
        <v>3968.5542526432191</v>
      </c>
      <c r="CN173" s="184" t="s">
        <v>215</v>
      </c>
      <c r="CO173" s="1100">
        <v>263.10898053491064</v>
      </c>
      <c r="CP173" s="1100">
        <v>572.26065312841672</v>
      </c>
      <c r="CQ173" s="1100">
        <v>453.05758457528657</v>
      </c>
      <c r="CR173" s="1100">
        <v>568.34656973899189</v>
      </c>
      <c r="CS173" s="1101">
        <v>545.87271141037286</v>
      </c>
    </row>
    <row r="174" spans="15:97" x14ac:dyDescent="0.3">
      <c r="O174" s="482" t="s">
        <v>216</v>
      </c>
      <c r="P174" s="987">
        <v>970.74278093216549</v>
      </c>
      <c r="Q174" s="987">
        <v>976.34372354049924</v>
      </c>
      <c r="R174" s="987">
        <v>955.24316100422334</v>
      </c>
      <c r="S174" s="987">
        <v>974.44922353845459</v>
      </c>
      <c r="T174" s="1093">
        <v>1003.6593463825581</v>
      </c>
      <c r="V174" s="482" t="s">
        <v>214</v>
      </c>
      <c r="W174" s="549">
        <v>9.1297801569855608</v>
      </c>
      <c r="X174" s="549">
        <v>8.2577882263804376</v>
      </c>
      <c r="Y174" s="549">
        <v>11.507267740070985</v>
      </c>
      <c r="Z174" s="549">
        <v>9.8097356157193243</v>
      </c>
      <c r="AA174" s="550">
        <v>10.571472761815185</v>
      </c>
      <c r="AQ174" s="482" t="s">
        <v>216</v>
      </c>
      <c r="AR174" s="484">
        <v>104.97162410295498</v>
      </c>
      <c r="AS174" s="484">
        <v>105.72505584309039</v>
      </c>
      <c r="AT174" s="484">
        <v>94.336007599709717</v>
      </c>
      <c r="AU174" s="484">
        <v>90.098329177435772</v>
      </c>
      <c r="AV174" s="514">
        <v>86.260780998368816</v>
      </c>
      <c r="AX174" s="482" t="s">
        <v>216</v>
      </c>
      <c r="AY174" s="484">
        <v>177.66812224194683</v>
      </c>
      <c r="AZ174" s="484">
        <v>190.11285289061655</v>
      </c>
      <c r="BA174" s="484">
        <v>171.87480977490557</v>
      </c>
      <c r="BB174" s="484">
        <v>140.24855475348122</v>
      </c>
      <c r="BC174" s="514">
        <v>143.51544401097374</v>
      </c>
      <c r="BE174" s="482" t="s">
        <v>216</v>
      </c>
      <c r="BF174" s="484">
        <v>215.56143501964326</v>
      </c>
      <c r="BG174" s="484">
        <v>198.01082600061531</v>
      </c>
      <c r="BH174" s="484">
        <v>168.87999922323561</v>
      </c>
      <c r="BI174" s="484">
        <v>172.17452214553168</v>
      </c>
      <c r="BJ174" s="514">
        <v>186.71606062920569</v>
      </c>
      <c r="BL174" s="184" t="s">
        <v>216</v>
      </c>
      <c r="BM174" s="1100">
        <v>7365.4084352779</v>
      </c>
      <c r="BN174" s="1100">
        <v>11013.646399833468</v>
      </c>
      <c r="BO174" s="1100">
        <v>15016.800785402967</v>
      </c>
      <c r="BP174" s="1100">
        <v>14527.025643608064</v>
      </c>
      <c r="BQ174" s="1101">
        <v>12552.757994028245</v>
      </c>
      <c r="BS174" s="184" t="s">
        <v>216</v>
      </c>
      <c r="BT174" s="1100">
        <v>6605.147441862553</v>
      </c>
      <c r="BU174" s="1100">
        <v>9831.6411684712093</v>
      </c>
      <c r="BV174" s="1100">
        <v>14775.934089926581</v>
      </c>
      <c r="BW174" s="1100">
        <v>14455.6195859328</v>
      </c>
      <c r="BX174" s="1101">
        <v>13816.01831770541</v>
      </c>
      <c r="BZ174" s="184" t="s">
        <v>216</v>
      </c>
      <c r="CA174" s="1100">
        <v>2940.6549990980989</v>
      </c>
      <c r="CB174" s="1100">
        <v>4221.1387791675479</v>
      </c>
      <c r="CC174" s="1100">
        <v>4813.4811918341438</v>
      </c>
      <c r="CD174" s="1100">
        <v>4341.4532034594968</v>
      </c>
      <c r="CE174" s="1101">
        <v>3457.7111572034137</v>
      </c>
      <c r="CG174" s="184" t="s">
        <v>216</v>
      </c>
      <c r="CH174" s="1100">
        <v>2271.5286951418971</v>
      </c>
      <c r="CI174" s="1100">
        <v>3639.3295006432913</v>
      </c>
      <c r="CJ174" s="1100">
        <v>4165.0398733485617</v>
      </c>
      <c r="CK174" s="1100">
        <v>4396.4016642097004</v>
      </c>
      <c r="CL174" s="1101">
        <v>3221.7262979476154</v>
      </c>
      <c r="CN174" s="184" t="s">
        <v>216</v>
      </c>
      <c r="CO174" s="1100">
        <v>419.16739886638914</v>
      </c>
      <c r="CP174" s="1100">
        <v>526.59713995874984</v>
      </c>
      <c r="CQ174" s="1100">
        <v>863.40103248101673</v>
      </c>
      <c r="CR174" s="1100">
        <v>1065.5526222621354</v>
      </c>
      <c r="CS174" s="1101">
        <v>780.68956747923994</v>
      </c>
    </row>
    <row r="175" spans="15:97" x14ac:dyDescent="0.3">
      <c r="O175" s="482" t="s">
        <v>217</v>
      </c>
      <c r="P175" s="987">
        <v>983.75706975055846</v>
      </c>
      <c r="Q175" s="987">
        <v>998.86240588676412</v>
      </c>
      <c r="R175" s="987">
        <v>979.82780198903015</v>
      </c>
      <c r="S175" s="987">
        <v>1027.775999572159</v>
      </c>
      <c r="T175" s="1093">
        <v>1032.6011297884991</v>
      </c>
      <c r="V175" s="482" t="s">
        <v>215</v>
      </c>
      <c r="W175" s="549">
        <v>15.938942452756169</v>
      </c>
      <c r="X175" s="549">
        <v>12.515572634662304</v>
      </c>
      <c r="Y175" s="549">
        <v>9.9628332881313657</v>
      </c>
      <c r="Z175" s="549">
        <v>6.6106875338400553</v>
      </c>
      <c r="AA175" s="550">
        <v>9.0639093324154185</v>
      </c>
      <c r="AQ175" s="482" t="s">
        <v>217</v>
      </c>
      <c r="AR175" s="484">
        <v>123.17242790331377</v>
      </c>
      <c r="AS175" s="484">
        <v>113.44349264018376</v>
      </c>
      <c r="AT175" s="484">
        <v>109.26665890176612</v>
      </c>
      <c r="AU175" s="484">
        <v>94.686642460653758</v>
      </c>
      <c r="AV175" s="514">
        <v>94.02589955994776</v>
      </c>
      <c r="AX175" s="482" t="s">
        <v>217</v>
      </c>
      <c r="AY175" s="484">
        <v>174.76907453985584</v>
      </c>
      <c r="AZ175" s="484">
        <v>161.22533121683557</v>
      </c>
      <c r="BA175" s="484">
        <v>156.28301765968541</v>
      </c>
      <c r="BB175" s="484">
        <v>158.00328334917617</v>
      </c>
      <c r="BC175" s="514">
        <v>161.00212031478119</v>
      </c>
      <c r="BE175" s="482" t="s">
        <v>217</v>
      </c>
      <c r="BF175" s="484">
        <v>201.45844909613317</v>
      </c>
      <c r="BG175" s="484">
        <v>191.04802773831329</v>
      </c>
      <c r="BH175" s="484">
        <v>189.37692835577843</v>
      </c>
      <c r="BI175" s="484">
        <v>189.6425952663009</v>
      </c>
      <c r="BJ175" s="514">
        <v>199.5556873849049</v>
      </c>
      <c r="BL175" s="184" t="s">
        <v>217</v>
      </c>
      <c r="BM175" s="1100">
        <v>7555.041772812674</v>
      </c>
      <c r="BN175" s="1100">
        <v>11951.07187928703</v>
      </c>
      <c r="BO175" s="1100">
        <v>16267.339889963554</v>
      </c>
      <c r="BP175" s="1100">
        <v>15289.562699130993</v>
      </c>
      <c r="BQ175" s="1101">
        <v>13041.896205386094</v>
      </c>
      <c r="BS175" s="184" t="s">
        <v>217</v>
      </c>
      <c r="BT175" s="1100">
        <v>6202.3639294268323</v>
      </c>
      <c r="BU175" s="1100">
        <v>9474.5170679047296</v>
      </c>
      <c r="BV175" s="1100">
        <v>13589.019467180056</v>
      </c>
      <c r="BW175" s="1100">
        <v>14100.338837190764</v>
      </c>
      <c r="BX175" s="1101">
        <v>12575.628737412058</v>
      </c>
      <c r="BZ175" s="184" t="s">
        <v>217</v>
      </c>
      <c r="CA175" s="1100">
        <v>3086.4135823943739</v>
      </c>
      <c r="CB175" s="1100">
        <v>4156.7888668165033</v>
      </c>
      <c r="CC175" s="1100">
        <v>4782.8452887760131</v>
      </c>
      <c r="CD175" s="1100">
        <v>4782.3194399897211</v>
      </c>
      <c r="CE175" s="1101">
        <v>3851.4227682651313</v>
      </c>
      <c r="CG175" s="184" t="s">
        <v>217</v>
      </c>
      <c r="CH175" s="1100">
        <v>2367.0091768115017</v>
      </c>
      <c r="CI175" s="1100">
        <v>3060.0569631750136</v>
      </c>
      <c r="CJ175" s="1100">
        <v>4229.0474566915627</v>
      </c>
      <c r="CK175" s="1100">
        <v>4488.9985807798121</v>
      </c>
      <c r="CL175" s="1101">
        <v>3511.7089441808512</v>
      </c>
      <c r="CN175" s="184" t="s">
        <v>217</v>
      </c>
      <c r="CO175" s="1100">
        <v>365.29309667642718</v>
      </c>
      <c r="CP175" s="1100">
        <v>474.24482274829921</v>
      </c>
      <c r="CQ175" s="1100">
        <v>966.78122877136684</v>
      </c>
      <c r="CR175" s="1100">
        <v>969.18577822342138</v>
      </c>
      <c r="CS175" s="1101">
        <v>786.16149382324318</v>
      </c>
    </row>
    <row r="176" spans="15:97" x14ac:dyDescent="0.3">
      <c r="O176" s="482" t="s">
        <v>218</v>
      </c>
      <c r="P176" s="987">
        <v>1040.4529159642996</v>
      </c>
      <c r="Q176" s="987">
        <v>1048.37315625684</v>
      </c>
      <c r="R176" s="987">
        <v>1023.2818612923329</v>
      </c>
      <c r="S176" s="987">
        <v>1047.302360809746</v>
      </c>
      <c r="T176" s="1093">
        <v>1041.1205900056796</v>
      </c>
      <c r="V176" s="482" t="s">
        <v>216</v>
      </c>
      <c r="W176" s="549">
        <v>8.3764689383223949</v>
      </c>
      <c r="X176" s="549">
        <v>9.3748380274808998</v>
      </c>
      <c r="Y176" s="549">
        <v>8.2973658175174627</v>
      </c>
      <c r="Z176" s="549">
        <v>9.2921412855033161</v>
      </c>
      <c r="AA176" s="550">
        <v>10.274941945867972</v>
      </c>
      <c r="AQ176" s="482" t="s">
        <v>218</v>
      </c>
      <c r="AR176" s="484">
        <v>129.7615652779771</v>
      </c>
      <c r="AS176" s="484">
        <v>121.12033753785903</v>
      </c>
      <c r="AT176" s="484">
        <v>126.73287245410836</v>
      </c>
      <c r="AU176" s="484">
        <v>125.45898158120902</v>
      </c>
      <c r="AV176" s="514">
        <v>133.70946284917093</v>
      </c>
      <c r="AX176" s="482" t="s">
        <v>218</v>
      </c>
      <c r="AY176" s="484">
        <v>196.14534209310727</v>
      </c>
      <c r="AZ176" s="484">
        <v>193.51146788118299</v>
      </c>
      <c r="BA176" s="484">
        <v>182.92705867830321</v>
      </c>
      <c r="BB176" s="484">
        <v>198.69348194011633</v>
      </c>
      <c r="BC176" s="514">
        <v>209.84553254481008</v>
      </c>
      <c r="BE176" s="482" t="s">
        <v>218</v>
      </c>
      <c r="BF176" s="484">
        <v>228.02256133311749</v>
      </c>
      <c r="BG176" s="484">
        <v>215.32521800284854</v>
      </c>
      <c r="BH176" s="484">
        <v>231.41637411045133</v>
      </c>
      <c r="BI176" s="484">
        <v>239.61458324812435</v>
      </c>
      <c r="BJ176" s="514">
        <v>243.86866167360606</v>
      </c>
      <c r="BL176" s="184" t="s">
        <v>218</v>
      </c>
      <c r="BM176" s="1100">
        <v>7755.7169031133062</v>
      </c>
      <c r="BN176" s="1100">
        <v>12636.101973256727</v>
      </c>
      <c r="BO176" s="1100">
        <v>16771.099115361802</v>
      </c>
      <c r="BP176" s="1100">
        <v>16288.420510372278</v>
      </c>
      <c r="BQ176" s="1101">
        <v>15744.775032461668</v>
      </c>
      <c r="BS176" s="184" t="s">
        <v>218</v>
      </c>
      <c r="BT176" s="1100">
        <v>5336.6133863146388</v>
      </c>
      <c r="BU176" s="1100">
        <v>11242.827682380579</v>
      </c>
      <c r="BV176" s="1100">
        <v>15482.275936507805</v>
      </c>
      <c r="BW176" s="1100">
        <v>16332.226657702675</v>
      </c>
      <c r="BX176" s="1101">
        <v>15696.779326601742</v>
      </c>
      <c r="BZ176" s="184" t="s">
        <v>218</v>
      </c>
      <c r="CA176" s="1100">
        <v>3076.5589767622355</v>
      </c>
      <c r="CB176" s="1100">
        <v>4209.8427785941994</v>
      </c>
      <c r="CC176" s="1100">
        <v>4686.3899758221933</v>
      </c>
      <c r="CD176" s="1100">
        <v>4466.4375491300216</v>
      </c>
      <c r="CE176" s="1101">
        <v>4222.3883154551359</v>
      </c>
      <c r="CG176" s="184" t="s">
        <v>218</v>
      </c>
      <c r="CH176" s="1100">
        <v>2155.6819286309792</v>
      </c>
      <c r="CI176" s="1100">
        <v>3006.7783680361017</v>
      </c>
      <c r="CJ176" s="1100">
        <v>3585.8094579073809</v>
      </c>
      <c r="CK176" s="1100">
        <v>3960.1230989673918</v>
      </c>
      <c r="CL176" s="1101">
        <v>3393.8093519954818</v>
      </c>
      <c r="CN176" s="184" t="s">
        <v>218</v>
      </c>
      <c r="CO176" s="1100">
        <v>342.39304569177256</v>
      </c>
      <c r="CP176" s="1100">
        <v>631.1267888915097</v>
      </c>
      <c r="CQ176" s="1100">
        <v>844.47691572201131</v>
      </c>
      <c r="CR176" s="1100">
        <v>860.32280028761795</v>
      </c>
      <c r="CS176" s="1101">
        <v>813.64859279021584</v>
      </c>
    </row>
    <row r="177" spans="15:97" x14ac:dyDescent="0.3">
      <c r="O177" s="494" t="s">
        <v>244</v>
      </c>
      <c r="P177" s="987"/>
      <c r="Q177" s="987"/>
      <c r="R177" s="987"/>
      <c r="S177" s="987"/>
      <c r="T177" s="1093"/>
      <c r="V177" s="482" t="s">
        <v>217</v>
      </c>
      <c r="W177" s="549">
        <v>6.5568432769201257</v>
      </c>
      <c r="X177" s="549">
        <v>8.6523300573296247</v>
      </c>
      <c r="Y177" s="549">
        <v>8.5969790918124591</v>
      </c>
      <c r="Z177" s="549">
        <v>11.714479390467298</v>
      </c>
      <c r="AA177" s="550">
        <v>13.766856915081247</v>
      </c>
      <c r="AQ177" s="494" t="s">
        <v>244</v>
      </c>
      <c r="AR177" s="484"/>
      <c r="AS177" s="484"/>
      <c r="AT177" s="484"/>
      <c r="AU177" s="484"/>
      <c r="AV177" s="514"/>
      <c r="AX177" s="494" t="s">
        <v>244</v>
      </c>
      <c r="AY177" s="484"/>
      <c r="AZ177" s="484"/>
      <c r="BA177" s="484"/>
      <c r="BB177" s="484"/>
      <c r="BC177" s="514"/>
      <c r="BE177" s="494" t="s">
        <v>244</v>
      </c>
      <c r="BF177" s="484"/>
      <c r="BG177" s="484"/>
      <c r="BH177" s="484"/>
      <c r="BI177" s="484"/>
      <c r="BJ177" s="514"/>
      <c r="BL177" s="849" t="s">
        <v>244</v>
      </c>
      <c r="BM177" s="1100"/>
      <c r="BN177" s="1100"/>
      <c r="BO177" s="1100"/>
      <c r="BP177" s="1100"/>
      <c r="BQ177" s="1101"/>
      <c r="BS177" s="849" t="s">
        <v>244</v>
      </c>
      <c r="BT177" s="1100"/>
      <c r="BU177" s="1100"/>
      <c r="BV177" s="1100"/>
      <c r="BW177" s="1100"/>
      <c r="BX177" s="1101"/>
      <c r="BZ177" s="849" t="s">
        <v>244</v>
      </c>
      <c r="CA177" s="1100"/>
      <c r="CB177" s="1100"/>
      <c r="CC177" s="1100"/>
      <c r="CD177" s="1100"/>
      <c r="CE177" s="1101"/>
      <c r="CG177" s="849" t="s">
        <v>244</v>
      </c>
      <c r="CH177" s="1100"/>
      <c r="CI177" s="1100"/>
      <c r="CJ177" s="1100"/>
      <c r="CK177" s="1100"/>
      <c r="CL177" s="1101"/>
      <c r="CN177" s="849" t="s">
        <v>244</v>
      </c>
      <c r="CO177" s="1100"/>
      <c r="CP177" s="1100"/>
      <c r="CQ177" s="1100"/>
      <c r="CR177" s="1100"/>
      <c r="CS177" s="1101"/>
    </row>
    <row r="178" spans="15:97" x14ac:dyDescent="0.3">
      <c r="O178" s="482" t="s">
        <v>224</v>
      </c>
      <c r="P178" s="987">
        <v>924.98661242204889</v>
      </c>
      <c r="Q178" s="987">
        <v>926.78298381063905</v>
      </c>
      <c r="R178" s="987">
        <v>904.22339825818597</v>
      </c>
      <c r="S178" s="987">
        <v>919.46460286782269</v>
      </c>
      <c r="T178" s="1093">
        <v>925.16420476832695</v>
      </c>
      <c r="V178" s="482" t="s">
        <v>218</v>
      </c>
      <c r="W178" s="549">
        <v>10.191675548034505</v>
      </c>
      <c r="X178" s="549">
        <v>10.954426355368083</v>
      </c>
      <c r="Y178" s="549">
        <v>11.716379536326823</v>
      </c>
      <c r="Z178" s="549">
        <v>15.811589901443597</v>
      </c>
      <c r="AA178" s="550">
        <v>12.424725878592147</v>
      </c>
      <c r="AQ178" s="482" t="s">
        <v>224</v>
      </c>
      <c r="AR178" s="484">
        <v>101.36247231925429</v>
      </c>
      <c r="AS178" s="484">
        <v>105.20589397685994</v>
      </c>
      <c r="AT178" s="484">
        <v>97.05759685923536</v>
      </c>
      <c r="AU178" s="484">
        <v>95.57580880944495</v>
      </c>
      <c r="AV178" s="514">
        <v>94.079228422991832</v>
      </c>
      <c r="AX178" s="482" t="s">
        <v>224</v>
      </c>
      <c r="AY178" s="484">
        <v>212.90663270512582</v>
      </c>
      <c r="AZ178" s="484">
        <v>201.10012579724858</v>
      </c>
      <c r="BA178" s="484">
        <v>193.11885839757335</v>
      </c>
      <c r="BB178" s="484">
        <v>178.36953269831156</v>
      </c>
      <c r="BC178" s="514">
        <v>171.58195976112395</v>
      </c>
      <c r="BE178" s="482" t="s">
        <v>224</v>
      </c>
      <c r="BF178" s="484">
        <v>222.05954569883093</v>
      </c>
      <c r="BG178" s="484">
        <v>218.2602951830311</v>
      </c>
      <c r="BH178" s="484">
        <v>201.54540583651098</v>
      </c>
      <c r="BI178" s="484">
        <v>197.33818945956844</v>
      </c>
      <c r="BJ178" s="514">
        <v>192.23987414568839</v>
      </c>
      <c r="BL178" s="184" t="s">
        <v>224</v>
      </c>
      <c r="BM178" s="1100">
        <v>7274.0958992945762</v>
      </c>
      <c r="BN178" s="1100">
        <v>11491.060992202305</v>
      </c>
      <c r="BO178" s="1100">
        <v>13536.823136228722</v>
      </c>
      <c r="BP178" s="1100">
        <v>12737.882248946746</v>
      </c>
      <c r="BQ178" s="1101">
        <v>11658.222764473769</v>
      </c>
      <c r="BS178" s="184" t="s">
        <v>224</v>
      </c>
      <c r="BT178" s="1100">
        <v>6450.3426972445895</v>
      </c>
      <c r="BU178" s="1100">
        <v>9591.589603890332</v>
      </c>
      <c r="BV178" s="1100">
        <v>14017.349164892432</v>
      </c>
      <c r="BW178" s="1100">
        <v>12661.41498414253</v>
      </c>
      <c r="BX178" s="1101">
        <v>11576.817071880416</v>
      </c>
      <c r="BZ178" s="184" t="s">
        <v>224</v>
      </c>
      <c r="CA178" s="1100">
        <v>3202.2781020102066</v>
      </c>
      <c r="CB178" s="1100">
        <v>4132.0411895093557</v>
      </c>
      <c r="CC178" s="1100">
        <v>4286.0453076772583</v>
      </c>
      <c r="CD178" s="1100">
        <v>3798.3410730145315</v>
      </c>
      <c r="CE178" s="1101">
        <v>3555.7421102097824</v>
      </c>
      <c r="CG178" s="184" t="s">
        <v>224</v>
      </c>
      <c r="CH178" s="1100">
        <v>2527.7828182285693</v>
      </c>
      <c r="CI178" s="1100">
        <v>3675.5445017337174</v>
      </c>
      <c r="CJ178" s="1100">
        <v>4384.2855054249985</v>
      </c>
      <c r="CK178" s="1100">
        <v>4408.2059897588915</v>
      </c>
      <c r="CL178" s="1101">
        <v>4142.1122643299841</v>
      </c>
      <c r="CN178" s="184" t="s">
        <v>224</v>
      </c>
      <c r="CO178" s="1100">
        <v>350.96165096800087</v>
      </c>
      <c r="CP178" s="1100">
        <v>601.92968000728865</v>
      </c>
      <c r="CQ178" s="1100">
        <v>720.13737778966504</v>
      </c>
      <c r="CR178" s="1100">
        <v>789.05494979103992</v>
      </c>
      <c r="CS178" s="1101">
        <v>730.0655214371277</v>
      </c>
    </row>
    <row r="179" spans="15:97" x14ac:dyDescent="0.3">
      <c r="O179" s="482" t="s">
        <v>225</v>
      </c>
      <c r="P179" s="987">
        <v>1027.2140570420088</v>
      </c>
      <c r="Q179" s="987">
        <v>1062.9336985860521</v>
      </c>
      <c r="R179" s="987">
        <v>1038.5471434295118</v>
      </c>
      <c r="S179" s="987">
        <v>1013.5978179267975</v>
      </c>
      <c r="T179" s="1093">
        <v>1005.1138454026269</v>
      </c>
      <c r="V179" s="494" t="s">
        <v>244</v>
      </c>
      <c r="W179" s="484"/>
      <c r="X179" s="484"/>
      <c r="Y179" s="484"/>
      <c r="Z179" s="484"/>
      <c r="AA179" s="514"/>
      <c r="AQ179" s="482" t="s">
        <v>225</v>
      </c>
      <c r="AR179" s="484">
        <v>138.74615720128165</v>
      </c>
      <c r="AS179" s="484">
        <v>134.05930923401323</v>
      </c>
      <c r="AT179" s="484">
        <v>117.3364356763511</v>
      </c>
      <c r="AU179" s="484">
        <v>116.46022395651899</v>
      </c>
      <c r="AV179" s="514">
        <v>116.74734475689189</v>
      </c>
      <c r="AX179" s="482" t="s">
        <v>225</v>
      </c>
      <c r="AY179" s="484">
        <v>212.66063711405252</v>
      </c>
      <c r="AZ179" s="484">
        <v>218.21633577265899</v>
      </c>
      <c r="BA179" s="484">
        <v>237.26877113358381</v>
      </c>
      <c r="BB179" s="484">
        <v>218.92494544223564</v>
      </c>
      <c r="BC179" s="514">
        <v>220.22482679504739</v>
      </c>
      <c r="BE179" s="482" t="s">
        <v>225</v>
      </c>
      <c r="BF179" s="484">
        <v>257.71650699912936</v>
      </c>
      <c r="BG179" s="484">
        <v>273.25263557903821</v>
      </c>
      <c r="BH179" s="484">
        <v>249.53015481830573</v>
      </c>
      <c r="BI179" s="484">
        <v>246.14936182063502</v>
      </c>
      <c r="BJ179" s="514">
        <v>243.47134966953473</v>
      </c>
      <c r="BL179" s="184" t="s">
        <v>225</v>
      </c>
      <c r="BM179" s="1100">
        <v>7830.4444556166172</v>
      </c>
      <c r="BN179" s="1100">
        <v>13211.191825170188</v>
      </c>
      <c r="BO179" s="1100">
        <v>18342.738719985042</v>
      </c>
      <c r="BP179" s="1100">
        <v>16013.157641307733</v>
      </c>
      <c r="BQ179" s="1101">
        <v>16584.736250139373</v>
      </c>
      <c r="BS179" s="184" t="s">
        <v>225</v>
      </c>
      <c r="BT179" s="1100">
        <v>5640.1071862922636</v>
      </c>
      <c r="BU179" s="1100">
        <v>9299.4292742424695</v>
      </c>
      <c r="BV179" s="1100">
        <v>13370.861263601912</v>
      </c>
      <c r="BW179" s="1100">
        <v>11406.623581816082</v>
      </c>
      <c r="BX179" s="1101">
        <v>12523.897396752434</v>
      </c>
      <c r="BZ179" s="184" t="s">
        <v>225</v>
      </c>
      <c r="CA179" s="1100">
        <v>4525.7367549871105</v>
      </c>
      <c r="CB179" s="1100">
        <v>5939.4241730640324</v>
      </c>
      <c r="CC179" s="1100">
        <v>6644.9096719704767</v>
      </c>
      <c r="CD179" s="1100">
        <v>5494.842953946837</v>
      </c>
      <c r="CE179" s="1101">
        <v>5648.3293962259504</v>
      </c>
      <c r="CG179" s="184" t="s">
        <v>225</v>
      </c>
      <c r="CH179" s="1100">
        <v>2518.7729760278235</v>
      </c>
      <c r="CI179" s="1100">
        <v>3762.7698826147193</v>
      </c>
      <c r="CJ179" s="1100">
        <v>3545.3414818571619</v>
      </c>
      <c r="CK179" s="1100">
        <v>3046.182966604516</v>
      </c>
      <c r="CL179" s="1101">
        <v>3590.1944166057929</v>
      </c>
      <c r="CN179" s="184" t="s">
        <v>225</v>
      </c>
      <c r="CO179" s="1100">
        <v>458.98522123191196</v>
      </c>
      <c r="CP179" s="1100">
        <v>741.09904743150719</v>
      </c>
      <c r="CQ179" s="1100">
        <v>1020.1421827906664</v>
      </c>
      <c r="CR179" s="1100">
        <v>900.75546721595924</v>
      </c>
      <c r="CS179" s="1101">
        <v>751.00824992964385</v>
      </c>
    </row>
    <row r="180" spans="15:97" x14ac:dyDescent="0.3">
      <c r="O180" s="482" t="s">
        <v>226</v>
      </c>
      <c r="P180" s="987">
        <v>1104.5187840950889</v>
      </c>
      <c r="Q180" s="987">
        <v>1159.6284817785079</v>
      </c>
      <c r="R180" s="987">
        <v>1134.1324220474651</v>
      </c>
      <c r="S180" s="987">
        <v>1211.5640964036884</v>
      </c>
      <c r="T180" s="1093">
        <v>1208.2256828121349</v>
      </c>
      <c r="V180" s="482" t="s">
        <v>224</v>
      </c>
      <c r="W180" s="549">
        <v>6.839181197474967</v>
      </c>
      <c r="X180" s="549">
        <v>6.1226021118570513</v>
      </c>
      <c r="Y180" s="549">
        <v>6.100610802908057</v>
      </c>
      <c r="Z180" s="549">
        <v>5.4025369044953351</v>
      </c>
      <c r="AA180" s="550">
        <v>6.0633134893865606</v>
      </c>
      <c r="AQ180" s="482" t="s">
        <v>226</v>
      </c>
      <c r="AR180" s="484">
        <v>126.49156068002338</v>
      </c>
      <c r="AS180" s="484">
        <v>115.90386422354599</v>
      </c>
      <c r="AT180" s="484">
        <v>121.21058725798142</v>
      </c>
      <c r="AU180" s="484">
        <v>123.94987940414562</v>
      </c>
      <c r="AV180" s="514">
        <v>128.57555849841702</v>
      </c>
      <c r="AX180" s="482" t="s">
        <v>226</v>
      </c>
      <c r="AY180" s="484">
        <v>237.55866441237282</v>
      </c>
      <c r="AZ180" s="484">
        <v>235.92851263071242</v>
      </c>
      <c r="BA180" s="484">
        <v>240.35356532762432</v>
      </c>
      <c r="BB180" s="484">
        <v>239.72256553334086</v>
      </c>
      <c r="BC180" s="514">
        <v>249.96277105287879</v>
      </c>
      <c r="BE180" s="482" t="s">
        <v>226</v>
      </c>
      <c r="BF180" s="484">
        <v>272.82351989928873</v>
      </c>
      <c r="BG180" s="484">
        <v>274.57971933488363</v>
      </c>
      <c r="BH180" s="484">
        <v>272.75324089378074</v>
      </c>
      <c r="BI180" s="484">
        <v>285.89710196774189</v>
      </c>
      <c r="BJ180" s="514">
        <v>287.25751537214313</v>
      </c>
      <c r="BL180" s="184" t="s">
        <v>226</v>
      </c>
      <c r="BM180" s="1100">
        <v>6726.0838875205773</v>
      </c>
      <c r="BN180" s="1100">
        <v>11044.236524007807</v>
      </c>
      <c r="BO180" s="1100">
        <v>14541.735837343755</v>
      </c>
      <c r="BP180" s="1100">
        <v>14101.61308683304</v>
      </c>
      <c r="BQ180" s="1101">
        <v>13122.182177286091</v>
      </c>
      <c r="BS180" s="184" t="s">
        <v>226</v>
      </c>
      <c r="BT180" s="1100">
        <v>5235.8806021003111</v>
      </c>
      <c r="BU180" s="1100">
        <v>9042.7280031799637</v>
      </c>
      <c r="BV180" s="1100">
        <v>12062.427606727257</v>
      </c>
      <c r="BW180" s="1100">
        <v>11522.804658830499</v>
      </c>
      <c r="BX180" s="1101">
        <v>11845.468082899166</v>
      </c>
      <c r="BZ180" s="184" t="s">
        <v>226</v>
      </c>
      <c r="CA180" s="1100">
        <v>3542.1389778252624</v>
      </c>
      <c r="CB180" s="1100">
        <v>4368.7616476895892</v>
      </c>
      <c r="CC180" s="1100">
        <v>4989.7107788941457</v>
      </c>
      <c r="CD180" s="1100">
        <v>4758.6846210228887</v>
      </c>
      <c r="CE180" s="1101">
        <v>4527.3040673276364</v>
      </c>
      <c r="CG180" s="184" t="s">
        <v>226</v>
      </c>
      <c r="CH180" s="1100">
        <v>2076.4486772703144</v>
      </c>
      <c r="CI180" s="1100">
        <v>2901.0147269416766</v>
      </c>
      <c r="CJ180" s="1100">
        <v>3803.8627303970393</v>
      </c>
      <c r="CK180" s="1100">
        <v>3387.1821641510151</v>
      </c>
      <c r="CL180" s="1101">
        <v>3796.7752985232978</v>
      </c>
      <c r="CN180" s="184" t="s">
        <v>226</v>
      </c>
      <c r="CO180" s="1100">
        <v>177.35989042969234</v>
      </c>
      <c r="CP180" s="1100">
        <v>314.59434180155012</v>
      </c>
      <c r="CQ180" s="1100">
        <v>544.77421041953278</v>
      </c>
      <c r="CR180" s="1100">
        <v>651.99894576598115</v>
      </c>
      <c r="CS180" s="1101">
        <v>553.20178237173138</v>
      </c>
    </row>
    <row r="181" spans="15:97" x14ac:dyDescent="0.3">
      <c r="O181" s="482" t="s">
        <v>227</v>
      </c>
      <c r="P181" s="987">
        <v>971.97310189264203</v>
      </c>
      <c r="Q181" s="987">
        <v>959.29126167404343</v>
      </c>
      <c r="R181" s="987">
        <v>938.90627975528628</v>
      </c>
      <c r="S181" s="987">
        <v>957.4507102997643</v>
      </c>
      <c r="T181" s="1093">
        <v>968.12696676594419</v>
      </c>
      <c r="V181" s="482" t="s">
        <v>225</v>
      </c>
      <c r="W181" s="549">
        <v>8.6419456286910314</v>
      </c>
      <c r="X181" s="549">
        <v>14.328117812460668</v>
      </c>
      <c r="Y181" s="549">
        <v>13.322111923051574</v>
      </c>
      <c r="Z181" s="549">
        <v>15.186350981498837</v>
      </c>
      <c r="AA181" s="550">
        <v>17.069836820642021</v>
      </c>
      <c r="AQ181" s="482" t="s">
        <v>227</v>
      </c>
      <c r="AR181" s="484">
        <v>97.733982450442198</v>
      </c>
      <c r="AS181" s="484">
        <v>92.674967168387539</v>
      </c>
      <c r="AT181" s="484">
        <v>80.67265377069144</v>
      </c>
      <c r="AU181" s="484">
        <v>75.137290965190076</v>
      </c>
      <c r="AV181" s="514">
        <v>83.100765479588247</v>
      </c>
      <c r="AX181" s="482" t="s">
        <v>227</v>
      </c>
      <c r="AY181" s="484">
        <v>154.97069197044976</v>
      </c>
      <c r="AZ181" s="484">
        <v>159.40558724121624</v>
      </c>
      <c r="BA181" s="484">
        <v>170.7570751530728</v>
      </c>
      <c r="BB181" s="484">
        <v>156.98149943086787</v>
      </c>
      <c r="BC181" s="514">
        <v>158.93201819783127</v>
      </c>
      <c r="BE181" s="482" t="s">
        <v>227</v>
      </c>
      <c r="BF181" s="484">
        <v>187.20563044519076</v>
      </c>
      <c r="BG181" s="484">
        <v>196.39822076019158</v>
      </c>
      <c r="BH181" s="484">
        <v>179.87680482097772</v>
      </c>
      <c r="BI181" s="484">
        <v>180.59281612556023</v>
      </c>
      <c r="BJ181" s="514">
        <v>197.49668991462289</v>
      </c>
      <c r="BL181" s="184" t="s">
        <v>227</v>
      </c>
      <c r="BM181" s="1100">
        <v>8173.9404091807928</v>
      </c>
      <c r="BN181" s="1100">
        <v>13677.939839302835</v>
      </c>
      <c r="BO181" s="1100">
        <v>17036.650360002684</v>
      </c>
      <c r="BP181" s="1100">
        <v>16195.760429263273</v>
      </c>
      <c r="BQ181" s="1101">
        <v>15109.573717988636</v>
      </c>
      <c r="BS181" s="184" t="s">
        <v>227</v>
      </c>
      <c r="BT181" s="1100">
        <v>4878.3275981214229</v>
      </c>
      <c r="BU181" s="1100">
        <v>9260.255820492519</v>
      </c>
      <c r="BV181" s="1100">
        <v>11221.694766373261</v>
      </c>
      <c r="BW181" s="1100">
        <v>11227.458572395044</v>
      </c>
      <c r="BX181" s="1101">
        <v>11117.657352894659</v>
      </c>
      <c r="BZ181" s="184" t="s">
        <v>227</v>
      </c>
      <c r="CA181" s="1100">
        <v>3359.2222372658712</v>
      </c>
      <c r="CB181" s="1100">
        <v>4367.2384327102791</v>
      </c>
      <c r="CC181" s="1100">
        <v>4806.1946286452703</v>
      </c>
      <c r="CD181" s="1100">
        <v>4692.4037894407147</v>
      </c>
      <c r="CE181" s="1101">
        <v>4729.2906643946362</v>
      </c>
      <c r="CG181" s="184" t="s">
        <v>227</v>
      </c>
      <c r="CH181" s="1100">
        <v>2263.946223923107</v>
      </c>
      <c r="CI181" s="1100">
        <v>2982.744239004187</v>
      </c>
      <c r="CJ181" s="1100">
        <v>3268.9007769112109</v>
      </c>
      <c r="CK181" s="1100">
        <v>3510.162632082549</v>
      </c>
      <c r="CL181" s="1101">
        <v>3210.7544562385137</v>
      </c>
      <c r="CN181" s="184" t="s">
        <v>227</v>
      </c>
      <c r="CO181" s="1100">
        <v>532.18713158022115</v>
      </c>
      <c r="CP181" s="1100">
        <v>838.37982459534123</v>
      </c>
      <c r="CQ181" s="1100">
        <v>1071.6438760966053</v>
      </c>
      <c r="CR181" s="1100">
        <v>958.11057950568795</v>
      </c>
      <c r="CS181" s="1101">
        <v>671.08025641665154</v>
      </c>
    </row>
    <row r="182" spans="15:97" x14ac:dyDescent="0.3">
      <c r="O182" s="482" t="s">
        <v>228</v>
      </c>
      <c r="P182" s="987">
        <v>961.60944536079842</v>
      </c>
      <c r="Q182" s="987">
        <v>945.6825279892289</v>
      </c>
      <c r="R182" s="987">
        <v>924.34215653316983</v>
      </c>
      <c r="S182" s="987">
        <v>937.30585271900134</v>
      </c>
      <c r="T182" s="1093">
        <v>944.85668138961705</v>
      </c>
      <c r="V182" s="482" t="s">
        <v>226</v>
      </c>
      <c r="W182" s="549">
        <v>9.9306082077731137</v>
      </c>
      <c r="X182" s="549">
        <v>14.138262156410908</v>
      </c>
      <c r="Y182" s="549">
        <v>12.011265559372919</v>
      </c>
      <c r="Z182" s="549">
        <v>12.690214127465241</v>
      </c>
      <c r="AA182" s="550">
        <v>14.785109260773629</v>
      </c>
      <c r="AQ182" s="482" t="s">
        <v>228</v>
      </c>
      <c r="AR182" s="484">
        <v>92.938333668974622</v>
      </c>
      <c r="AS182" s="484">
        <v>96.424166817817451</v>
      </c>
      <c r="AT182" s="484">
        <v>87.844108362403333</v>
      </c>
      <c r="AU182" s="484">
        <v>80.682310627190063</v>
      </c>
      <c r="AV182" s="514">
        <v>90.030379121683538</v>
      </c>
      <c r="AX182" s="482" t="s">
        <v>228</v>
      </c>
      <c r="AY182" s="484">
        <v>169.55715519482882</v>
      </c>
      <c r="AZ182" s="484">
        <v>172.80688176939648</v>
      </c>
      <c r="BA182" s="484">
        <v>180.44869162272266</v>
      </c>
      <c r="BB182" s="484">
        <v>170.38847449960593</v>
      </c>
      <c r="BC182" s="514">
        <v>159.83231446578844</v>
      </c>
      <c r="BE182" s="482" t="s">
        <v>228</v>
      </c>
      <c r="BF182" s="484">
        <v>204.06580242626788</v>
      </c>
      <c r="BG182" s="484">
        <v>211.85039549280788</v>
      </c>
      <c r="BH182" s="484">
        <v>198.00757031859303</v>
      </c>
      <c r="BI182" s="484">
        <v>188.25199947510649</v>
      </c>
      <c r="BJ182" s="514">
        <v>199.03835769367183</v>
      </c>
      <c r="BL182" s="184" t="s">
        <v>228</v>
      </c>
      <c r="BM182" s="1100">
        <v>8810.2540759318017</v>
      </c>
      <c r="BN182" s="1100">
        <v>15154.022261496748</v>
      </c>
      <c r="BO182" s="1100">
        <v>19803.44318687675</v>
      </c>
      <c r="BP182" s="1100">
        <v>18210.844718783461</v>
      </c>
      <c r="BQ182" s="1101">
        <v>18206.361665576296</v>
      </c>
      <c r="BS182" s="184" t="s">
        <v>228</v>
      </c>
      <c r="BT182" s="1100">
        <v>5576.5724067659503</v>
      </c>
      <c r="BU182" s="1100">
        <v>10899.700073344826</v>
      </c>
      <c r="BV182" s="1100">
        <v>14577.242682239734</v>
      </c>
      <c r="BW182" s="1100">
        <v>13630.577754850314</v>
      </c>
      <c r="BX182" s="1101">
        <v>13207.665515871604</v>
      </c>
      <c r="BZ182" s="184" t="s">
        <v>228</v>
      </c>
      <c r="CA182" s="1100">
        <v>3967.4364543808019</v>
      </c>
      <c r="CB182" s="1100">
        <v>5140.0240445014433</v>
      </c>
      <c r="CC182" s="1100">
        <v>5721.4744598289371</v>
      </c>
      <c r="CD182" s="1100">
        <v>5225.1755089194994</v>
      </c>
      <c r="CE182" s="1101">
        <v>5090.690175607765</v>
      </c>
      <c r="CG182" s="184" t="s">
        <v>228</v>
      </c>
      <c r="CH182" s="1100">
        <v>2373.4572954433434</v>
      </c>
      <c r="CI182" s="1100">
        <v>3712.674943264909</v>
      </c>
      <c r="CJ182" s="1100">
        <v>4056.2141321980812</v>
      </c>
      <c r="CK182" s="1100">
        <v>4222.3025481294108</v>
      </c>
      <c r="CL182" s="1101">
        <v>4108.7411940971851</v>
      </c>
      <c r="CN182" s="184" t="s">
        <v>228</v>
      </c>
      <c r="CO182" s="1100">
        <v>567.05168034101666</v>
      </c>
      <c r="CP182" s="1100">
        <v>685.72988013475606</v>
      </c>
      <c r="CQ182" s="1100">
        <v>1159.1691731312674</v>
      </c>
      <c r="CR182" s="1100">
        <v>1083.312553926339</v>
      </c>
      <c r="CS182" s="1101">
        <v>935.00204693453384</v>
      </c>
    </row>
    <row r="183" spans="15:97" x14ac:dyDescent="0.3">
      <c r="O183" s="482" t="s">
        <v>229</v>
      </c>
      <c r="P183" s="987">
        <v>947.66411243555285</v>
      </c>
      <c r="Q183" s="987">
        <v>977.4118808154052</v>
      </c>
      <c r="R183" s="987">
        <v>950.80874339126001</v>
      </c>
      <c r="S183" s="987">
        <v>989.96299485975135</v>
      </c>
      <c r="T183" s="1093">
        <v>984.52130576306013</v>
      </c>
      <c r="V183" s="482" t="s">
        <v>227</v>
      </c>
      <c r="W183" s="549">
        <v>11.434819635426624</v>
      </c>
      <c r="X183" s="549">
        <v>12.349714992663358</v>
      </c>
      <c r="Y183" s="549">
        <v>12.305777889098788</v>
      </c>
      <c r="Z183" s="549">
        <v>12.258380461351772</v>
      </c>
      <c r="AA183" s="550">
        <v>13.178797640859042</v>
      </c>
      <c r="AQ183" s="482" t="s">
        <v>229</v>
      </c>
      <c r="AR183" s="484">
        <v>92.655683878426061</v>
      </c>
      <c r="AS183" s="484">
        <v>89.745115024628589</v>
      </c>
      <c r="AT183" s="484">
        <v>86.252751283970582</v>
      </c>
      <c r="AU183" s="484">
        <v>94.07611378752722</v>
      </c>
      <c r="AV183" s="514">
        <v>95.320745490051792</v>
      </c>
      <c r="AX183" s="482" t="s">
        <v>229</v>
      </c>
      <c r="AY183" s="484">
        <v>182.79956181475831</v>
      </c>
      <c r="AZ183" s="484">
        <v>182.50581531121571</v>
      </c>
      <c r="BA183" s="484">
        <v>181.12851109575672</v>
      </c>
      <c r="BB183" s="484">
        <v>187.89785220905941</v>
      </c>
      <c r="BC183" s="514">
        <v>186.92645219686636</v>
      </c>
      <c r="BE183" s="482" t="s">
        <v>229</v>
      </c>
      <c r="BF183" s="484">
        <v>211.07515663792034</v>
      </c>
      <c r="BG183" s="484">
        <v>202.88125728900215</v>
      </c>
      <c r="BH183" s="484">
        <v>207.57137484866089</v>
      </c>
      <c r="BI183" s="484">
        <v>208.70970809038118</v>
      </c>
      <c r="BJ183" s="514">
        <v>208.82770679609015</v>
      </c>
      <c r="BL183" s="184" t="s">
        <v>229</v>
      </c>
      <c r="BM183" s="1100">
        <v>6439.2555606699498</v>
      </c>
      <c r="BN183" s="1100">
        <v>11357.560010471021</v>
      </c>
      <c r="BO183" s="1100">
        <v>14229.156355513634</v>
      </c>
      <c r="BP183" s="1100">
        <v>13083.775692949028</v>
      </c>
      <c r="BQ183" s="1101">
        <v>12382.348786092105</v>
      </c>
      <c r="BS183" s="184" t="s">
        <v>229</v>
      </c>
      <c r="BT183" s="1100">
        <v>5780.421931108629</v>
      </c>
      <c r="BU183" s="1100">
        <v>11167.809765150905</v>
      </c>
      <c r="BV183" s="1100">
        <v>14678.507415809363</v>
      </c>
      <c r="BW183" s="1100">
        <v>13747.51068513586</v>
      </c>
      <c r="BX183" s="1101">
        <v>13212.592760314174</v>
      </c>
      <c r="BZ183" s="184" t="s">
        <v>229</v>
      </c>
      <c r="CA183" s="1100">
        <v>3540.3899064005363</v>
      </c>
      <c r="CB183" s="1100">
        <v>4276.4793366612903</v>
      </c>
      <c r="CC183" s="1100">
        <v>4938.9321221789187</v>
      </c>
      <c r="CD183" s="1100">
        <v>4364.9466364435511</v>
      </c>
      <c r="CE183" s="1101">
        <v>4087.240591679481</v>
      </c>
      <c r="CG183" s="184" t="s">
        <v>229</v>
      </c>
      <c r="CH183" s="1100">
        <v>2557.0203639591741</v>
      </c>
      <c r="CI183" s="1100">
        <v>3552.5644377904891</v>
      </c>
      <c r="CJ183" s="1100">
        <v>4438.4944009428418</v>
      </c>
      <c r="CK183" s="1100">
        <v>3842.5343986654157</v>
      </c>
      <c r="CL183" s="1101">
        <v>4013.5415017569749</v>
      </c>
      <c r="CN183" s="184" t="s">
        <v>229</v>
      </c>
      <c r="CO183" s="1100">
        <v>166.77604354884934</v>
      </c>
      <c r="CP183" s="1100">
        <v>400.89955074170467</v>
      </c>
      <c r="CQ183" s="1100">
        <v>595.51382932594902</v>
      </c>
      <c r="CR183" s="1100">
        <v>564.18335980088204</v>
      </c>
      <c r="CS183" s="1101">
        <v>477.19821142404163</v>
      </c>
    </row>
    <row r="184" spans="15:97" ht="15" thickBot="1" x14ac:dyDescent="0.35">
      <c r="O184" s="483" t="s">
        <v>230</v>
      </c>
      <c r="P184" s="1094">
        <v>943.92371895766382</v>
      </c>
      <c r="Q184" s="1094">
        <v>934.26170706370726</v>
      </c>
      <c r="R184" s="1094">
        <v>912.89631107539151</v>
      </c>
      <c r="S184" s="1094">
        <v>955.37422551462953</v>
      </c>
      <c r="T184" s="1095">
        <v>964.85280742835198</v>
      </c>
      <c r="V184" s="482" t="s">
        <v>228</v>
      </c>
      <c r="W184" s="549">
        <v>18.694342500967505</v>
      </c>
      <c r="X184" s="549">
        <v>18.630742738235359</v>
      </c>
      <c r="Y184" s="549">
        <v>15.799037674852636</v>
      </c>
      <c r="Z184" s="549">
        <v>12.983568121713001</v>
      </c>
      <c r="AA184" s="550">
        <v>12.969234184486979</v>
      </c>
      <c r="AQ184" s="483" t="s">
        <v>230</v>
      </c>
      <c r="AR184" s="490">
        <v>90.901373893867955</v>
      </c>
      <c r="AS184" s="490">
        <v>85.930390950627071</v>
      </c>
      <c r="AT184" s="490">
        <v>90.692482409379807</v>
      </c>
      <c r="AU184" s="490">
        <v>93.396463871952662</v>
      </c>
      <c r="AV184" s="516">
        <v>95.337843606325123</v>
      </c>
      <c r="AX184" s="483" t="s">
        <v>230</v>
      </c>
      <c r="AY184" s="490">
        <v>182.90224997662744</v>
      </c>
      <c r="AZ184" s="490">
        <v>171.51408426546715</v>
      </c>
      <c r="BA184" s="490">
        <v>157.82671548360145</v>
      </c>
      <c r="BB184" s="490">
        <v>169.5941187457733</v>
      </c>
      <c r="BC184" s="516">
        <v>162.6194211666884</v>
      </c>
      <c r="BE184" s="483" t="s">
        <v>230</v>
      </c>
      <c r="BF184" s="490">
        <v>194.22429855142809</v>
      </c>
      <c r="BG184" s="490">
        <v>180.52009670649306</v>
      </c>
      <c r="BH184" s="490">
        <v>192.0380589927172</v>
      </c>
      <c r="BI184" s="490">
        <v>187.47394222219211</v>
      </c>
      <c r="BJ184" s="516">
        <v>196.44946694316201</v>
      </c>
      <c r="BL184" s="848" t="s">
        <v>230</v>
      </c>
      <c r="BM184" s="1295">
        <v>8767.3694353492574</v>
      </c>
      <c r="BN184" s="1295">
        <v>15620.797348527045</v>
      </c>
      <c r="BO184" s="1295">
        <v>23010.469884700098</v>
      </c>
      <c r="BP184" s="1295">
        <v>18599.3862520107</v>
      </c>
      <c r="BQ184" s="1296">
        <v>17624.502190597712</v>
      </c>
      <c r="BS184" s="848" t="s">
        <v>230</v>
      </c>
      <c r="BT184" s="1295">
        <v>6275.6856711646287</v>
      </c>
      <c r="BU184" s="1295">
        <v>11055.509820993215</v>
      </c>
      <c r="BV184" s="1295">
        <v>20668.52551580923</v>
      </c>
      <c r="BW184" s="1295">
        <v>18436.986602445442</v>
      </c>
      <c r="BX184" s="1296">
        <v>19177.389721151721</v>
      </c>
      <c r="BZ184" s="848" t="s">
        <v>230</v>
      </c>
      <c r="CA184" s="1295">
        <v>3460.1224286581696</v>
      </c>
      <c r="CB184" s="1295">
        <v>4660.6910243510656</v>
      </c>
      <c r="CC184" s="1295">
        <v>6168.0122770816488</v>
      </c>
      <c r="CD184" s="1295">
        <v>4700.0336061012931</v>
      </c>
      <c r="CE184" s="1296">
        <v>4025.3361334532183</v>
      </c>
      <c r="CG184" s="848" t="s">
        <v>230</v>
      </c>
      <c r="CH184" s="1295">
        <v>2374.6077953030094</v>
      </c>
      <c r="CI184" s="1295">
        <v>3144.9259968500137</v>
      </c>
      <c r="CJ184" s="1295">
        <v>4715.5022169972117</v>
      </c>
      <c r="CK184" s="1295">
        <v>3718.3522375116286</v>
      </c>
      <c r="CL184" s="1296">
        <v>4285.8115073225108</v>
      </c>
      <c r="CN184" s="848" t="s">
        <v>230</v>
      </c>
      <c r="CO184" s="1295">
        <v>403.72129383230975</v>
      </c>
      <c r="CP184" s="1295">
        <v>623.01109810643163</v>
      </c>
      <c r="CQ184" s="1295">
        <v>873.77033383220623</v>
      </c>
      <c r="CR184" s="1295">
        <v>886.87159286019005</v>
      </c>
      <c r="CS184" s="1296">
        <v>671.26178008778481</v>
      </c>
    </row>
    <row r="185" spans="15:97" ht="15" thickBot="1" x14ac:dyDescent="0.35">
      <c r="O185" s="1083"/>
      <c r="P185" s="541"/>
      <c r="Q185" s="541"/>
      <c r="R185" s="541"/>
      <c r="S185" s="541"/>
      <c r="T185" s="547"/>
      <c r="U185" s="5"/>
      <c r="V185" s="482" t="s">
        <v>229</v>
      </c>
      <c r="W185" s="549">
        <v>11.468633646921544</v>
      </c>
      <c r="X185" s="549">
        <v>11.902781021559344</v>
      </c>
      <c r="Y185" s="549">
        <v>10.518914511947459</v>
      </c>
      <c r="Z185" s="549">
        <v>11.115023561951498</v>
      </c>
      <c r="AA185" s="550">
        <v>13.035316814324291</v>
      </c>
      <c r="AQ185" s="1083"/>
      <c r="AR185" s="541"/>
      <c r="AS185" s="541"/>
      <c r="AT185" s="541"/>
      <c r="AU185" s="541"/>
      <c r="AV185" s="547"/>
      <c r="AX185" s="499"/>
      <c r="AY185" s="178"/>
      <c r="AZ185" s="178"/>
      <c r="BA185" s="178"/>
      <c r="BB185" s="178"/>
      <c r="BC185" s="506"/>
      <c r="BE185" s="499"/>
      <c r="BF185" s="178"/>
      <c r="BG185" s="178"/>
      <c r="BH185" s="178"/>
      <c r="BI185" s="178"/>
      <c r="BJ185" s="506"/>
      <c r="BL185" s="741"/>
      <c r="BM185" s="1281"/>
      <c r="BN185" s="1281"/>
      <c r="BO185" s="1281"/>
      <c r="BP185" s="1281"/>
      <c r="BQ185" s="1282"/>
      <c r="BS185" s="741"/>
      <c r="BT185" s="1281"/>
      <c r="BU185" s="1281"/>
      <c r="BV185" s="1281"/>
      <c r="BW185" s="1281"/>
      <c r="BX185" s="1282"/>
      <c r="BZ185" s="741"/>
      <c r="CA185" s="1281"/>
      <c r="CB185" s="1281"/>
      <c r="CC185" s="1281"/>
      <c r="CD185" s="1281"/>
      <c r="CE185" s="1282"/>
      <c r="CG185" s="741"/>
      <c r="CH185" s="1281"/>
      <c r="CI185" s="1281"/>
      <c r="CJ185" s="1281"/>
      <c r="CK185" s="1281"/>
      <c r="CL185" s="1282"/>
      <c r="CN185" s="741"/>
      <c r="CO185" s="1281"/>
      <c r="CP185" s="1281"/>
      <c r="CQ185" s="1281"/>
      <c r="CR185" s="1281"/>
      <c r="CS185" s="1282"/>
    </row>
    <row r="186" spans="15:97" ht="15" thickBot="1" x14ac:dyDescent="0.35">
      <c r="O186" s="1220" t="s">
        <v>359</v>
      </c>
      <c r="P186" s="1263" t="s">
        <v>466</v>
      </c>
      <c r="Q186" s="1263" t="s">
        <v>524</v>
      </c>
      <c r="R186" s="1263" t="s">
        <v>559</v>
      </c>
      <c r="S186" s="1263" t="s">
        <v>622</v>
      </c>
      <c r="T186" s="1264" t="s">
        <v>727</v>
      </c>
      <c r="V186" s="483" t="s">
        <v>230</v>
      </c>
      <c r="W186" s="1075">
        <v>8.2748288603500306</v>
      </c>
      <c r="X186" s="1075">
        <v>8.2276959720733753</v>
      </c>
      <c r="Y186" s="1075">
        <v>10.219912640813591</v>
      </c>
      <c r="Z186" s="1075">
        <v>9.4974318298492744</v>
      </c>
      <c r="AA186" s="1076">
        <v>13.513478972984746</v>
      </c>
      <c r="AQ186" s="1220" t="s">
        <v>359</v>
      </c>
      <c r="AR186" s="1263" t="s">
        <v>466</v>
      </c>
      <c r="AS186" s="1263" t="s">
        <v>524</v>
      </c>
      <c r="AT186" s="1263" t="s">
        <v>559</v>
      </c>
      <c r="AU186" s="1263" t="s">
        <v>622</v>
      </c>
      <c r="AV186" s="1264" t="s">
        <v>727</v>
      </c>
      <c r="AX186" s="1220" t="s">
        <v>359</v>
      </c>
      <c r="AY186" s="1263" t="s">
        <v>466</v>
      </c>
      <c r="AZ186" s="1263" t="s">
        <v>524</v>
      </c>
      <c r="BA186" s="1263" t="s">
        <v>559</v>
      </c>
      <c r="BB186" s="1263" t="s">
        <v>622</v>
      </c>
      <c r="BC186" s="1264" t="s">
        <v>727</v>
      </c>
      <c r="BE186" s="1220" t="s">
        <v>359</v>
      </c>
      <c r="BF186" s="1263" t="s">
        <v>466</v>
      </c>
      <c r="BG186" s="1263" t="s">
        <v>524</v>
      </c>
      <c r="BH186" s="1263" t="s">
        <v>559</v>
      </c>
      <c r="BI186" s="1263" t="s">
        <v>622</v>
      </c>
      <c r="BJ186" s="1264" t="s">
        <v>727</v>
      </c>
      <c r="BL186" s="1247" t="s">
        <v>359</v>
      </c>
      <c r="BM186" s="1291" t="s">
        <v>469</v>
      </c>
      <c r="BN186" s="1291" t="s">
        <v>527</v>
      </c>
      <c r="BO186" s="1291" t="s">
        <v>562</v>
      </c>
      <c r="BP186" s="1291" t="s">
        <v>625</v>
      </c>
      <c r="BQ186" s="1292" t="s">
        <v>724</v>
      </c>
      <c r="BS186" s="1247" t="s">
        <v>359</v>
      </c>
      <c r="BT186" s="1291" t="s">
        <v>469</v>
      </c>
      <c r="BU186" s="1291" t="s">
        <v>527</v>
      </c>
      <c r="BV186" s="1291" t="s">
        <v>562</v>
      </c>
      <c r="BW186" s="1291" t="s">
        <v>625</v>
      </c>
      <c r="BX186" s="1292" t="s">
        <v>724</v>
      </c>
      <c r="BZ186" s="1247" t="s">
        <v>359</v>
      </c>
      <c r="CA186" s="1291" t="s">
        <v>469</v>
      </c>
      <c r="CB186" s="1291" t="s">
        <v>527</v>
      </c>
      <c r="CC186" s="1291" t="s">
        <v>562</v>
      </c>
      <c r="CD186" s="1291" t="s">
        <v>625</v>
      </c>
      <c r="CE186" s="1292" t="s">
        <v>724</v>
      </c>
      <c r="CG186" s="1247" t="s">
        <v>359</v>
      </c>
      <c r="CH186" s="1291" t="s">
        <v>469</v>
      </c>
      <c r="CI186" s="1291" t="s">
        <v>527</v>
      </c>
      <c r="CJ186" s="1291" t="s">
        <v>562</v>
      </c>
      <c r="CK186" s="1291" t="s">
        <v>625</v>
      </c>
      <c r="CL186" s="1292" t="s">
        <v>724</v>
      </c>
      <c r="CN186" s="1247" t="s">
        <v>359</v>
      </c>
      <c r="CO186" s="1291" t="s">
        <v>469</v>
      </c>
      <c r="CP186" s="1291" t="s">
        <v>527</v>
      </c>
      <c r="CQ186" s="1291" t="s">
        <v>562</v>
      </c>
      <c r="CR186" s="1291" t="s">
        <v>625</v>
      </c>
      <c r="CS186" s="1292" t="s">
        <v>724</v>
      </c>
    </row>
    <row r="187" spans="15:97" ht="15" thickBot="1" x14ac:dyDescent="0.35">
      <c r="O187" s="1082" t="s">
        <v>362</v>
      </c>
      <c r="P187" s="1265">
        <v>896.83189563428641</v>
      </c>
      <c r="Q187" s="1265">
        <v>909.91735543646439</v>
      </c>
      <c r="R187" s="1265">
        <v>889.18325795479393</v>
      </c>
      <c r="S187" s="1265">
        <v>907.54956086821767</v>
      </c>
      <c r="T187" s="1266">
        <v>917.13959376974356</v>
      </c>
      <c r="V187" s="1083"/>
      <c r="W187" s="541"/>
      <c r="X187" s="541"/>
      <c r="Y187" s="541"/>
      <c r="Z187" s="541"/>
      <c r="AA187" s="547"/>
      <c r="AQ187" s="1082" t="s">
        <v>362</v>
      </c>
      <c r="AR187" s="1272">
        <v>98.769994554675023</v>
      </c>
      <c r="AS187" s="1272">
        <v>95.8696663421007</v>
      </c>
      <c r="AT187" s="1272">
        <v>92.276123374132226</v>
      </c>
      <c r="AU187" s="1272">
        <v>89.695522681795836</v>
      </c>
      <c r="AV187" s="1273">
        <v>90.659405825757162</v>
      </c>
      <c r="AX187" s="1082" t="s">
        <v>362</v>
      </c>
      <c r="AY187" s="1272">
        <v>164.27604874181768</v>
      </c>
      <c r="AZ187" s="1272">
        <v>160.4648249395735</v>
      </c>
      <c r="BA187" s="1272">
        <v>159.27627110488223</v>
      </c>
      <c r="BB187" s="1272">
        <v>158.08404914794244</v>
      </c>
      <c r="BC187" s="1273">
        <v>156.48056954678242</v>
      </c>
      <c r="BE187" s="1082" t="s">
        <v>362</v>
      </c>
      <c r="BF187" s="1272">
        <v>188.90152331870078</v>
      </c>
      <c r="BG187" s="1272">
        <v>187.00769350154724</v>
      </c>
      <c r="BH187" s="1272">
        <v>184.31836556715831</v>
      </c>
      <c r="BI187" s="1272">
        <v>183.19648617496546</v>
      </c>
      <c r="BJ187" s="1273">
        <v>186.81845359206548</v>
      </c>
      <c r="BL187" s="809" t="s">
        <v>362</v>
      </c>
      <c r="BM187" s="1284">
        <v>7213.2504985221422</v>
      </c>
      <c r="BN187" s="1284">
        <v>12204.642114360551</v>
      </c>
      <c r="BO187" s="1284">
        <v>16051.508860678279</v>
      </c>
      <c r="BP187" s="1284">
        <v>15384.872673297044</v>
      </c>
      <c r="BQ187" s="1289">
        <v>14181.09969355017</v>
      </c>
      <c r="BS187" s="809" t="s">
        <v>362</v>
      </c>
      <c r="BT187" s="1284">
        <v>5323.5723483763795</v>
      </c>
      <c r="BU187" s="1284">
        <v>9703.7990582677721</v>
      </c>
      <c r="BV187" s="1284">
        <v>13514.04873788654</v>
      </c>
      <c r="BW187" s="1284">
        <v>12969.930685641948</v>
      </c>
      <c r="BX187" s="1289">
        <v>12644.907823856023</v>
      </c>
      <c r="BZ187" s="809" t="s">
        <v>362</v>
      </c>
      <c r="CA187" s="1284">
        <v>3056.0275206839974</v>
      </c>
      <c r="CB187" s="1284">
        <v>4054.0088185140935</v>
      </c>
      <c r="CC187" s="1284">
        <v>4499.3660467542149</v>
      </c>
      <c r="CD187" s="1284">
        <v>4186.1830365713649</v>
      </c>
      <c r="CE187" s="1289">
        <v>3937.8974907433158</v>
      </c>
      <c r="CG187" s="809" t="s">
        <v>362</v>
      </c>
      <c r="CH187" s="1284">
        <v>2227.2391803207788</v>
      </c>
      <c r="CI187" s="1284">
        <v>3135.1396611070832</v>
      </c>
      <c r="CJ187" s="1284">
        <v>3824.1000801039791</v>
      </c>
      <c r="CK187" s="1284">
        <v>3752.0942868604911</v>
      </c>
      <c r="CL187" s="1289">
        <v>3631.9122092330817</v>
      </c>
      <c r="CN187" s="809" t="s">
        <v>362</v>
      </c>
      <c r="CO187" s="1284">
        <v>317.45984744404586</v>
      </c>
      <c r="CP187" s="1284">
        <v>521.972484160161</v>
      </c>
      <c r="CQ187" s="1284">
        <v>738.93348942853299</v>
      </c>
      <c r="CR187" s="1284">
        <v>709.98537725791493</v>
      </c>
      <c r="CS187" s="1289">
        <v>613.67941597742572</v>
      </c>
    </row>
    <row r="188" spans="15:97" ht="15" thickBot="1" x14ac:dyDescent="0.35">
      <c r="O188" s="482" t="s">
        <v>363</v>
      </c>
      <c r="P188" s="1098">
        <v>1095.9096625632153</v>
      </c>
      <c r="Q188" s="1098">
        <v>1099.9770020196381</v>
      </c>
      <c r="R188" s="1098">
        <v>1082.0811055211993</v>
      </c>
      <c r="S188" s="1098">
        <v>1089.0567063040914</v>
      </c>
      <c r="T188" s="1099">
        <v>1095.8413538108296</v>
      </c>
      <c r="V188" s="1220" t="s">
        <v>359</v>
      </c>
      <c r="W188" s="1221" t="s">
        <v>466</v>
      </c>
      <c r="X188" s="1221" t="s">
        <v>524</v>
      </c>
      <c r="Y188" s="1221" t="s">
        <v>559</v>
      </c>
      <c r="Z188" s="1221" t="s">
        <v>622</v>
      </c>
      <c r="AA188" s="1222" t="s">
        <v>727</v>
      </c>
      <c r="AQ188" s="482" t="s">
        <v>363</v>
      </c>
      <c r="AR188" s="486">
        <v>132.12751050385609</v>
      </c>
      <c r="AS188" s="486">
        <v>130.40560830712954</v>
      </c>
      <c r="AT188" s="486">
        <v>128.71753939415811</v>
      </c>
      <c r="AU188" s="486">
        <v>127.56587093997605</v>
      </c>
      <c r="AV188" s="502">
        <v>131.57192238947403</v>
      </c>
      <c r="AX188" s="482" t="s">
        <v>363</v>
      </c>
      <c r="AY188" s="486">
        <v>235.4912781648105</v>
      </c>
      <c r="AZ188" s="486">
        <v>237.07329219616881</v>
      </c>
      <c r="BA188" s="486">
        <v>235.46787095397264</v>
      </c>
      <c r="BB188" s="486">
        <v>233.48260045218134</v>
      </c>
      <c r="BC188" s="502">
        <v>231.93336597944742</v>
      </c>
      <c r="BE188" s="482" t="s">
        <v>363</v>
      </c>
      <c r="BF188" s="486">
        <v>277.19484568722697</v>
      </c>
      <c r="BG188" s="486">
        <v>274.97495099174535</v>
      </c>
      <c r="BH188" s="486">
        <v>272.66981323245795</v>
      </c>
      <c r="BI188" s="486">
        <v>270.68522485404213</v>
      </c>
      <c r="BJ188" s="502">
        <v>275.46385365263552</v>
      </c>
      <c r="BL188" s="184" t="s">
        <v>363</v>
      </c>
      <c r="BM188" s="1100">
        <v>6793.769248044995</v>
      </c>
      <c r="BN188" s="1100">
        <v>11397.900504833144</v>
      </c>
      <c r="BO188" s="1100">
        <v>15326.05604411925</v>
      </c>
      <c r="BP188" s="1100">
        <v>14450.461207836566</v>
      </c>
      <c r="BQ188" s="1101">
        <v>13635.741236152489</v>
      </c>
      <c r="BS188" s="184" t="s">
        <v>363</v>
      </c>
      <c r="BT188" s="1100">
        <v>4633.6212622994699</v>
      </c>
      <c r="BU188" s="1100">
        <v>8437.1739254640688</v>
      </c>
      <c r="BV188" s="1100">
        <v>12173.033486550979</v>
      </c>
      <c r="BW188" s="1100">
        <v>11764.628405329709</v>
      </c>
      <c r="BX188" s="1101">
        <v>11905.989479037918</v>
      </c>
      <c r="BZ188" s="184" t="s">
        <v>363</v>
      </c>
      <c r="CA188" s="1100">
        <v>3429.8992433249159</v>
      </c>
      <c r="CB188" s="1100">
        <v>4616.1450070256215</v>
      </c>
      <c r="CC188" s="1100">
        <v>5070.8084611954473</v>
      </c>
      <c r="CD188" s="1100">
        <v>4639.4387440948967</v>
      </c>
      <c r="CE188" s="1101">
        <v>4426.3802755862762</v>
      </c>
      <c r="CG188" s="184" t="s">
        <v>363</v>
      </c>
      <c r="CH188" s="1100">
        <v>2012.9513743161515</v>
      </c>
      <c r="CI188" s="1100">
        <v>2996.5079430162605</v>
      </c>
      <c r="CJ188" s="1100">
        <v>3480.461893414219</v>
      </c>
      <c r="CK188" s="1100">
        <v>3559.2139862348822</v>
      </c>
      <c r="CL188" s="1101">
        <v>3615.4382108299415</v>
      </c>
      <c r="CN188" s="184" t="s">
        <v>363</v>
      </c>
      <c r="CO188" s="1100">
        <v>360.77916224148174</v>
      </c>
      <c r="CP188" s="1100">
        <v>615.72248278852419</v>
      </c>
      <c r="CQ188" s="1100">
        <v>859.10834303545698</v>
      </c>
      <c r="CR188" s="1100">
        <v>802.63689193062885</v>
      </c>
      <c r="CS188" s="1101">
        <v>733.23519964554976</v>
      </c>
    </row>
    <row r="189" spans="15:97" x14ac:dyDescent="0.3">
      <c r="O189" s="482" t="s">
        <v>364</v>
      </c>
      <c r="P189" s="1098">
        <v>988.28330828815069</v>
      </c>
      <c r="Q189" s="1098">
        <v>977.68644937627391</v>
      </c>
      <c r="R189" s="1098">
        <v>951.43813396028065</v>
      </c>
      <c r="S189" s="1098">
        <v>954.86774387574144</v>
      </c>
      <c r="T189" s="1099">
        <v>986.18256753231606</v>
      </c>
      <c r="V189" s="1082" t="s">
        <v>362</v>
      </c>
      <c r="W189" s="1090">
        <v>7.8633235702778652</v>
      </c>
      <c r="X189" s="1090">
        <v>8.5570624912156177</v>
      </c>
      <c r="Y189" s="1090">
        <v>8.9724333782380903</v>
      </c>
      <c r="Z189" s="1090">
        <v>9.266867201014616</v>
      </c>
      <c r="AA189" s="1091">
        <v>10.414609292106531</v>
      </c>
      <c r="AQ189" s="482" t="s">
        <v>364</v>
      </c>
      <c r="AR189" s="486">
        <v>92.435535898617715</v>
      </c>
      <c r="AS189" s="486">
        <v>93.141323230908611</v>
      </c>
      <c r="AT189" s="486">
        <v>93.005046179914885</v>
      </c>
      <c r="AU189" s="486">
        <v>93.358066206720736</v>
      </c>
      <c r="AV189" s="502">
        <v>96.165612985324287</v>
      </c>
      <c r="AX189" s="482" t="s">
        <v>364</v>
      </c>
      <c r="AY189" s="486">
        <v>170.22903284511361</v>
      </c>
      <c r="AZ189" s="486">
        <v>167.25627966046781</v>
      </c>
      <c r="BA189" s="486">
        <v>163.63353168989303</v>
      </c>
      <c r="BB189" s="486">
        <v>159.75719414622378</v>
      </c>
      <c r="BC189" s="502">
        <v>155.32893675866293</v>
      </c>
      <c r="BE189" s="482" t="s">
        <v>364</v>
      </c>
      <c r="BF189" s="486">
        <v>195.38193741659833</v>
      </c>
      <c r="BG189" s="486">
        <v>190.60477889607824</v>
      </c>
      <c r="BH189" s="486">
        <v>188.58141186355053</v>
      </c>
      <c r="BI189" s="486">
        <v>184.21813874609759</v>
      </c>
      <c r="BJ189" s="502">
        <v>190.41171535483628</v>
      </c>
      <c r="BL189" s="184" t="s">
        <v>364</v>
      </c>
      <c r="BM189" s="1100">
        <v>6931.352107664612</v>
      </c>
      <c r="BN189" s="1100">
        <v>11853.175165098901</v>
      </c>
      <c r="BO189" s="1100">
        <v>15941.225300661683</v>
      </c>
      <c r="BP189" s="1100">
        <v>15178.024923399067</v>
      </c>
      <c r="BQ189" s="1101">
        <v>14239.923776060035</v>
      </c>
      <c r="BS189" s="184" t="s">
        <v>364</v>
      </c>
      <c r="BT189" s="1100">
        <v>4980.669876210728</v>
      </c>
      <c r="BU189" s="1100">
        <v>9089.4284928103916</v>
      </c>
      <c r="BV189" s="1100">
        <v>13332.972887379961</v>
      </c>
      <c r="BW189" s="1100">
        <v>12958.851234892481</v>
      </c>
      <c r="BX189" s="1101">
        <v>12891.981372458198</v>
      </c>
      <c r="BZ189" s="184" t="s">
        <v>364</v>
      </c>
      <c r="CA189" s="1100">
        <v>2861.7069698184346</v>
      </c>
      <c r="CB189" s="1100">
        <v>3968.3611152002841</v>
      </c>
      <c r="CC189" s="1100">
        <v>4321.9874909605724</v>
      </c>
      <c r="CD189" s="1100">
        <v>3978.5662535450774</v>
      </c>
      <c r="CE189" s="1101">
        <v>3652.5583468988143</v>
      </c>
      <c r="CG189" s="184" t="s">
        <v>364</v>
      </c>
      <c r="CH189" s="1100">
        <v>2165.7919039619296</v>
      </c>
      <c r="CI189" s="1100">
        <v>3292.0221223752956</v>
      </c>
      <c r="CJ189" s="1100">
        <v>3622.0217837684827</v>
      </c>
      <c r="CK189" s="1100">
        <v>3927.0277767992015</v>
      </c>
      <c r="CL189" s="1101">
        <v>3508.1228056968894</v>
      </c>
      <c r="CN189" s="184" t="s">
        <v>364</v>
      </c>
      <c r="CO189" s="1100">
        <v>288.68780366963529</v>
      </c>
      <c r="CP189" s="1100">
        <v>561.78705292663574</v>
      </c>
      <c r="CQ189" s="1100">
        <v>667.24043563232033</v>
      </c>
      <c r="CR189" s="1100">
        <v>669.07891923353804</v>
      </c>
      <c r="CS189" s="1101">
        <v>613.55346480158482</v>
      </c>
    </row>
    <row r="190" spans="15:97" ht="15" thickBot="1" x14ac:dyDescent="0.35">
      <c r="O190" s="495" t="s">
        <v>539</v>
      </c>
      <c r="P190" s="496">
        <f t="shared" ref="P190:R190" si="4">(P188-P187)/P188</f>
        <v>0.18165527116834368</v>
      </c>
      <c r="Q190" s="496">
        <f t="shared" si="4"/>
        <v>0.1727851093561141</v>
      </c>
      <c r="R190" s="496">
        <f t="shared" si="4"/>
        <v>0.17826560928027063</v>
      </c>
      <c r="S190" s="496">
        <f t="shared" ref="S190:T190" si="5">(S188-S187)/S188</f>
        <v>0.16666454959159172</v>
      </c>
      <c r="T190" s="503">
        <f t="shared" si="5"/>
        <v>0.1630726559274697</v>
      </c>
      <c r="V190" s="482" t="s">
        <v>363</v>
      </c>
      <c r="W190" s="1077">
        <v>13.279438656412163</v>
      </c>
      <c r="X190" s="1077">
        <v>13.526551315224024</v>
      </c>
      <c r="Y190" s="1077">
        <v>13.267646466828404</v>
      </c>
      <c r="Z190" s="1077">
        <v>12.693747300436629</v>
      </c>
      <c r="AA190" s="1078">
        <v>13.40726729208895</v>
      </c>
      <c r="AQ190" s="495" t="s">
        <v>539</v>
      </c>
      <c r="AR190" s="496">
        <f t="shared" ref="AR190:AT190" si="6">(AR188-AR187)/AR188</f>
        <v>0.25246457624135388</v>
      </c>
      <c r="AS190" s="496">
        <f t="shared" si="6"/>
        <v>0.26483479056890141</v>
      </c>
      <c r="AT190" s="496">
        <f t="shared" si="6"/>
        <v>0.28311150284216657</v>
      </c>
      <c r="AU190" s="496">
        <f t="shared" ref="AU190:AV190" si="7">(AU188-AU187)/AU188</f>
        <v>0.29686896643381572</v>
      </c>
      <c r="AV190" s="503">
        <f t="shared" si="7"/>
        <v>0.31095172754722883</v>
      </c>
      <c r="AX190" s="495" t="s">
        <v>539</v>
      </c>
      <c r="AY190" s="496">
        <f t="shared" ref="AY190:BB190" si="8">(AY188-AY187)/AY188</f>
        <v>0.30241132486083949</v>
      </c>
      <c r="AZ190" s="496">
        <f t="shared" si="8"/>
        <v>0.32314254611694015</v>
      </c>
      <c r="BA190" s="496">
        <f t="shared" si="8"/>
        <v>0.32357535463504372</v>
      </c>
      <c r="BB190" s="496">
        <f t="shared" si="8"/>
        <v>0.32293006484515746</v>
      </c>
      <c r="BC190" s="503">
        <f t="shared" ref="BC190" si="9">(BC188-BC187)/BC188</f>
        <v>0.32532100810088355</v>
      </c>
      <c r="BE190" s="495" t="s">
        <v>539</v>
      </c>
      <c r="BF190" s="496">
        <f t="shared" ref="BF190:BG190" si="10">(BF188-BF187)/BF188</f>
        <v>0.3185244016699792</v>
      </c>
      <c r="BG190" s="496">
        <f t="shared" si="10"/>
        <v>0.31991007607394339</v>
      </c>
      <c r="BH190" s="496">
        <f t="shared" ref="BH190" si="11">(BH188-BH187)/BH188</f>
        <v>0.32402357495282319</v>
      </c>
      <c r="BI190" s="496">
        <f t="shared" ref="BI190:BJ190" si="12">(BI188-BI187)/BI188</f>
        <v>0.32321209525289762</v>
      </c>
      <c r="BJ190" s="503">
        <f t="shared" si="12"/>
        <v>0.32180410926928132</v>
      </c>
      <c r="BL190" s="1301" t="s">
        <v>539</v>
      </c>
      <c r="BM190" s="1298">
        <f t="shared" ref="BM190:BP190" si="13">(BM188-BM187)/BM187</f>
        <v>-5.8154260768164205E-2</v>
      </c>
      <c r="BN190" s="1298">
        <f t="shared" si="13"/>
        <v>-6.6101209848518028E-2</v>
      </c>
      <c r="BO190" s="1298">
        <f t="shared" si="13"/>
        <v>-4.5195303622588792E-2</v>
      </c>
      <c r="BP190" s="1298">
        <f t="shared" si="13"/>
        <v>-6.0735729524905441E-2</v>
      </c>
      <c r="BQ190" s="1299">
        <f t="shared" ref="BQ190" si="14">(BQ188-BQ187)/BQ187</f>
        <v>-3.8456711339933655E-2</v>
      </c>
      <c r="BS190" s="1301" t="s">
        <v>539</v>
      </c>
      <c r="BT190" s="1298">
        <f t="shared" ref="BT190:BW190" si="15">(BT188-BT187)/BT187</f>
        <v>-0.12960302611221874</v>
      </c>
      <c r="BU190" s="1298">
        <f t="shared" si="15"/>
        <v>-0.13052878828158762</v>
      </c>
      <c r="BV190" s="1298">
        <f t="shared" si="15"/>
        <v>-9.9231198388091787E-2</v>
      </c>
      <c r="BW190" s="1298">
        <f t="shared" si="15"/>
        <v>-9.2930510542090991E-2</v>
      </c>
      <c r="BX190" s="1299">
        <f t="shared" ref="BX190" si="16">(BX188-BX187)/BX187</f>
        <v>-5.8436040429179971E-2</v>
      </c>
      <c r="BZ190" s="1301" t="s">
        <v>539</v>
      </c>
      <c r="CA190" s="1298">
        <f t="shared" ref="CA190:CD190" si="17">(CA188-CA187)/CA187</f>
        <v>0.12233912165726794</v>
      </c>
      <c r="CB190" s="1298">
        <f t="shared" si="17"/>
        <v>0.13866180703513281</v>
      </c>
      <c r="CC190" s="1298">
        <f t="shared" si="17"/>
        <v>0.12700509549638966</v>
      </c>
      <c r="CD190" s="1298">
        <f t="shared" si="17"/>
        <v>0.10827422106577657</v>
      </c>
      <c r="CE190" s="1299">
        <f t="shared" ref="CE190" si="18">(CE188-CE187)/CE187</f>
        <v>0.12404659745237671</v>
      </c>
      <c r="CG190" s="1301" t="s">
        <v>539</v>
      </c>
      <c r="CH190" s="1298">
        <f t="shared" ref="CH190:CK190" si="19">(CH188-CH187)/CH187</f>
        <v>-9.6212300815292084E-2</v>
      </c>
      <c r="CI190" s="1298">
        <f t="shared" si="19"/>
        <v>-4.421867383154119E-2</v>
      </c>
      <c r="CJ190" s="1298">
        <f t="shared" si="19"/>
        <v>-8.9861190735472676E-2</v>
      </c>
      <c r="CK190" s="1298">
        <f t="shared" si="19"/>
        <v>-5.140603776964215E-2</v>
      </c>
      <c r="CL190" s="1299">
        <f t="shared" ref="CL190" si="20">(CL188-CL187)/CL187</f>
        <v>-4.5359021512854664E-3</v>
      </c>
      <c r="CN190" s="1301" t="s">
        <v>539</v>
      </c>
      <c r="CO190" s="1298">
        <f t="shared" ref="CO190:CR190" si="21">(CO188-CO187)/CO187</f>
        <v>0.13645604364208977</v>
      </c>
      <c r="CP190" s="1298">
        <f t="shared" si="21"/>
        <v>0.17960716603520641</v>
      </c>
      <c r="CQ190" s="1298">
        <f t="shared" si="21"/>
        <v>0.16263284223301788</v>
      </c>
      <c r="CR190" s="1298">
        <f t="shared" si="21"/>
        <v>0.13049777874376783</v>
      </c>
      <c r="CS190" s="1299">
        <f t="shared" ref="CS190" si="22">(CS188-CS187)/CS187</f>
        <v>0.19481797915236237</v>
      </c>
    </row>
    <row r="191" spans="15:97" ht="15" thickBot="1" x14ac:dyDescent="0.35">
      <c r="O191" s="499"/>
      <c r="P191" s="178"/>
      <c r="Q191" s="178"/>
      <c r="R191" s="178"/>
      <c r="S191" s="178"/>
      <c r="T191" s="548"/>
      <c r="V191" s="482" t="s">
        <v>364</v>
      </c>
      <c r="W191" s="1077">
        <v>9.7159577179221124</v>
      </c>
      <c r="X191" s="1077">
        <v>9.8118841029444468</v>
      </c>
      <c r="Y191" s="1077">
        <v>9.9273689716766196</v>
      </c>
      <c r="Z191" s="1077">
        <v>10.748164249949204</v>
      </c>
      <c r="AA191" s="1078">
        <v>11.143959485439579</v>
      </c>
      <c r="AQ191" s="499"/>
      <c r="AR191" s="178"/>
      <c r="AS191" s="178"/>
      <c r="AT191" s="178"/>
      <c r="AU191" s="178"/>
      <c r="AV191" s="506"/>
      <c r="AX191" s="499"/>
      <c r="AY191" s="178"/>
      <c r="AZ191" s="178"/>
      <c r="BA191" s="178"/>
      <c r="BB191" s="178"/>
      <c r="BC191" s="506"/>
      <c r="BE191" s="499"/>
      <c r="BF191" s="178"/>
      <c r="BG191" s="178"/>
      <c r="BH191" s="178"/>
      <c r="BI191" s="178"/>
      <c r="BJ191" s="506"/>
      <c r="BL191" s="741"/>
      <c r="BM191" s="348"/>
      <c r="BN191" s="348"/>
      <c r="BO191" s="348"/>
      <c r="BP191" s="348"/>
      <c r="BQ191" s="1280"/>
      <c r="BS191" s="741"/>
      <c r="BT191" s="348"/>
      <c r="BU191" s="348"/>
      <c r="BV191" s="348"/>
      <c r="BW191" s="348"/>
      <c r="BX191" s="1280"/>
      <c r="BZ191" s="741"/>
      <c r="CA191" s="348"/>
      <c r="CB191" s="348"/>
      <c r="CC191" s="348"/>
      <c r="CD191" s="348"/>
      <c r="CE191" s="1280"/>
      <c r="CG191" s="741"/>
      <c r="CH191" s="348"/>
      <c r="CI191" s="348"/>
      <c r="CJ191" s="348"/>
      <c r="CK191" s="348"/>
      <c r="CL191" s="1280"/>
      <c r="CN191" s="741"/>
      <c r="CO191" s="348"/>
      <c r="CP191" s="348"/>
      <c r="CQ191" s="348"/>
      <c r="CR191" s="348"/>
      <c r="CS191" s="1280"/>
    </row>
    <row r="192" spans="15:97" ht="15" thickBot="1" x14ac:dyDescent="0.35">
      <c r="O192" s="1220" t="s">
        <v>454</v>
      </c>
      <c r="P192" s="1263" t="s">
        <v>466</v>
      </c>
      <c r="Q192" s="1263" t="s">
        <v>524</v>
      </c>
      <c r="R192" s="1263" t="s">
        <v>559</v>
      </c>
      <c r="S192" s="1263" t="s">
        <v>622</v>
      </c>
      <c r="T192" s="1264" t="s">
        <v>727</v>
      </c>
      <c r="V192" s="495" t="s">
        <v>539</v>
      </c>
      <c r="W192" s="496">
        <f t="shared" ref="W192:Z192" si="23">(W190-W189)/W190</f>
        <v>0.40785723148915265</v>
      </c>
      <c r="X192" s="496">
        <f t="shared" si="23"/>
        <v>0.3673877182882001</v>
      </c>
      <c r="Y192" s="496">
        <f t="shared" si="23"/>
        <v>0.32373587126617742</v>
      </c>
      <c r="Z192" s="496">
        <f t="shared" si="23"/>
        <v>0.26996599335990701</v>
      </c>
      <c r="AA192" s="503">
        <f t="shared" ref="AA192" si="24">(AA190-AA189)/AA190</f>
        <v>0.22321163103448058</v>
      </c>
      <c r="AQ192" s="1220" t="s">
        <v>454</v>
      </c>
      <c r="AR192" s="1263" t="s">
        <v>466</v>
      </c>
      <c r="AS192" s="1263" t="s">
        <v>524</v>
      </c>
      <c r="AT192" s="1263" t="s">
        <v>559</v>
      </c>
      <c r="AU192" s="1263" t="s">
        <v>622</v>
      </c>
      <c r="AV192" s="1264" t="s">
        <v>727</v>
      </c>
      <c r="AX192" s="1220" t="s">
        <v>454</v>
      </c>
      <c r="AY192" s="1263" t="s">
        <v>466</v>
      </c>
      <c r="AZ192" s="1263" t="s">
        <v>524</v>
      </c>
      <c r="BA192" s="1263" t="s">
        <v>559</v>
      </c>
      <c r="BB192" s="1263" t="s">
        <v>622</v>
      </c>
      <c r="BC192" s="1264" t="s">
        <v>727</v>
      </c>
      <c r="BE192" s="1220" t="s">
        <v>454</v>
      </c>
      <c r="BF192" s="1263" t="s">
        <v>466</v>
      </c>
      <c r="BG192" s="1263" t="s">
        <v>524</v>
      </c>
      <c r="BH192" s="1263" t="s">
        <v>559</v>
      </c>
      <c r="BI192" s="1263" t="s">
        <v>622</v>
      </c>
      <c r="BJ192" s="1264" t="s">
        <v>727</v>
      </c>
      <c r="BL192" s="1247" t="s">
        <v>454</v>
      </c>
      <c r="BM192" s="1267" t="s">
        <v>469</v>
      </c>
      <c r="BN192" s="1267" t="s">
        <v>527</v>
      </c>
      <c r="BO192" s="1267" t="s">
        <v>562</v>
      </c>
      <c r="BP192" s="1267" t="s">
        <v>625</v>
      </c>
      <c r="BQ192" s="1268" t="s">
        <v>724</v>
      </c>
      <c r="BS192" s="1247" t="s">
        <v>454</v>
      </c>
      <c r="BT192" s="1267" t="s">
        <v>469</v>
      </c>
      <c r="BU192" s="1267" t="s">
        <v>527</v>
      </c>
      <c r="BV192" s="1267" t="s">
        <v>562</v>
      </c>
      <c r="BW192" s="1267" t="s">
        <v>625</v>
      </c>
      <c r="BX192" s="1268" t="s">
        <v>724</v>
      </c>
      <c r="BZ192" s="1247" t="s">
        <v>454</v>
      </c>
      <c r="CA192" s="1267" t="s">
        <v>469</v>
      </c>
      <c r="CB192" s="1267" t="s">
        <v>527</v>
      </c>
      <c r="CC192" s="1267" t="s">
        <v>562</v>
      </c>
      <c r="CD192" s="1267" t="s">
        <v>625</v>
      </c>
      <c r="CE192" s="1268" t="s">
        <v>724</v>
      </c>
      <c r="CG192" s="1247" t="s">
        <v>454</v>
      </c>
      <c r="CH192" s="1267" t="s">
        <v>469</v>
      </c>
      <c r="CI192" s="1267" t="s">
        <v>527</v>
      </c>
      <c r="CJ192" s="1267" t="s">
        <v>562</v>
      </c>
      <c r="CK192" s="1267" t="s">
        <v>625</v>
      </c>
      <c r="CL192" s="1268" t="s">
        <v>724</v>
      </c>
      <c r="CN192" s="1247" t="s">
        <v>454</v>
      </c>
      <c r="CO192" s="1267" t="s">
        <v>469</v>
      </c>
      <c r="CP192" s="1267" t="s">
        <v>527</v>
      </c>
      <c r="CQ192" s="1267" t="s">
        <v>562</v>
      </c>
      <c r="CR192" s="1267" t="s">
        <v>625</v>
      </c>
      <c r="CS192" s="1268" t="s">
        <v>724</v>
      </c>
    </row>
    <row r="193" spans="15:97" ht="15" thickBot="1" x14ac:dyDescent="0.35">
      <c r="O193" s="1082" t="s">
        <v>413</v>
      </c>
      <c r="P193" s="760">
        <v>0.42471670060393357</v>
      </c>
      <c r="Q193" s="760">
        <v>0.44563240240405566</v>
      </c>
      <c r="R193" s="760">
        <v>0.45408180600083159</v>
      </c>
      <c r="S193" s="760">
        <v>0.45294980118693629</v>
      </c>
      <c r="T193" s="1084">
        <v>0.46307706253645753</v>
      </c>
      <c r="V193" s="499"/>
      <c r="W193" s="178"/>
      <c r="X193" s="178"/>
      <c r="Y193" s="178"/>
      <c r="Z193" s="178"/>
      <c r="AA193" s="506"/>
      <c r="AQ193" s="1082" t="s">
        <v>413</v>
      </c>
      <c r="AR193" s="760">
        <v>1.2918594052097354</v>
      </c>
      <c r="AS193" s="760">
        <v>1.3067987301653154</v>
      </c>
      <c r="AT193" s="760">
        <v>1.2662408655002992</v>
      </c>
      <c r="AU193" s="760">
        <v>1.2973124631161976</v>
      </c>
      <c r="AV193" s="1084">
        <v>1.3500178341709026</v>
      </c>
      <c r="AX193" s="1082" t="s">
        <v>413</v>
      </c>
      <c r="AY193" s="760">
        <v>1.3732148316181352</v>
      </c>
      <c r="AZ193" s="760">
        <v>1.3507423166112866</v>
      </c>
      <c r="BA193" s="760">
        <v>1.4424210735388925</v>
      </c>
      <c r="BB193" s="760">
        <v>1.478270149169663</v>
      </c>
      <c r="BC193" s="1084">
        <v>1.46291006962709</v>
      </c>
      <c r="BE193" s="1082" t="s">
        <v>413</v>
      </c>
      <c r="BF193" s="760">
        <v>1.3051565576740269</v>
      </c>
      <c r="BG193" s="760">
        <v>1.3791341231648222</v>
      </c>
      <c r="BH193" s="760">
        <v>1.4038786444908022</v>
      </c>
      <c r="BI193" s="760">
        <v>1.4232692320276061</v>
      </c>
      <c r="BJ193" s="1084">
        <v>1.4614838392723948</v>
      </c>
      <c r="BL193" s="809" t="s">
        <v>413</v>
      </c>
      <c r="BM193" s="1290">
        <v>7.7898971854762661E-2</v>
      </c>
      <c r="BN193" s="1290">
        <v>0.12713365132648632</v>
      </c>
      <c r="BO193" s="1290">
        <v>0.1831613172071353</v>
      </c>
      <c r="BP193" s="1290">
        <v>0.214432780491216</v>
      </c>
      <c r="BQ193" s="1297">
        <v>0.2670242440483655</v>
      </c>
      <c r="BS193" s="809" t="s">
        <v>413</v>
      </c>
      <c r="BT193" s="1290">
        <v>0.15244458619703982</v>
      </c>
      <c r="BU193" s="1290">
        <v>0.22633409618585398</v>
      </c>
      <c r="BV193" s="1290">
        <v>0.35880579427361098</v>
      </c>
      <c r="BW193" s="1290">
        <v>0.36959139298380217</v>
      </c>
      <c r="BX193" s="1297">
        <v>0.38640876550348674</v>
      </c>
      <c r="BZ193" s="809" t="s">
        <v>413</v>
      </c>
      <c r="CA193" s="1290">
        <v>0.82752953057308087</v>
      </c>
      <c r="CB193" s="1290">
        <v>0.86300194886751547</v>
      </c>
      <c r="CC193" s="1290">
        <v>0.85533740691689419</v>
      </c>
      <c r="CD193" s="1290">
        <v>0.87518107011284318</v>
      </c>
      <c r="CE193" s="1297">
        <v>0.85130977613873149</v>
      </c>
      <c r="CG193" s="809" t="s">
        <v>413</v>
      </c>
      <c r="CH193" s="1290">
        <v>9.7478747861561826E-2</v>
      </c>
      <c r="CI193" s="1290">
        <v>0.18805734696933829</v>
      </c>
      <c r="CJ193" s="1290">
        <v>0.14205254722798963</v>
      </c>
      <c r="CK193" s="1290">
        <v>0.18972610671309204</v>
      </c>
      <c r="CL193" s="1297">
        <v>0.19893801284948306</v>
      </c>
      <c r="CN193" s="809" t="s">
        <v>413</v>
      </c>
      <c r="CO193" s="1290">
        <v>-4.2895896468335233E-3</v>
      </c>
      <c r="CP193" s="1290">
        <v>9.4556056238675482E-2</v>
      </c>
      <c r="CQ193" s="1290">
        <v>0.25761589386885814</v>
      </c>
      <c r="CR193" s="1290">
        <v>0.30200331125084773</v>
      </c>
      <c r="CS193" s="1297">
        <v>0.30246486405637374</v>
      </c>
    </row>
    <row r="194" spans="15:97" ht="15" thickBot="1" x14ac:dyDescent="0.35">
      <c r="O194" s="483" t="s">
        <v>38</v>
      </c>
      <c r="P194" s="497">
        <v>-0.41016508692826342</v>
      </c>
      <c r="Q194" s="497">
        <v>-0.42904561338173008</v>
      </c>
      <c r="R194" s="497">
        <v>-0.43663648643752451</v>
      </c>
      <c r="S194" s="497">
        <v>-0.43594523286030668</v>
      </c>
      <c r="T194" s="505">
        <v>-0.44316548151554941</v>
      </c>
      <c r="V194" s="1220" t="s">
        <v>454</v>
      </c>
      <c r="W194" s="1221" t="s">
        <v>466</v>
      </c>
      <c r="X194" s="1221" t="s">
        <v>524</v>
      </c>
      <c r="Y194" s="1221" t="s">
        <v>559</v>
      </c>
      <c r="Z194" s="1221" t="s">
        <v>622</v>
      </c>
      <c r="AA194" s="1222" t="s">
        <v>727</v>
      </c>
      <c r="AQ194" s="483" t="s">
        <v>38</v>
      </c>
      <c r="AR194" s="497">
        <v>-0.96938884645655932</v>
      </c>
      <c r="AS194" s="497">
        <v>-0.9824168762050306</v>
      </c>
      <c r="AT194" s="497">
        <v>-0.98384321913725969</v>
      </c>
      <c r="AU194" s="497">
        <v>-1.0196089591045665</v>
      </c>
      <c r="AV194" s="505">
        <v>-1.0408163313170669</v>
      </c>
      <c r="AX194" s="483" t="s">
        <v>38</v>
      </c>
      <c r="AY194" s="497">
        <v>-1.0577192969622362</v>
      </c>
      <c r="AZ194" s="497">
        <v>-1.0562867902449846</v>
      </c>
      <c r="BA194" s="497">
        <v>-1.0901268742729964</v>
      </c>
      <c r="BB194" s="497">
        <v>-1.1098022864085539</v>
      </c>
      <c r="BC194" s="505">
        <v>-1.113740576588484</v>
      </c>
      <c r="BE194" s="483" t="s">
        <v>38</v>
      </c>
      <c r="BF194" s="497">
        <v>-1.0226111075361968</v>
      </c>
      <c r="BG194" s="497">
        <v>-1.053191032231823</v>
      </c>
      <c r="BH194" s="497">
        <v>-1.0692541011964265</v>
      </c>
      <c r="BI194" s="497">
        <v>-1.0864590332937796</v>
      </c>
      <c r="BJ194" s="505">
        <v>-1.0938229668019639</v>
      </c>
      <c r="BL194" s="848" t="s">
        <v>38</v>
      </c>
      <c r="BM194" s="851">
        <v>-8.4444391194037349E-2</v>
      </c>
      <c r="BN194" s="851">
        <v>-0.13313373443121104</v>
      </c>
      <c r="BO194" s="851">
        <v>-0.17476617578244974</v>
      </c>
      <c r="BP194" s="851">
        <v>-0.20517610633452718</v>
      </c>
      <c r="BQ194" s="852">
        <v>-0.25341196172394675</v>
      </c>
      <c r="BS194" s="848" t="s">
        <v>38</v>
      </c>
      <c r="BT194" s="851">
        <v>-0.11685582213294927</v>
      </c>
      <c r="BU194" s="851">
        <v>-0.2115526810262934</v>
      </c>
      <c r="BV194" s="851">
        <v>-0.31665596126475898</v>
      </c>
      <c r="BW194" s="851">
        <v>-0.3346509118760439</v>
      </c>
      <c r="BX194" s="852">
        <v>-0.36902379994800538</v>
      </c>
      <c r="BZ194" s="848" t="s">
        <v>38</v>
      </c>
      <c r="CA194" s="851">
        <v>-0.6897387530729997</v>
      </c>
      <c r="CB194" s="851">
        <v>-0.71596079170923388</v>
      </c>
      <c r="CC194" s="851">
        <v>-0.69376649632624643</v>
      </c>
      <c r="CD194" s="851">
        <v>-0.70072364203085225</v>
      </c>
      <c r="CE194" s="852">
        <v>-0.7089463113736445</v>
      </c>
      <c r="CG194" s="848" t="s">
        <v>38</v>
      </c>
      <c r="CH194" s="851">
        <v>-4.4937136923673265E-2</v>
      </c>
      <c r="CI194" s="851">
        <v>-0.16022421897223194</v>
      </c>
      <c r="CJ194" s="851">
        <v>-0.11760405256848908</v>
      </c>
      <c r="CK194" s="851">
        <v>-0.16125991913180315</v>
      </c>
      <c r="CL194" s="852">
        <v>-0.21075021417333883</v>
      </c>
      <c r="CN194" s="848" t="s">
        <v>38</v>
      </c>
      <c r="CO194" s="851">
        <v>-9.4942039533275468E-3</v>
      </c>
      <c r="CP194" s="851">
        <v>-9.7980404252305184E-2</v>
      </c>
      <c r="CQ194" s="851">
        <v>-0.24406717099756012</v>
      </c>
      <c r="CR194" s="851">
        <v>-0.27595576362697188</v>
      </c>
      <c r="CS194" s="852">
        <v>-0.25871503114957972</v>
      </c>
    </row>
    <row r="195" spans="15:97" x14ac:dyDescent="0.3">
      <c r="V195" s="1082" t="s">
        <v>413</v>
      </c>
      <c r="W195" s="760">
        <v>1.2434352275052705</v>
      </c>
      <c r="X195" s="760">
        <v>1.358716386554109</v>
      </c>
      <c r="Y195" s="760">
        <v>1.4206655157631227</v>
      </c>
      <c r="Z195" s="760">
        <v>1.3170384024642745</v>
      </c>
      <c r="AA195" s="1084">
        <v>1.7737824172501016</v>
      </c>
    </row>
    <row r="196" spans="15:97" ht="15" thickBot="1" x14ac:dyDescent="0.35">
      <c r="V196" s="483" t="s">
        <v>38</v>
      </c>
      <c r="W196" s="497">
        <v>-1.0874705199105179</v>
      </c>
      <c r="X196" s="497">
        <v>-1.0683682474002063</v>
      </c>
      <c r="Y196" s="497">
        <v>-1.1246696069435604</v>
      </c>
      <c r="Z196" s="497">
        <v>-1.0995577260979081</v>
      </c>
      <c r="AA196" s="505">
        <v>-1.1462890286330383</v>
      </c>
    </row>
  </sheetData>
  <mergeCells count="28">
    <mergeCell ref="V13:AA13"/>
    <mergeCell ref="AJ18:AO22"/>
    <mergeCell ref="CN2:CS2"/>
    <mergeCell ref="CN5:CS5"/>
    <mergeCell ref="CN8:CS8"/>
    <mergeCell ref="BZ2:CE2"/>
    <mergeCell ref="BZ5:CE5"/>
    <mergeCell ref="BZ8:CE8"/>
    <mergeCell ref="CG2:CL2"/>
    <mergeCell ref="CG5:CL5"/>
    <mergeCell ref="CG8:CL8"/>
    <mergeCell ref="BL2:BQ2"/>
    <mergeCell ref="BL5:BQ5"/>
    <mergeCell ref="BL8:BQ8"/>
    <mergeCell ref="BS2:BX2"/>
    <mergeCell ref="BS5:BX5"/>
    <mergeCell ref="BS8:BX8"/>
    <mergeCell ref="A2:F2"/>
    <mergeCell ref="A5:F5"/>
    <mergeCell ref="A8:F8"/>
    <mergeCell ref="H2:M2"/>
    <mergeCell ref="AJ2:AO2"/>
    <mergeCell ref="V2:AA2"/>
    <mergeCell ref="AX2:BC2"/>
    <mergeCell ref="AQ2:AV2"/>
    <mergeCell ref="BE2:BJ2"/>
    <mergeCell ref="O2:T2"/>
    <mergeCell ref="AC2:AH2"/>
  </mergeCells>
  <conditionalFormatting sqref="L3:M3">
    <cfRule type="expression" dxfId="13" priority="25">
      <formula>AND(#REF!&lt;0,OR(RIGHT($AQ3,5)="Trust",RIGHT($AQ3,8)="Deprived"))</formula>
    </cfRule>
    <cfRule type="expression" dxfId="12" priority="26">
      <formula>AND(#REF!&gt;0,OR(RIGHT($AQ3,5)="Trust",RIGHT($AQ3,8)="Deprived"))</formula>
    </cfRule>
  </conditionalFormatting>
  <conditionalFormatting sqref="S3:T3">
    <cfRule type="expression" dxfId="11" priority="23">
      <formula>AND(#REF!&lt;0,OR(RIGHT($AQ3,5)="Trust",RIGHT($AQ3,8)="Deprived"))</formula>
    </cfRule>
    <cfRule type="expression" dxfId="10" priority="24">
      <formula>AND(#REF!&gt;0,OR(RIGHT($AQ3,5)="Trust",RIGHT($AQ3,8)="Deprived"))</formula>
    </cfRule>
  </conditionalFormatting>
  <conditionalFormatting sqref="Z3:AA3">
    <cfRule type="expression" dxfId="9" priority="9">
      <formula>AND(#REF!&lt;0,OR(RIGHT($AQ3,5)="Trust",RIGHT($AQ3,8)="Deprived"))</formula>
    </cfRule>
    <cfRule type="expression" dxfId="8" priority="10">
      <formula>AND(#REF!&gt;0,OR(RIGHT($AQ3,5)="Trust",RIGHT($AQ3,8)="Deprived"))</formula>
    </cfRule>
  </conditionalFormatting>
  <conditionalFormatting sqref="AG3:AH3">
    <cfRule type="expression" dxfId="7" priority="21">
      <formula>AND(#REF!&lt;0,OR(RIGHT($AQ3,5)="Trust",RIGHT($AQ3,8)="Deprived"))</formula>
    </cfRule>
    <cfRule type="expression" dxfId="6" priority="22">
      <formula>AND(#REF!&gt;0,OR(RIGHT($AQ3,5)="Trust",RIGHT($AQ3,8)="Deprived"))</formula>
    </cfRule>
  </conditionalFormatting>
  <conditionalFormatting sqref="AU3:AV3">
    <cfRule type="expression" dxfId="5" priority="15">
      <formula>AND(#REF!&lt;0,OR(RIGHT($A3,5)="Trust",RIGHT($A3,8)="Deprived"))</formula>
    </cfRule>
    <cfRule type="expression" dxfId="4" priority="16">
      <formula>AND(#REF!&gt;0,OR(RIGHT($A3,5)="Trust",RIGHT($A3,8)="Deprived"))</formula>
    </cfRule>
  </conditionalFormatting>
  <conditionalFormatting sqref="BB3:BC4">
    <cfRule type="expression" dxfId="3" priority="5">
      <formula>AND(#REF!&lt;0,OR(RIGHT($A3,5)="Trust",RIGHT($A3,8)="Deprived"))</formula>
    </cfRule>
    <cfRule type="expression" dxfId="2" priority="6">
      <formula>AND(#REF!&gt;0,OR(RIGHT($A3,5)="Trust",RIGHT($A3,8)="Deprived"))</formula>
    </cfRule>
  </conditionalFormatting>
  <conditionalFormatting sqref="BI3:BJ4">
    <cfRule type="expression" dxfId="1" priority="1">
      <formula>AND(#REF!&lt;0,OR(RIGHT($A3,5)="Trust",RIGHT($A3,8)="Deprived"))</formula>
    </cfRule>
    <cfRule type="expression" dxfId="0" priority="2">
      <formula>AND(#REF!&gt;0,OR(RIGHT($A3,5)="Trust",RIGHT($A3,8)="Deprived"))</formula>
    </cfRule>
  </conditionalFormatting>
  <pageMargins left="0.7" right="0.7" top="0.75" bottom="0.75" header="0.3" footer="0.3"/>
  <pageSetup orientation="portrait" horizontalDpi="90" verticalDpi="9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tabColor rgb="FF00B0F0"/>
    <pageSetUpPr autoPageBreaks="0"/>
  </sheetPr>
  <dimension ref="B1:M161"/>
  <sheetViews>
    <sheetView showGridLines="0" zoomScale="120" zoomScaleNormal="120" workbookViewId="0">
      <selection activeCell="B76" sqref="B76"/>
    </sheetView>
  </sheetViews>
  <sheetFormatPr defaultRowHeight="14.4" x14ac:dyDescent="0.3"/>
  <cols>
    <col min="1" max="1" width="4.44140625" customWidth="1"/>
    <col min="2" max="2" width="33.88671875" style="284" bestFit="1" customWidth="1"/>
    <col min="3" max="3" width="5.33203125" style="299" customWidth="1"/>
    <col min="4" max="4" width="13.88671875" customWidth="1"/>
    <col min="5" max="5" width="13.33203125" customWidth="1"/>
    <col min="6" max="6" width="13" customWidth="1"/>
    <col min="7" max="7" width="12.88671875" customWidth="1"/>
    <col min="8" max="8" width="13" customWidth="1"/>
    <col min="10" max="10" width="9.109375" style="454"/>
    <col min="11" max="11" width="30" customWidth="1"/>
    <col min="12" max="12" width="29.109375" customWidth="1"/>
  </cols>
  <sheetData>
    <row r="1" spans="2:13" ht="15" thickBot="1" x14ac:dyDescent="0.35">
      <c r="B1" s="294"/>
      <c r="C1" s="298"/>
      <c r="D1" s="292"/>
      <c r="E1" s="292"/>
      <c r="F1" s="292"/>
      <c r="G1" s="292"/>
      <c r="H1" s="292"/>
    </row>
    <row r="2" spans="2:13" ht="16.5" customHeight="1" thickBot="1" x14ac:dyDescent="0.35">
      <c r="B2" s="300" t="s">
        <v>407</v>
      </c>
      <c r="C2" s="1663" t="s">
        <v>412</v>
      </c>
      <c r="D2" s="1663"/>
      <c r="E2" s="1663"/>
      <c r="F2" s="1663"/>
      <c r="G2" s="1663"/>
    </row>
    <row r="3" spans="2:13" s="69" customFormat="1" x14ac:dyDescent="0.3">
      <c r="B3" s="301" t="s">
        <v>1</v>
      </c>
      <c r="C3" s="302"/>
      <c r="D3" s="303" t="str">
        <f>'Northern Ireland'!$B$6</f>
        <v>2018-20</v>
      </c>
      <c r="E3" s="303" t="str">
        <f>'Northern Ireland'!$C$6</f>
        <v>2019-21</v>
      </c>
      <c r="F3" s="303" t="str">
        <f>'Northern Ireland'!$D$6</f>
        <v>2020-22</v>
      </c>
      <c r="G3" s="303" t="str">
        <f>'Northern Ireland'!$E$6</f>
        <v>2021-23</v>
      </c>
      <c r="H3" s="303" t="str">
        <f>'Northern Ireland'!$F$6</f>
        <v>2022-24</v>
      </c>
      <c r="J3" s="454"/>
      <c r="K3" s="284"/>
      <c r="L3" s="284"/>
      <c r="M3" s="455"/>
    </row>
    <row r="4" spans="2:13" x14ac:dyDescent="0.3">
      <c r="B4" s="293" t="s">
        <v>413</v>
      </c>
      <c r="C4" s="304" t="str">
        <f>'Northern Ireland'!$G$12</f>
        <v>▬</v>
      </c>
      <c r="D4" s="296">
        <f>'Northern Ireland'!$B$12</f>
        <v>6.9005626944017564</v>
      </c>
      <c r="E4" s="296">
        <f>'Northern Ireland'!$C$12</f>
        <v>7.3332031816731984</v>
      </c>
      <c r="F4" s="296">
        <f>'Northern Ireland'!$D$12</f>
        <v>7.1957996278669611</v>
      </c>
      <c r="G4" s="296">
        <f>'Northern Ireland'!$E$12</f>
        <v>7.2547642132940808</v>
      </c>
      <c r="H4" s="296">
        <f>'Northern Ireland'!$F$12</f>
        <v>7.1548770613899251</v>
      </c>
      <c r="K4" s="284"/>
      <c r="L4" s="284"/>
      <c r="M4" s="455"/>
    </row>
    <row r="5" spans="2:13" x14ac:dyDescent="0.3">
      <c r="B5" s="293" t="s">
        <v>429</v>
      </c>
      <c r="C5" s="305" t="str">
        <f>'Northern Ireland'!$G$14</f>
        <v>▬</v>
      </c>
      <c r="D5" s="291">
        <f>'Northern Ireland'!$B$14</f>
        <v>7.8</v>
      </c>
      <c r="E5" s="291">
        <f>'Northern Ireland'!$C$14</f>
        <v>8.4</v>
      </c>
      <c r="F5" s="296">
        <f>'Northern Ireland'!$D$14</f>
        <v>8.1999999999999993</v>
      </c>
      <c r="G5" s="296">
        <f>'Northern Ireland'!$E$14</f>
        <v>8.3000000000000007</v>
      </c>
      <c r="H5" s="296">
        <f>'Northern Ireland'!$F$14</f>
        <v>8.1</v>
      </c>
      <c r="K5" s="284"/>
      <c r="L5" s="284"/>
      <c r="M5" s="455"/>
    </row>
    <row r="6" spans="2:13" s="69" customFormat="1" x14ac:dyDescent="0.3">
      <c r="B6" s="301" t="s">
        <v>8</v>
      </c>
      <c r="C6" s="306"/>
      <c r="D6" s="307" t="str">
        <f>'Northern Ireland'!$B$17</f>
        <v>2018-20</v>
      </c>
      <c r="E6" s="307" t="str">
        <f>'Northern Ireland'!$C$17</f>
        <v>2019-21</v>
      </c>
      <c r="F6" s="307" t="str">
        <f>'Northern Ireland'!$D$17</f>
        <v>2020-22</v>
      </c>
      <c r="G6" s="307" t="str">
        <f>'Northern Ireland'!$E$17</f>
        <v>2021-23</v>
      </c>
      <c r="H6" s="307" t="str">
        <f>'Northern Ireland'!$F$17</f>
        <v>2022-24</v>
      </c>
      <c r="J6" s="454"/>
      <c r="K6" s="284"/>
      <c r="L6" s="284"/>
      <c r="M6" s="455"/>
    </row>
    <row r="7" spans="2:13" x14ac:dyDescent="0.3">
      <c r="B7" s="293" t="s">
        <v>413</v>
      </c>
      <c r="C7" s="305" t="str">
        <f>'Northern Ireland'!$G$23</f>
        <v>◄►</v>
      </c>
      <c r="D7" s="296">
        <f>'Northern Ireland'!$B$23</f>
        <v>5.0420785351695514</v>
      </c>
      <c r="E7" s="296">
        <f>'Northern Ireland'!$C$23</f>
        <v>5.0899347964351023</v>
      </c>
      <c r="F7" s="296">
        <f>'Northern Ireland'!$D$23</f>
        <v>4.800081683692909</v>
      </c>
      <c r="G7" s="296">
        <f>'Northern Ireland'!$E$23</f>
        <v>5.1736298059271064</v>
      </c>
      <c r="H7" s="296">
        <f>'Northern Ireland'!$F$23</f>
        <v>5.4502794193301014</v>
      </c>
      <c r="K7" s="284"/>
      <c r="L7" s="284"/>
      <c r="M7" s="455"/>
    </row>
    <row r="8" spans="2:13" x14ac:dyDescent="0.3">
      <c r="B8" s="293" t="s">
        <v>429</v>
      </c>
      <c r="C8" s="305" t="str">
        <f>'Northern Ireland'!$G$25</f>
        <v>◄►</v>
      </c>
      <c r="D8" s="291">
        <f>'Northern Ireland'!$B$25</f>
        <v>5.6</v>
      </c>
      <c r="E8" s="291">
        <f>'Northern Ireland'!$C$25</f>
        <v>5.8</v>
      </c>
      <c r="F8" s="291">
        <f>'Northern Ireland'!$D$25</f>
        <v>5.7</v>
      </c>
      <c r="G8" s="296">
        <f>'Northern Ireland'!$E$25</f>
        <v>6</v>
      </c>
      <c r="H8" s="296">
        <f>'Northern Ireland'!$F$25</f>
        <v>6.2</v>
      </c>
      <c r="K8" s="284"/>
      <c r="L8" s="284"/>
      <c r="M8" s="455"/>
    </row>
    <row r="9" spans="2:13" s="69" customFormat="1" x14ac:dyDescent="0.3">
      <c r="B9" s="301" t="s">
        <v>9</v>
      </c>
      <c r="C9" s="306"/>
      <c r="D9" s="307" t="str">
        <f>'Northern Ireland'!$B$28</f>
        <v>2018-20</v>
      </c>
      <c r="E9" s="307" t="str">
        <f>'Northern Ireland'!$C$28</f>
        <v>2019-21</v>
      </c>
      <c r="F9" s="307" t="str">
        <f>'Northern Ireland'!$D$28</f>
        <v>2020-22</v>
      </c>
      <c r="G9" s="307" t="str">
        <f>'Northern Ireland'!$E$28</f>
        <v>2021-23</v>
      </c>
      <c r="H9" s="307" t="str">
        <f>'Northern Ireland'!$F$28</f>
        <v>2022-24</v>
      </c>
      <c r="J9" s="454"/>
      <c r="K9" s="284"/>
      <c r="L9" s="284"/>
      <c r="M9" s="455"/>
    </row>
    <row r="10" spans="2:13" x14ac:dyDescent="0.3">
      <c r="B10" s="293" t="s">
        <v>413</v>
      </c>
      <c r="C10" s="305" t="str">
        <f>'Northern Ireland'!$G$34</f>
        <v>►◄</v>
      </c>
      <c r="D10" s="296">
        <f>'Northern Ireland'!$B$34</f>
        <v>3.0900784110745398</v>
      </c>
      <c r="E10" s="296">
        <f>'Northern Ireland'!$C$34</f>
        <v>3.0045506947846725</v>
      </c>
      <c r="F10" s="296">
        <f>'Northern Ireland'!$D$34</f>
        <v>2.9493867023538023</v>
      </c>
      <c r="G10" s="296">
        <f>'Northern Ireland'!$E$34</f>
        <v>2.8824124470431443</v>
      </c>
      <c r="H10" s="296">
        <f>'Northern Ireland'!$F$34</f>
        <v>2.6053751510773786</v>
      </c>
      <c r="K10" s="284"/>
      <c r="L10" s="284"/>
      <c r="M10" s="455"/>
    </row>
    <row r="11" spans="2:13" x14ac:dyDescent="0.3">
      <c r="B11" s="293" t="s">
        <v>430</v>
      </c>
      <c r="C11" s="305" t="str">
        <f>'Northern Ireland'!$G$36</f>
        <v>►◄</v>
      </c>
      <c r="D11" s="296">
        <f>'Northern Ireland'!$B$36</f>
        <v>3.2046693242412987</v>
      </c>
      <c r="E11" s="296">
        <f>'Northern Ireland'!$C$36</f>
        <v>3.1853806290162958</v>
      </c>
      <c r="F11" s="296">
        <f>'Northern Ireland'!$D$36</f>
        <v>3.1907360701640477</v>
      </c>
      <c r="G11" s="296">
        <f>'Northern Ireland'!$E$36</f>
        <v>3.2377876059090425</v>
      </c>
      <c r="H11" s="296">
        <f>'Northern Ireland'!$F$36</f>
        <v>2.9066187939149413</v>
      </c>
      <c r="K11" s="284"/>
      <c r="L11" s="284"/>
      <c r="M11" s="455"/>
    </row>
    <row r="12" spans="2:13" s="69" customFormat="1" x14ac:dyDescent="0.3">
      <c r="B12" s="301" t="s">
        <v>10</v>
      </c>
      <c r="C12" s="306"/>
      <c r="D12" s="307" t="str">
        <f>'Northern Ireland'!$B$39</f>
        <v>2018-20</v>
      </c>
      <c r="E12" s="307" t="str">
        <f>'Northern Ireland'!$C$39</f>
        <v>2019-21</v>
      </c>
      <c r="F12" s="307" t="str">
        <f>'Northern Ireland'!$D$39</f>
        <v>2020-22</v>
      </c>
      <c r="G12" s="307" t="str">
        <f>'Northern Ireland'!$E$39</f>
        <v>2021-23</v>
      </c>
      <c r="H12" s="307" t="str">
        <f>'Northern Ireland'!$F$39</f>
        <v>2022-24</v>
      </c>
      <c r="J12" s="454"/>
      <c r="K12" s="284"/>
      <c r="L12" s="284"/>
      <c r="M12" s="455"/>
    </row>
    <row r="13" spans="2:13" x14ac:dyDescent="0.3">
      <c r="B13" s="293" t="s">
        <v>413</v>
      </c>
      <c r="C13" s="305" t="str">
        <f>'Northern Ireland'!$G$45</f>
        <v>▬</v>
      </c>
      <c r="D13" s="296">
        <f>'Northern Ireland'!$B$45</f>
        <v>2.7155271703586052</v>
      </c>
      <c r="E13" s="296">
        <f>'Northern Ireland'!$C$45</f>
        <v>2.736846647331685</v>
      </c>
      <c r="F13" s="296">
        <f>'Northern Ireland'!$D$45</f>
        <v>2.7522992666646289</v>
      </c>
      <c r="G13" s="296">
        <f>'Northern Ireland'!$E$45</f>
        <v>2.9948589119581399</v>
      </c>
      <c r="H13" s="296">
        <f>'Northern Ireland'!$F$45</f>
        <v>3.0000425958933512</v>
      </c>
    </row>
    <row r="14" spans="2:13" x14ac:dyDescent="0.3">
      <c r="B14" s="293" t="s">
        <v>430</v>
      </c>
      <c r="C14" s="305" t="str">
        <f>'Northern Ireland'!$G$47</f>
        <v>◄►</v>
      </c>
      <c r="D14" s="296">
        <f>'Northern Ireland'!$B$47</f>
        <v>2.6765276604576749</v>
      </c>
      <c r="E14" s="296">
        <f>'Northern Ireland'!$C$47</f>
        <v>2.8243304945560013</v>
      </c>
      <c r="F14" s="296">
        <f>'Northern Ireland'!$D$47</f>
        <v>2.9157826955206856</v>
      </c>
      <c r="G14" s="296">
        <f>'Northern Ireland'!$E$47</f>
        <v>3.2097236537313458</v>
      </c>
      <c r="H14" s="296">
        <f>'Northern Ireland'!$F$47</f>
        <v>3.2225115755270002</v>
      </c>
    </row>
    <row r="15" spans="2:13" x14ac:dyDescent="0.3">
      <c r="B15" s="301" t="s">
        <v>538</v>
      </c>
      <c r="C15" s="306"/>
      <c r="D15" s="307" t="str">
        <f>'Northern Ireland'!$B$39</f>
        <v>2018-20</v>
      </c>
      <c r="E15" s="307" t="str">
        <f>'Northern Ireland'!$C$39</f>
        <v>2019-21</v>
      </c>
      <c r="F15" s="307" t="str">
        <f>'Northern Ireland'!$D$39</f>
        <v>2020-22</v>
      </c>
      <c r="G15" s="307" t="str">
        <f>'Northern Ireland'!$E$39</f>
        <v>2021-23</v>
      </c>
      <c r="H15" s="307" t="str">
        <f>'Northern Ireland'!$F$39</f>
        <v>2022-24</v>
      </c>
    </row>
    <row r="16" spans="2:13" x14ac:dyDescent="0.3">
      <c r="B16" s="293" t="s">
        <v>413</v>
      </c>
      <c r="C16" s="305" t="str">
        <f>'Northern Ireland'!$G$34</f>
        <v>►◄</v>
      </c>
      <c r="D16" s="748">
        <f>'Northern Ireland'!$B$96</f>
        <v>0.40265263586465178</v>
      </c>
      <c r="E16" s="748">
        <f>'Northern Ireland'!$C$96</f>
        <v>0.51991937780066266</v>
      </c>
      <c r="F16" s="748">
        <f>'Northern Ireland'!$D$96</f>
        <v>0.42478680428883664</v>
      </c>
      <c r="G16" s="748">
        <f>'Northern Ireland'!$E$96</f>
        <v>0.47459632507496274</v>
      </c>
      <c r="H16" s="748">
        <f>'Northern Ireland'!$F$96</f>
        <v>0.50145179821799879</v>
      </c>
    </row>
    <row r="17" spans="2:11" x14ac:dyDescent="0.3">
      <c r="B17" s="293" t="s">
        <v>414</v>
      </c>
      <c r="C17" s="305" t="str">
        <f>'Northern Ireland'!$G$36</f>
        <v>►◄</v>
      </c>
      <c r="D17" s="329">
        <f>'Northern Ireland'!$B$98</f>
        <v>-0.37656492987360141</v>
      </c>
      <c r="E17" s="329">
        <f>'Northern Ireland'!$C$98</f>
        <v>-0.50246070036800805</v>
      </c>
      <c r="F17" s="329">
        <f>'Northern Ireland'!$D$98</f>
        <v>-0.43423620313811639</v>
      </c>
      <c r="G17" s="329">
        <f>'Northern Ireland'!$E$98</f>
        <v>-0.44240162883572887</v>
      </c>
      <c r="H17" s="329">
        <f>'Northern Ireland'!$F$98</f>
        <v>-0.46262726805295701</v>
      </c>
    </row>
    <row r="18" spans="2:11" s="69" customFormat="1" x14ac:dyDescent="0.3">
      <c r="B18" s="308" t="s">
        <v>15</v>
      </c>
      <c r="C18" s="309"/>
      <c r="D18" s="310" t="str">
        <f>'Northern Ireland'!$B$131</f>
        <v>2018-20</v>
      </c>
      <c r="E18" s="310" t="str">
        <f>'Northern Ireland'!$C$131</f>
        <v>2019-21</v>
      </c>
      <c r="F18" s="310" t="str">
        <f>'Northern Ireland'!$D$131</f>
        <v>2020-22</v>
      </c>
      <c r="G18" s="310" t="str">
        <f>'Northern Ireland'!$E$131</f>
        <v>2021-23</v>
      </c>
      <c r="H18" s="310" t="str">
        <f>'Northern Ireland'!$F$131</f>
        <v>2022-24</v>
      </c>
      <c r="J18" s="454"/>
      <c r="K18"/>
    </row>
    <row r="19" spans="2:11" x14ac:dyDescent="0.3">
      <c r="B19" s="293" t="s">
        <v>413</v>
      </c>
      <c r="C19" s="305" t="str">
        <f>'Northern Ireland'!$G$137</f>
        <v>▬</v>
      </c>
      <c r="D19" s="297">
        <f>'Northern Ireland'!$B$137</f>
        <v>1.2469020079180266</v>
      </c>
      <c r="E19" s="297">
        <f>'Northern Ireland'!$C$137</f>
        <v>1.3252207082818943</v>
      </c>
      <c r="F19" s="297">
        <f>'Northern Ireland'!$D$137</f>
        <v>1.2970167602066878</v>
      </c>
      <c r="G19" s="297">
        <f>'Northern Ireland'!$E$137</f>
        <v>1.3997394106258658</v>
      </c>
      <c r="H19" s="297">
        <f>'Northern Ireland'!$F$137</f>
        <v>1.4525046737041489</v>
      </c>
    </row>
    <row r="20" spans="2:11" x14ac:dyDescent="0.3">
      <c r="B20" s="293" t="s">
        <v>414</v>
      </c>
      <c r="C20" s="305" t="str">
        <f>'Northern Ireland'!$G$139</f>
        <v>▬</v>
      </c>
      <c r="D20" s="767">
        <f>'Northern Ireland'!$B$139</f>
        <v>-1.0036452936208473</v>
      </c>
      <c r="E20" s="767">
        <f>'Northern Ireland'!$C$139</f>
        <v>-1.0538084926162063</v>
      </c>
      <c r="F20" s="767">
        <f>'Northern Ireland'!$D$139</f>
        <v>-1.0381862821644978</v>
      </c>
      <c r="G20" s="767">
        <f>'Northern Ireland'!$E$139</f>
        <v>-1.0837077246153854</v>
      </c>
      <c r="H20" s="767">
        <f>'Northern Ireland'!$F$139</f>
        <v>-1.0889050847865562</v>
      </c>
    </row>
    <row r="21" spans="2:11" s="69" customFormat="1" x14ac:dyDescent="0.3">
      <c r="B21" s="308" t="s">
        <v>447</v>
      </c>
      <c r="C21" s="309"/>
      <c r="D21" s="310" t="str">
        <f>'Northern Ireland'!$B$142</f>
        <v>2016-20</v>
      </c>
      <c r="E21" s="310" t="str">
        <f>'Northern Ireland'!$C$142</f>
        <v>2017-21</v>
      </c>
      <c r="F21" s="310" t="str">
        <f>'Northern Ireland'!$D$142</f>
        <v>2018-22</v>
      </c>
      <c r="G21" s="310" t="str">
        <f>'Northern Ireland'!$E$142</f>
        <v>2019-23</v>
      </c>
      <c r="H21" s="310" t="str">
        <f>'Northern Ireland'!$F$142</f>
        <v>2020-24</v>
      </c>
      <c r="J21" s="454"/>
    </row>
    <row r="22" spans="2:11" x14ac:dyDescent="0.3">
      <c r="B22" s="293" t="s">
        <v>413</v>
      </c>
      <c r="C22" s="305" t="str">
        <f>'Northern Ireland'!$G$148</f>
        <v>◄►</v>
      </c>
      <c r="D22" s="297">
        <f>'Northern Ireland'!$B$148</f>
        <v>0.86191676414819673</v>
      </c>
      <c r="E22" s="297">
        <f>'Northern Ireland'!$C$148</f>
        <v>0.89424290110184557</v>
      </c>
      <c r="F22" s="297">
        <f>'Northern Ireland'!$D$148</f>
        <v>0.83344724668765646</v>
      </c>
      <c r="G22" s="297">
        <f>'Northern Ireland'!$E$148</f>
        <v>0.91584266368624168</v>
      </c>
      <c r="H22" s="297">
        <f>'Northern Ireland'!$F$148</f>
        <v>0.99660566416796459</v>
      </c>
    </row>
    <row r="23" spans="2:11" x14ac:dyDescent="0.3">
      <c r="B23" s="293" t="s">
        <v>414</v>
      </c>
      <c r="C23" s="305" t="str">
        <f>'Northern Ireland'!$G$150</f>
        <v>▬</v>
      </c>
      <c r="D23" s="767">
        <f>'Northern Ireland'!$B$150</f>
        <v>-0.75800570808411982</v>
      </c>
      <c r="E23" s="767">
        <f>'Northern Ireland'!$C$150</f>
        <v>-0.77334113890748235</v>
      </c>
      <c r="F23" s="767">
        <f>'Northern Ireland'!$D$150</f>
        <v>-0.74384252635742176</v>
      </c>
      <c r="G23" s="767">
        <f>'Northern Ireland'!$E$150</f>
        <v>-0.80154010630634753</v>
      </c>
      <c r="H23" s="767">
        <f>'Northern Ireland'!$F$150</f>
        <v>-0.83803003517467545</v>
      </c>
    </row>
    <row r="24" spans="2:11" s="69" customFormat="1" x14ac:dyDescent="0.3">
      <c r="B24" s="308" t="s">
        <v>415</v>
      </c>
      <c r="C24" s="309"/>
      <c r="D24" s="310" t="str">
        <f>'Northern Ireland'!$B$153</f>
        <v>2016-20</v>
      </c>
      <c r="E24" s="310" t="str">
        <f>'Northern Ireland'!$C$153</f>
        <v>2017-21</v>
      </c>
      <c r="F24" s="310" t="str">
        <f>'Northern Ireland'!$D$153</f>
        <v>2018-22</v>
      </c>
      <c r="G24" s="310" t="str">
        <f>'Northern Ireland'!$E$153</f>
        <v>2019-23</v>
      </c>
      <c r="H24" s="310" t="str">
        <f>'Northern Ireland'!$F$153</f>
        <v>2020-24</v>
      </c>
      <c r="J24" s="454"/>
    </row>
    <row r="25" spans="2:11" x14ac:dyDescent="0.3">
      <c r="B25" s="293" t="s">
        <v>413</v>
      </c>
      <c r="C25" s="305" t="str">
        <f>'Northern Ireland'!$G$148</f>
        <v>◄►</v>
      </c>
      <c r="D25" s="297">
        <f>'Northern Ireland'!$B$159</f>
        <v>1.9149926031919642</v>
      </c>
      <c r="E25" s="297">
        <f>'Northern Ireland'!$C$159</f>
        <v>1.998893910507052</v>
      </c>
      <c r="F25" s="297">
        <f>'Northern Ireland'!$D$159</f>
        <v>2.0181948911408738</v>
      </c>
      <c r="G25" s="297">
        <f>'Northern Ireland'!$E$159</f>
        <v>1.9727901665114498</v>
      </c>
      <c r="H25" s="297">
        <f>'Northern Ireland'!$F$159</f>
        <v>1.991201571028729</v>
      </c>
    </row>
    <row r="26" spans="2:11" x14ac:dyDescent="0.3">
      <c r="B26" s="293" t="s">
        <v>414</v>
      </c>
      <c r="C26" s="305" t="str">
        <f>'Northern Ireland'!$G$150</f>
        <v>▬</v>
      </c>
      <c r="D26" s="767">
        <f>'Northern Ireland'!$B$161</f>
        <v>-1.297992986237857</v>
      </c>
      <c r="E26" s="767">
        <f>'Northern Ireland'!$C$161</f>
        <v>-1.318200292673634</v>
      </c>
      <c r="F26" s="767">
        <f>'Northern Ireland'!$D$161</f>
        <v>-1.3364621077875845</v>
      </c>
      <c r="G26" s="767">
        <f>'Northern Ireland'!$E$161</f>
        <v>-1.3396166830275189</v>
      </c>
      <c r="H26" s="767">
        <f>'Northern Ireland'!$F$161</f>
        <v>-1.3324243288377211</v>
      </c>
    </row>
    <row r="27" spans="2:11" s="69" customFormat="1" x14ac:dyDescent="0.3">
      <c r="B27" s="308" t="s">
        <v>416</v>
      </c>
      <c r="C27" s="309"/>
      <c r="D27" s="310" t="str">
        <f>'Northern Ireland'!$B$164</f>
        <v>2016-20</v>
      </c>
      <c r="E27" s="310" t="str">
        <f>'Northern Ireland'!$C$164</f>
        <v>2017-21</v>
      </c>
      <c r="F27" s="310" t="str">
        <f>'Northern Ireland'!$D$164</f>
        <v>2018-22</v>
      </c>
      <c r="G27" s="310" t="str">
        <f>'Northern Ireland'!$E$164</f>
        <v>2019-23</v>
      </c>
      <c r="H27" s="310" t="str">
        <f>'Northern Ireland'!$F$164</f>
        <v>2020-24</v>
      </c>
      <c r="J27" s="454"/>
    </row>
    <row r="28" spans="2:11" x14ac:dyDescent="0.3">
      <c r="B28" s="293" t="s">
        <v>413</v>
      </c>
      <c r="C28" s="305" t="str">
        <f>'Northern Ireland'!$G$170</f>
        <v>◄►</v>
      </c>
      <c r="D28" s="297">
        <f>'Northern Ireland'!$B$170</f>
        <v>1.5170740877227911</v>
      </c>
      <c r="E28" s="297">
        <f>'Northern Ireland'!$C$170</f>
        <v>1.5923855208502018</v>
      </c>
      <c r="F28" s="297">
        <f>'Northern Ireland'!$D$170</f>
        <v>1.5834306422133377</v>
      </c>
      <c r="G28" s="297">
        <f>'Northern Ireland'!$E$170</f>
        <v>1.5919443883373658</v>
      </c>
      <c r="H28" s="297">
        <f>'Northern Ireland'!$F$170</f>
        <v>1.6337360229577622</v>
      </c>
    </row>
    <row r="29" spans="2:11" x14ac:dyDescent="0.3">
      <c r="B29" s="293" t="s">
        <v>414</v>
      </c>
      <c r="C29" s="305" t="str">
        <f>'Northern Ireland'!$G$172</f>
        <v>◄►</v>
      </c>
      <c r="D29" s="767">
        <f>'Northern Ireland'!$B$172</f>
        <v>-1.124179580446153</v>
      </c>
      <c r="E29" s="767">
        <f>'Northern Ireland'!$C$172</f>
        <v>-1.1487822148022322</v>
      </c>
      <c r="F29" s="767">
        <f>'Northern Ireland'!$D$172</f>
        <v>-1.154093962604448</v>
      </c>
      <c r="G29" s="767">
        <f>'Northern Ireland'!$E$172</f>
        <v>-1.1732635036100394</v>
      </c>
      <c r="H29" s="767">
        <f>'Northern Ireland'!$F$172</f>
        <v>-1.179082411018235</v>
      </c>
    </row>
    <row r="30" spans="2:11" s="69" customFormat="1" x14ac:dyDescent="0.3">
      <c r="B30" s="308" t="s">
        <v>417</v>
      </c>
      <c r="C30" s="309"/>
      <c r="D30" s="310" t="str">
        <f>'Northern Ireland'!$B$175</f>
        <v>2016-20</v>
      </c>
      <c r="E30" s="310" t="str">
        <f>'Northern Ireland'!$C$175</f>
        <v>2017-21</v>
      </c>
      <c r="F30" s="310" t="str">
        <f>'Northern Ireland'!$D$175</f>
        <v>2018-22</v>
      </c>
      <c r="G30" s="310" t="str">
        <f>'Northern Ireland'!$E$175</f>
        <v>2019-23</v>
      </c>
      <c r="H30" s="310" t="str">
        <f>'Northern Ireland'!$F$175</f>
        <v>2020-24</v>
      </c>
      <c r="J30" s="454"/>
    </row>
    <row r="31" spans="2:11" x14ac:dyDescent="0.3">
      <c r="B31" s="293" t="s">
        <v>413</v>
      </c>
      <c r="C31" s="305" t="str">
        <f>'Northern Ireland'!$G$181</f>
        <v>▬</v>
      </c>
      <c r="D31" s="297">
        <f>'Northern Ireland'!$B$181</f>
        <v>1.3585224936466387</v>
      </c>
      <c r="E31" s="297">
        <f>'Northern Ireland'!$C$181</f>
        <v>1.3653462318420453</v>
      </c>
      <c r="F31" s="297">
        <f>'Northern Ireland'!$D$181</f>
        <v>1.2670415366429042</v>
      </c>
      <c r="G31" s="297">
        <f>'Northern Ireland'!$E$181</f>
        <v>1.3238012619796409</v>
      </c>
      <c r="H31" s="297">
        <f>'Northern Ireland'!$F$181</f>
        <v>1.3460569988058317</v>
      </c>
    </row>
    <row r="32" spans="2:11" x14ac:dyDescent="0.3">
      <c r="B32" s="293" t="s">
        <v>414</v>
      </c>
      <c r="C32" s="305" t="str">
        <f>'Northern Ireland'!$G$183</f>
        <v>◄►</v>
      </c>
      <c r="D32" s="767">
        <f>'Northern Ireland'!$B$183</f>
        <v>-1.0189305006319933</v>
      </c>
      <c r="E32" s="767">
        <f>'Northern Ireland'!$C$183</f>
        <v>-1.0410939457111206</v>
      </c>
      <c r="F32" s="767">
        <f>'Northern Ireland'!$D$183</f>
        <v>-1.030717011640375</v>
      </c>
      <c r="G32" s="767">
        <f>'Northern Ireland'!$E$183</f>
        <v>-1.0999704495196585</v>
      </c>
      <c r="H32" s="767">
        <f>'Northern Ireland'!$F$183</f>
        <v>-1.0992047914134555</v>
      </c>
    </row>
    <row r="33" spans="2:10" s="69" customFormat="1" x14ac:dyDescent="0.3">
      <c r="B33" s="308" t="s">
        <v>418</v>
      </c>
      <c r="C33" s="309"/>
      <c r="D33" s="310" t="str">
        <f>'Northern Ireland'!$B$186</f>
        <v>2016-20</v>
      </c>
      <c r="E33" s="310" t="str">
        <f>'Northern Ireland'!$C$186</f>
        <v>2017-21</v>
      </c>
      <c r="F33" s="310" t="str">
        <f>'Northern Ireland'!$D$186</f>
        <v>2018-22</v>
      </c>
      <c r="G33" s="310" t="str">
        <f>'Northern Ireland'!$E$186</f>
        <v>2019-23</v>
      </c>
      <c r="H33" s="310" t="str">
        <f>'Northern Ireland'!$F$186</f>
        <v>2020-24</v>
      </c>
      <c r="J33" s="454"/>
    </row>
    <row r="34" spans="2:10" x14ac:dyDescent="0.3">
      <c r="B34" s="293" t="s">
        <v>413</v>
      </c>
      <c r="C34" s="305" t="str">
        <f>'Northern Ireland'!$G$192</f>
        <v>►◄</v>
      </c>
      <c r="D34" s="297">
        <f>'Northern Ireland'!$B$192</f>
        <v>2.7661229820016562</v>
      </c>
      <c r="E34" s="297">
        <f>'Northern Ireland'!$C$192</f>
        <v>2.5162930093333533</v>
      </c>
      <c r="F34" s="297">
        <f>'Northern Ireland'!$D$192</f>
        <v>2.2977181452391942</v>
      </c>
      <c r="G34" s="297">
        <f>'Northern Ireland'!$E$192</f>
        <v>2.3128063317348744</v>
      </c>
      <c r="H34" s="297">
        <f>'Northern Ireland'!$F$192</f>
        <v>2.4687475954991545</v>
      </c>
    </row>
    <row r="35" spans="2:10" x14ac:dyDescent="0.3">
      <c r="B35" s="293" t="s">
        <v>414</v>
      </c>
      <c r="C35" s="305" t="str">
        <f>'Northern Ireland'!$G$194</f>
        <v>▬</v>
      </c>
      <c r="D35" s="767">
        <f>'Northern Ireland'!$B$194</f>
        <v>-1.5175503169109874</v>
      </c>
      <c r="E35" s="767">
        <f>'Northern Ireland'!$C$194</f>
        <v>-1.5112315031818992</v>
      </c>
      <c r="F35" s="767">
        <f>'Northern Ireland'!$D$194</f>
        <v>-1.4729421664927769</v>
      </c>
      <c r="G35" s="767">
        <f>'Northern Ireland'!$E$194</f>
        <v>-1.4647271875128933</v>
      </c>
      <c r="H35" s="767">
        <f>'Northern Ireland'!$F$194</f>
        <v>-1.4873036532398825</v>
      </c>
    </row>
    <row r="36" spans="2:10" s="69" customFormat="1" x14ac:dyDescent="0.3">
      <c r="B36" s="308" t="s">
        <v>419</v>
      </c>
      <c r="C36" s="309"/>
      <c r="D36" s="310" t="str">
        <f>'Northern Ireland'!$B$197</f>
        <v>2016-20</v>
      </c>
      <c r="E36" s="310" t="str">
        <f>'Northern Ireland'!$C$197</f>
        <v>2017-21</v>
      </c>
      <c r="F36" s="310" t="str">
        <f>'Northern Ireland'!$D$197</f>
        <v>2018-22</v>
      </c>
      <c r="G36" s="310" t="str">
        <f>'Northern Ireland'!$E$197</f>
        <v>2019-23</v>
      </c>
      <c r="H36" s="310" t="str">
        <f>'Northern Ireland'!$F$197</f>
        <v>2020-24</v>
      </c>
      <c r="J36" s="454"/>
    </row>
    <row r="37" spans="2:10" x14ac:dyDescent="0.3">
      <c r="B37" s="293" t="s">
        <v>413</v>
      </c>
      <c r="C37" s="305" t="str">
        <f>'Northern Ireland'!$G$203</f>
        <v>◄►</v>
      </c>
      <c r="D37" s="297">
        <f>'Northern Ireland'!$B$203</f>
        <v>0.7025734076181116</v>
      </c>
      <c r="E37" s="297">
        <f>'Northern Ireland'!$C$203</f>
        <v>0.73519650366357991</v>
      </c>
      <c r="F37" s="297">
        <f>'Northern Ireland'!$D$203</f>
        <v>0.74477956867441852</v>
      </c>
      <c r="G37" s="297">
        <f>'Northern Ireland'!$E$203</f>
        <v>0.77722751884273678</v>
      </c>
      <c r="H37" s="297">
        <f>'Northern Ireland'!$F$203</f>
        <v>0.7967115798420582</v>
      </c>
    </row>
    <row r="38" spans="2:10" x14ac:dyDescent="0.3">
      <c r="B38" s="293" t="s">
        <v>414</v>
      </c>
      <c r="C38" s="305" t="str">
        <f>'Northern Ireland'!$G$205</f>
        <v>◄►</v>
      </c>
      <c r="D38" s="767">
        <f>'Northern Ireland'!$B$205</f>
        <v>-0.65334534055221993</v>
      </c>
      <c r="E38" s="767">
        <f>'Northern Ireland'!$C$205</f>
        <v>-0.66385358543416018</v>
      </c>
      <c r="F38" s="767">
        <f>'Northern Ireland'!$D$205</f>
        <v>-0.6818978047798101</v>
      </c>
      <c r="G38" s="767">
        <f>'Northern Ireland'!$E$205</f>
        <v>-0.70728588229319045</v>
      </c>
      <c r="H38" s="767">
        <f>'Northern Ireland'!$F$205</f>
        <v>-0.71001195150380236</v>
      </c>
    </row>
    <row r="39" spans="2:10" s="69" customFormat="1" x14ac:dyDescent="0.3">
      <c r="B39" s="308" t="s">
        <v>420</v>
      </c>
      <c r="C39" s="309"/>
      <c r="D39" s="310">
        <f>'Northern Ireland'!$B$208</f>
        <v>2020</v>
      </c>
      <c r="E39" s="310">
        <f>'Northern Ireland'!$C$208</f>
        <v>2021</v>
      </c>
      <c r="F39" s="310">
        <f>'Northern Ireland'!$D$208</f>
        <v>2022</v>
      </c>
      <c r="G39" s="310">
        <f>'Northern Ireland'!$E$208</f>
        <v>2023</v>
      </c>
      <c r="H39" s="310">
        <f>'Northern Ireland'!$F$208</f>
        <v>2024</v>
      </c>
      <c r="J39" s="454"/>
    </row>
    <row r="40" spans="2:10" x14ac:dyDescent="0.3">
      <c r="B40" s="293" t="s">
        <v>413</v>
      </c>
      <c r="C40" s="305" t="str">
        <f>'Northern Ireland'!$G$214</f>
        <v>◄►</v>
      </c>
      <c r="D40" s="297">
        <f>'Northern Ireland'!$B$214</f>
        <v>1.1587566921026393</v>
      </c>
      <c r="E40" s="297">
        <f>'Northern Ireland'!$C$214</f>
        <v>1.4056291782728871</v>
      </c>
      <c r="F40" s="297">
        <f>'Northern Ireland'!$D$214</f>
        <v>1.1668081648256288</v>
      </c>
      <c r="G40" s="297">
        <f>'Northern Ireland'!$E$214</f>
        <v>1.3453890772501058</v>
      </c>
      <c r="H40" s="297">
        <f>'Northern Ireland'!$F$214</f>
        <v>1.374136434791579</v>
      </c>
    </row>
    <row r="41" spans="2:10" x14ac:dyDescent="0.3">
      <c r="B41" s="293" t="s">
        <v>414</v>
      </c>
      <c r="C41" s="305" t="str">
        <f>'Northern Ireland'!$G$216</f>
        <v>▬</v>
      </c>
      <c r="D41" s="767">
        <f>'Northern Ireland'!$B$216</f>
        <v>-0.95527787893419491</v>
      </c>
      <c r="E41" s="767">
        <f>'Northern Ireland'!$C$216</f>
        <v>-1.0616587054850752</v>
      </c>
      <c r="F41" s="767">
        <f>'Northern Ireland'!$D$216</f>
        <v>-0.95570748491781476</v>
      </c>
      <c r="G41" s="767">
        <f>'Northern Ireland'!$E$216</f>
        <v>-1.0704074917605431</v>
      </c>
      <c r="H41" s="767">
        <f>'Northern Ireland'!$F$216</f>
        <v>-1.0233586071575751</v>
      </c>
    </row>
    <row r="42" spans="2:10" s="69" customFormat="1" x14ac:dyDescent="0.3">
      <c r="B42" s="311" t="s">
        <v>421</v>
      </c>
      <c r="C42" s="312"/>
      <c r="D42" s="313" t="str">
        <f>'Northern Ireland'!$B$219</f>
        <v>2018/19-2020/21</v>
      </c>
      <c r="E42" s="313" t="str">
        <f>'Northern Ireland'!$C$219</f>
        <v>2019/20-2021/22</v>
      </c>
      <c r="F42" s="313" t="str">
        <f>'Northern Ireland'!$D$219</f>
        <v>2020/21-2022/23</v>
      </c>
      <c r="G42" s="313" t="str">
        <f>'Northern Ireland'!$E$219</f>
        <v>2021/22-2023/24</v>
      </c>
      <c r="H42" s="313" t="str">
        <f>'Northern Ireland'!$F$219</f>
        <v>2022/23-2024/25</v>
      </c>
      <c r="J42" s="454"/>
    </row>
    <row r="43" spans="2:10" ht="15" customHeight="1" x14ac:dyDescent="0.3">
      <c r="B43" s="293" t="s">
        <v>413</v>
      </c>
      <c r="C43" s="314" t="str">
        <f>'Northern Ireland'!$G$225</f>
        <v>▬</v>
      </c>
      <c r="D43" s="297">
        <f>'Northern Ireland'!$B$225</f>
        <v>0.20341502255401198</v>
      </c>
      <c r="E43" s="297">
        <f>'Northern Ireland'!$C$225</f>
        <v>0.19335863720069388</v>
      </c>
      <c r="F43" s="297">
        <f>'Northern Ireland'!$D$225</f>
        <v>0.19517713755086524</v>
      </c>
      <c r="G43" s="297">
        <f>'Northern Ireland'!$E$225</f>
        <v>0.18536169578562417</v>
      </c>
      <c r="H43" s="297">
        <f>'Northern Ireland'!$F$225</f>
        <v>0.18998039543248266</v>
      </c>
    </row>
    <row r="44" spans="2:10" x14ac:dyDescent="0.3">
      <c r="B44" s="293" t="s">
        <v>414</v>
      </c>
      <c r="C44" s="315" t="str">
        <f>'Northern Ireland'!$G$227</f>
        <v>▬</v>
      </c>
      <c r="D44" s="767">
        <f>'Northern Ireland'!$B$227</f>
        <v>-0.20869027726841285</v>
      </c>
      <c r="E44" s="767">
        <f>'Northern Ireland'!$C$227</f>
        <v>-0.18669354594568494</v>
      </c>
      <c r="F44" s="767">
        <f>'Northern Ireland'!$D$227</f>
        <v>-0.17270674954047369</v>
      </c>
      <c r="G44" s="767">
        <f>'Northern Ireland'!$E$227</f>
        <v>-0.1577875956938653</v>
      </c>
      <c r="H44" s="767">
        <f>'Northern Ireland'!$F$227</f>
        <v>-0.18626482508524084</v>
      </c>
    </row>
    <row r="45" spans="2:10" s="69" customFormat="1" x14ac:dyDescent="0.3">
      <c r="B45" s="311" t="s">
        <v>422</v>
      </c>
      <c r="C45" s="312"/>
      <c r="D45" s="313" t="str">
        <f>'Northern Ireland'!$B$230</f>
        <v>2018/19-2020/21</v>
      </c>
      <c r="E45" s="313" t="str">
        <f>'Northern Ireland'!$C$230</f>
        <v>2019/20-2021/22</v>
      </c>
      <c r="F45" s="313" t="str">
        <f>'Northern Ireland'!$D$230</f>
        <v>2020/21-2022/23</v>
      </c>
      <c r="G45" s="313" t="str">
        <f>'Northern Ireland'!$E$230</f>
        <v>2021/22-2023/24</v>
      </c>
      <c r="H45" s="313" t="str">
        <f>'Northern Ireland'!$F$230</f>
        <v>2022/23-2024/25</v>
      </c>
      <c r="J45" s="454"/>
    </row>
    <row r="46" spans="2:10" ht="15" customHeight="1" x14ac:dyDescent="0.3">
      <c r="B46" s="293" t="s">
        <v>413</v>
      </c>
      <c r="C46" s="314" t="str">
        <f>'Northern Ireland'!$G$236</f>
        <v>▬</v>
      </c>
      <c r="D46" s="297">
        <f>'Northern Ireland'!$B$236</f>
        <v>0.34387843259708867</v>
      </c>
      <c r="E46" s="297">
        <f>'Northern Ireland'!$C$236</f>
        <v>0.35036583403751875</v>
      </c>
      <c r="F46" s="297">
        <f>'Northern Ireland'!$D$236</f>
        <v>0.35823145574258231</v>
      </c>
      <c r="G46" s="297">
        <f>'Northern Ireland'!$E$236</f>
        <v>0.35027969022443006</v>
      </c>
      <c r="H46" s="297">
        <f>'Northern Ireland'!$F$236</f>
        <v>0.36361636175322337</v>
      </c>
    </row>
    <row r="47" spans="2:10" ht="15" customHeight="1" x14ac:dyDescent="0.3">
      <c r="B47" s="293" t="s">
        <v>414</v>
      </c>
      <c r="C47" s="315" t="str">
        <f>'Northern Ireland'!$G$238</f>
        <v>▬</v>
      </c>
      <c r="D47" s="767">
        <f>'Northern Ireland'!$B$238</f>
        <v>-0.36230882614971843</v>
      </c>
      <c r="E47" s="767">
        <f>'Northern Ireland'!$C$238</f>
        <v>-0.35480147876289453</v>
      </c>
      <c r="F47" s="767">
        <f>'Northern Ireland'!$D$238</f>
        <v>-0.34895544164013276</v>
      </c>
      <c r="G47" s="767">
        <f>'Northern Ireland'!$E$238</f>
        <v>-0.33255966110153823</v>
      </c>
      <c r="H47" s="767">
        <f>'Northern Ireland'!$F$238</f>
        <v>-0.36536531357802737</v>
      </c>
    </row>
    <row r="48" spans="2:10" s="69" customFormat="1" x14ac:dyDescent="0.3">
      <c r="B48" s="311" t="s">
        <v>379</v>
      </c>
      <c r="C48" s="312"/>
      <c r="D48" s="316">
        <f>'Northern Ireland'!$B$241</f>
        <v>2020</v>
      </c>
      <c r="E48" s="316">
        <f>'Northern Ireland'!$C$241</f>
        <v>2021</v>
      </c>
      <c r="F48" s="316">
        <f>'Northern Ireland'!$D$241</f>
        <v>2022</v>
      </c>
      <c r="G48" s="316">
        <f>'Northern Ireland'!$E$241</f>
        <v>2023</v>
      </c>
      <c r="H48" s="316">
        <f>'Northern Ireland'!$F$241</f>
        <v>2024</v>
      </c>
      <c r="J48" s="454"/>
    </row>
    <row r="49" spans="2:10" ht="15" customHeight="1" x14ac:dyDescent="0.3">
      <c r="B49" s="293" t="s">
        <v>413</v>
      </c>
      <c r="C49" s="314" t="str">
        <f>'Northern Ireland'!$G$247</f>
        <v>▬</v>
      </c>
      <c r="D49" s="297">
        <f>'Northern Ireland'!$B$247</f>
        <v>0.24154973021672654</v>
      </c>
      <c r="E49" s="297">
        <f>'Northern Ireland'!$C$247</f>
        <v>0.23889877010907767</v>
      </c>
      <c r="F49" s="297">
        <f>'Northern Ireland'!$D$247</f>
        <v>0.23245264594726914</v>
      </c>
      <c r="G49" s="297">
        <f>'Northern Ireland'!$E$247</f>
        <v>0.23202535451718118</v>
      </c>
      <c r="H49" s="297">
        <f>'Northern Ireland'!$F$247</f>
        <v>0.2321611499078676</v>
      </c>
    </row>
    <row r="50" spans="2:10" ht="15" customHeight="1" x14ac:dyDescent="0.3">
      <c r="B50" s="293" t="s">
        <v>414</v>
      </c>
      <c r="C50" s="315" t="str">
        <f>'Northern Ireland'!$G$249</f>
        <v>▬</v>
      </c>
      <c r="D50" s="767">
        <f>'Northern Ireland'!$B$249</f>
        <v>-0.25601819962372735</v>
      </c>
      <c r="E50" s="767">
        <f>'Northern Ireland'!$C$249</f>
        <v>-0.2510333303078639</v>
      </c>
      <c r="F50" s="767">
        <f>'Northern Ireland'!$D$249</f>
        <v>-0.2465923248732271</v>
      </c>
      <c r="G50" s="767">
        <f>'Northern Ireland'!$E$249</f>
        <v>-0.24137723842061551</v>
      </c>
      <c r="H50" s="767">
        <f>'Northern Ireland'!$F$249</f>
        <v>-0.24193830146551323</v>
      </c>
    </row>
    <row r="51" spans="2:10" s="69" customFormat="1" x14ac:dyDescent="0.3">
      <c r="B51" s="311" t="s">
        <v>380</v>
      </c>
      <c r="C51" s="312"/>
      <c r="D51" s="313">
        <f>'Northern Ireland'!$B$252</f>
        <v>2020</v>
      </c>
      <c r="E51" s="313">
        <f>'Northern Ireland'!$C$252</f>
        <v>2021</v>
      </c>
      <c r="F51" s="313">
        <f>'Northern Ireland'!$D$252</f>
        <v>2022</v>
      </c>
      <c r="G51" s="313">
        <f>'Northern Ireland'!$E$252</f>
        <v>2023</v>
      </c>
      <c r="H51" s="313">
        <f>'Northern Ireland'!$F$252</f>
        <v>2024</v>
      </c>
      <c r="J51" s="454"/>
    </row>
    <row r="52" spans="2:10" ht="15" customHeight="1" x14ac:dyDescent="0.3">
      <c r="B52" s="293" t="s">
        <v>413</v>
      </c>
      <c r="C52" s="314" t="str">
        <f>'Northern Ireland'!$G$258</f>
        <v>►◄</v>
      </c>
      <c r="D52" s="297">
        <f>'Northern Ireland'!$B$258</f>
        <v>0.34979287050955549</v>
      </c>
      <c r="E52" s="297">
        <f>'Northern Ireland'!$C$258</f>
        <v>0.34004036049572683</v>
      </c>
      <c r="F52" s="297">
        <f>'Northern Ireland'!$D$258</f>
        <v>0.32254197294477527</v>
      </c>
      <c r="G52" s="297">
        <f>'Northern Ireland'!$E$258</f>
        <v>0.29547025738448457</v>
      </c>
      <c r="H52" s="297">
        <f>'Northern Ireland'!$F$258</f>
        <v>0.28410060276814481</v>
      </c>
    </row>
    <row r="53" spans="2:10" ht="15" customHeight="1" x14ac:dyDescent="0.3">
      <c r="B53" s="293" t="s">
        <v>414</v>
      </c>
      <c r="C53" s="315" t="str">
        <f>'Northern Ireland'!$G$260</f>
        <v>►◄</v>
      </c>
      <c r="D53" s="767">
        <f>'Northern Ireland'!$B$260</f>
        <v>-0.36335271568448763</v>
      </c>
      <c r="E53" s="767">
        <f>'Northern Ireland'!$C$260</f>
        <v>-0.352297107036667</v>
      </c>
      <c r="F53" s="767">
        <f>'Northern Ireland'!$D$260</f>
        <v>-0.33829613276163889</v>
      </c>
      <c r="G53" s="767">
        <f>'Northern Ireland'!$E$260</f>
        <v>-0.31269512010282718</v>
      </c>
      <c r="H53" s="767">
        <f>'Northern Ireland'!$F$260</f>
        <v>-0.30244211009849131</v>
      </c>
    </row>
    <row r="54" spans="2:10" s="69" customFormat="1" x14ac:dyDescent="0.3">
      <c r="B54" s="311" t="s">
        <v>423</v>
      </c>
      <c r="C54" s="312"/>
      <c r="D54" s="313" t="str">
        <f>'Northern Ireland'!$B$263</f>
        <v>2018/19-2020/21</v>
      </c>
      <c r="E54" s="313" t="str">
        <f>'Northern Ireland'!$C$263</f>
        <v>2019/20-2021/22</v>
      </c>
      <c r="F54" s="313" t="str">
        <f>'Northern Ireland'!$D$263</f>
        <v>2020/21-2022/23</v>
      </c>
      <c r="G54" s="313" t="str">
        <f>'Northern Ireland'!$E$263</f>
        <v>2021/22-2023/24</v>
      </c>
      <c r="H54" s="313" t="str">
        <f>'Northern Ireland'!$F$263</f>
        <v>2022/23-2024/25</v>
      </c>
      <c r="J54" s="454"/>
    </row>
    <row r="55" spans="2:10" ht="15" customHeight="1" x14ac:dyDescent="0.3">
      <c r="B55" s="293" t="s">
        <v>413</v>
      </c>
      <c r="C55" s="314" t="str">
        <f>'Northern Ireland'!$G$269</f>
        <v>►◄</v>
      </c>
      <c r="D55" s="297">
        <f>'Northern Ireland'!$B$269</f>
        <v>1.0159407146959634</v>
      </c>
      <c r="E55" s="297">
        <f>'Northern Ireland'!$C$269</f>
        <v>1.0281617020512983</v>
      </c>
      <c r="F55" s="297">
        <f>'Northern Ireland'!$D$269</f>
        <v>0.96510120508813646</v>
      </c>
      <c r="G55" s="297">
        <f>'Northern Ireland'!$E$269</f>
        <v>0.83202415940903596</v>
      </c>
      <c r="H55" s="297">
        <f>'Northern Ireland'!$F$269</f>
        <v>0.76618171716131622</v>
      </c>
    </row>
    <row r="56" spans="2:10" ht="15" customHeight="1" x14ac:dyDescent="0.3">
      <c r="B56" s="293" t="s">
        <v>414</v>
      </c>
      <c r="C56" s="314" t="str">
        <f>'Northern Ireland'!$G$271</f>
        <v>►◄</v>
      </c>
      <c r="D56" s="767">
        <f>'Northern Ireland'!$B$271</f>
        <v>-0.8140880606418528</v>
      </c>
      <c r="E56" s="767">
        <f>'Northern Ireland'!$C$271</f>
        <v>-0.83706421302488598</v>
      </c>
      <c r="F56" s="767">
        <f>'Northern Ireland'!$D$271</f>
        <v>-0.80956867404283095</v>
      </c>
      <c r="G56" s="767">
        <f>'Northern Ireland'!$E$271</f>
        <v>-0.72339482594170967</v>
      </c>
      <c r="H56" s="767">
        <f>'Northern Ireland'!$F$271</f>
        <v>-0.6846543512663873</v>
      </c>
    </row>
    <row r="57" spans="2:10" s="69" customFormat="1" x14ac:dyDescent="0.3">
      <c r="B57" s="311" t="s">
        <v>424</v>
      </c>
      <c r="C57" s="312"/>
      <c r="D57" s="313" t="str">
        <f>'Northern Ireland'!$B$274</f>
        <v>2018/19-2020/21</v>
      </c>
      <c r="E57" s="313" t="str">
        <f>'Northern Ireland'!$C$274</f>
        <v>2019/20-2021/22</v>
      </c>
      <c r="F57" s="313" t="str">
        <f>'Northern Ireland'!$D$274</f>
        <v>2020/21-2022/23</v>
      </c>
      <c r="G57" s="313" t="str">
        <f>'Northern Ireland'!$E$274</f>
        <v>2021/22-2023/24</v>
      </c>
      <c r="H57" s="313" t="str">
        <f>'Northern Ireland'!$F$274</f>
        <v>2022/23-2024/25</v>
      </c>
      <c r="J57" s="454"/>
    </row>
    <row r="58" spans="2:10" ht="15" customHeight="1" x14ac:dyDescent="0.3">
      <c r="B58" s="293" t="s">
        <v>413</v>
      </c>
      <c r="C58" s="314" t="str">
        <f>'Northern Ireland'!$G$280</f>
        <v>►◄</v>
      </c>
      <c r="D58" s="297">
        <f>'Northern Ireland'!$B$280</f>
        <v>1.2123145694366981</v>
      </c>
      <c r="E58" s="297">
        <f>'Northern Ireland'!$C$280</f>
        <v>1.2225149551265282</v>
      </c>
      <c r="F58" s="297">
        <f>'Northern Ireland'!$D$280</f>
        <v>1.1890221788685278</v>
      </c>
      <c r="G58" s="297">
        <f>'Northern Ireland'!$E$280</f>
        <v>1.0037194362634989</v>
      </c>
      <c r="H58" s="297">
        <f>'Northern Ireland'!$F$280</f>
        <v>0.93838410728689126</v>
      </c>
    </row>
    <row r="59" spans="2:10" ht="15" customHeight="1" x14ac:dyDescent="0.3">
      <c r="B59" s="293" t="s">
        <v>414</v>
      </c>
      <c r="C59" s="314" t="str">
        <f>'Northern Ireland'!$G$282</f>
        <v>►◄</v>
      </c>
      <c r="D59" s="767">
        <f>'Northern Ireland'!$B$282</f>
        <v>-0.94368294602687453</v>
      </c>
      <c r="E59" s="767">
        <f>'Northern Ireland'!$C$282</f>
        <v>-0.96780994730977876</v>
      </c>
      <c r="F59" s="767">
        <f>'Northern Ireland'!$D$282</f>
        <v>-0.97168697066379162</v>
      </c>
      <c r="G59" s="767">
        <f>'Northern Ireland'!$E$282</f>
        <v>-0.86213952013881745</v>
      </c>
      <c r="H59" s="767">
        <f>'Northern Ireland'!$F$282</f>
        <v>-0.82541861196624167</v>
      </c>
    </row>
    <row r="60" spans="2:10" s="69" customFormat="1" x14ac:dyDescent="0.3">
      <c r="B60" s="311" t="s">
        <v>383</v>
      </c>
      <c r="C60" s="312"/>
      <c r="D60" s="313" t="str">
        <f>'Northern Ireland'!$B$285</f>
        <v>2012-18</v>
      </c>
      <c r="E60" s="313" t="str">
        <f>'Northern Ireland'!$C$285</f>
        <v>2013-19</v>
      </c>
      <c r="F60" s="313" t="str">
        <f>'Northern Ireland'!$D$285</f>
        <v>2014-20</v>
      </c>
      <c r="G60" s="313" t="str">
        <f>'Northern Ireland'!$E$285</f>
        <v>2015-21</v>
      </c>
      <c r="H60" s="313" t="str">
        <f>'Northern Ireland'!$F$285</f>
        <v>2016-22</v>
      </c>
      <c r="J60" s="454"/>
    </row>
    <row r="61" spans="2:10" ht="15" customHeight="1" x14ac:dyDescent="0.3">
      <c r="B61" s="293" t="s">
        <v>413</v>
      </c>
      <c r="C61" s="314" t="str">
        <f>'Northern Ireland'!$G$291</f>
        <v>▬</v>
      </c>
      <c r="D61" s="297">
        <f>'Northern Ireland'!$B$291</f>
        <v>0.21408230702778003</v>
      </c>
      <c r="E61" s="297">
        <f>'Northern Ireland'!$C$291</f>
        <v>0.19009823353712491</v>
      </c>
      <c r="F61" s="297">
        <f>'Northern Ireland'!$D$291</f>
        <v>0.20591089356727699</v>
      </c>
      <c r="G61" s="297">
        <f>'Northern Ireland'!$E$291</f>
        <v>0.19473372535756972</v>
      </c>
      <c r="H61" s="297">
        <f>'Northern Ireland'!$F$291</f>
        <v>0.18424185616963965</v>
      </c>
    </row>
    <row r="62" spans="2:10" ht="15" customHeight="1" x14ac:dyDescent="0.3">
      <c r="B62" s="293" t="s">
        <v>414</v>
      </c>
      <c r="C62" s="314" t="str">
        <f>'Northern Ireland'!$G$293</f>
        <v>▬</v>
      </c>
      <c r="D62" s="767">
        <f>'Northern Ireland'!$B$293</f>
        <v>-0.22631666025476432</v>
      </c>
      <c r="E62" s="767">
        <f>'Northern Ireland'!$C$293</f>
        <v>-0.2142618419039817</v>
      </c>
      <c r="F62" s="767">
        <f>'Northern Ireland'!$D$293</f>
        <v>-0.2305059344062555</v>
      </c>
      <c r="G62" s="767">
        <f>'Northern Ireland'!$E$293</f>
        <v>-0.22087538070152476</v>
      </c>
      <c r="H62" s="767">
        <f>'Northern Ireland'!$F$293</f>
        <v>-0.20708337332753382</v>
      </c>
    </row>
    <row r="63" spans="2:10" ht="15" customHeight="1" x14ac:dyDescent="0.3">
      <c r="B63" s="311" t="s">
        <v>485</v>
      </c>
      <c r="C63" s="312"/>
      <c r="D63" s="313">
        <v>2020</v>
      </c>
      <c r="E63" s="313">
        <v>2021</v>
      </c>
      <c r="F63" s="313">
        <f>'Northern Ireland'!$D$296</f>
        <v>2022</v>
      </c>
      <c r="G63" s="313">
        <f>'Northern Ireland'!$E$296</f>
        <v>2023</v>
      </c>
      <c r="H63" s="313">
        <f>'Northern Ireland'!$F$296</f>
        <v>2024</v>
      </c>
    </row>
    <row r="64" spans="2:10" ht="15" customHeight="1" x14ac:dyDescent="0.3">
      <c r="B64" s="293" t="s">
        <v>413</v>
      </c>
      <c r="C64" s="314" t="str">
        <f>'Northern Ireland'!G302</f>
        <v>▬</v>
      </c>
      <c r="D64" s="297">
        <f>'Northern Ireland'!$B$302</f>
        <v>0.26832883770756588</v>
      </c>
      <c r="E64" s="297">
        <f>'Northern Ireland'!$C$302</f>
        <v>0.90033955122817122</v>
      </c>
      <c r="F64" s="297">
        <f>'Northern Ireland'!$D$302</f>
        <v>0.49725776480061212</v>
      </c>
      <c r="G64" s="297">
        <f>'Northern Ireland'!$E$302</f>
        <v>0.88361340873741645</v>
      </c>
      <c r="H64" s="297">
        <f>'Northern Ireland'!$F$302</f>
        <v>0.50017785725726072</v>
      </c>
    </row>
    <row r="65" spans="2:10" ht="15" customHeight="1" x14ac:dyDescent="0.3">
      <c r="B65" s="293" t="s">
        <v>414</v>
      </c>
      <c r="C65" s="314" t="str">
        <f>'Northern Ireland'!G304</f>
        <v>▬</v>
      </c>
      <c r="D65" s="767">
        <f>'Northern Ireland'!$B$304</f>
        <v>-0.247935865418487</v>
      </c>
      <c r="E65" s="767">
        <f>'Northern Ireland'!$C$304</f>
        <v>-0.63135052924182922</v>
      </c>
      <c r="F65" s="767">
        <f>'Northern Ireland'!$D$304</f>
        <v>-0.62295703785239043</v>
      </c>
      <c r="G65" s="767">
        <f>'Northern Ireland'!$E$304</f>
        <v>-0.6487783794154437</v>
      </c>
      <c r="H65" s="767">
        <f>'Northern Ireland'!$F$304</f>
        <v>-0.39637638702331979</v>
      </c>
    </row>
    <row r="66" spans="2:10" s="69" customFormat="1" x14ac:dyDescent="0.3">
      <c r="B66" s="317" t="s">
        <v>425</v>
      </c>
      <c r="C66" s="318"/>
      <c r="D66" s="319" t="str">
        <f>'Northern Ireland'!$B$307</f>
        <v>2020/21</v>
      </c>
      <c r="E66" s="319" t="str">
        <f>'Northern Ireland'!$C$307</f>
        <v>2021/22</v>
      </c>
      <c r="F66" s="319" t="str">
        <f>'Northern Ireland'!$D$307</f>
        <v>2022/23</v>
      </c>
      <c r="G66" s="319" t="str">
        <f>'Northern Ireland'!$E$307</f>
        <v>2023/24</v>
      </c>
      <c r="H66" s="319" t="str">
        <f>'Northern Ireland'!$F$307</f>
        <v>2024/25</v>
      </c>
      <c r="J66" s="454"/>
    </row>
    <row r="67" spans="2:10" ht="15" customHeight="1" x14ac:dyDescent="0.3">
      <c r="B67" s="293" t="s">
        <v>413</v>
      </c>
      <c r="C67" s="315" t="str">
        <f>'Northern Ireland'!$G$313</f>
        <v>▬</v>
      </c>
      <c r="D67" s="297">
        <f>'Northern Ireland'!$B$313</f>
        <v>0.39225953326558743</v>
      </c>
      <c r="E67" s="297">
        <f>'Northern Ireland'!$C$313</f>
        <v>0.38847503339417544</v>
      </c>
      <c r="F67" s="297">
        <f>'Northern Ireland'!$D$313</f>
        <v>0.35280945273877223</v>
      </c>
      <c r="G67" s="297">
        <f>'Northern Ireland'!$E$313</f>
        <v>0.35301478663867009</v>
      </c>
      <c r="H67" s="297">
        <f>'Northern Ireland'!$F$313</f>
        <v>0.36482083921761205</v>
      </c>
    </row>
    <row r="68" spans="2:10" ht="15" customHeight="1" x14ac:dyDescent="0.3">
      <c r="B68" s="293" t="s">
        <v>414</v>
      </c>
      <c r="C68" s="315" t="str">
        <f>'Northern Ireland'!$G$315</f>
        <v>▬</v>
      </c>
      <c r="D68" s="767">
        <f>'Northern Ireland'!$B$315</f>
        <v>-0.41412199177007458</v>
      </c>
      <c r="E68" s="767">
        <f>'Northern Ireland'!$C$315</f>
        <v>-0.40073907610146259</v>
      </c>
      <c r="F68" s="767">
        <f>'Northern Ireland'!$D$315</f>
        <v>-0.35561103689344542</v>
      </c>
      <c r="G68" s="767">
        <f>'Northern Ireland'!$E$315</f>
        <v>-0.36768016097909806</v>
      </c>
      <c r="H68" s="767">
        <f>'Northern Ireland'!$F$315</f>
        <v>-0.39272970203502372</v>
      </c>
    </row>
    <row r="69" spans="2:10" s="69" customFormat="1" x14ac:dyDescent="0.3">
      <c r="B69" s="317" t="s">
        <v>426</v>
      </c>
      <c r="C69" s="318"/>
      <c r="D69" s="319" t="str">
        <f>'Northern Ireland'!$B$318</f>
        <v>2020/21</v>
      </c>
      <c r="E69" s="319" t="str">
        <f>'Northern Ireland'!$C$318</f>
        <v>2021/22</v>
      </c>
      <c r="F69" s="319" t="str">
        <f>'Northern Ireland'!$D$318</f>
        <v>2022/23</v>
      </c>
      <c r="G69" s="319" t="str">
        <f>'Northern Ireland'!$E$318</f>
        <v>2023/24</v>
      </c>
      <c r="H69" s="319" t="str">
        <f>'Northern Ireland'!$F$318</f>
        <v>2024/25</v>
      </c>
      <c r="J69" s="454"/>
    </row>
    <row r="70" spans="2:10" ht="15" customHeight="1" x14ac:dyDescent="0.3">
      <c r="B70" s="293" t="s">
        <v>413</v>
      </c>
      <c r="C70" s="315" t="str">
        <f>'Northern Ireland'!$G$324</f>
        <v>►◄</v>
      </c>
      <c r="D70" s="297">
        <f>'Northern Ireland'!$B$324</f>
        <v>0.6228024227596678</v>
      </c>
      <c r="E70" s="297">
        <f>'Northern Ireland'!$C$324</f>
        <v>0.61899398696048336</v>
      </c>
      <c r="F70" s="297">
        <f>'Northern Ireland'!$D$324</f>
        <v>0.52154095828422975</v>
      </c>
      <c r="G70" s="297">
        <f>'Northern Ireland'!$E$324</f>
        <v>0.52901510644737071</v>
      </c>
      <c r="H70" s="297">
        <f>'Northern Ireland'!$F$324</f>
        <v>0.52392832245768961</v>
      </c>
    </row>
    <row r="71" spans="2:10" ht="15" customHeight="1" x14ac:dyDescent="0.3">
      <c r="B71" s="293" t="s">
        <v>414</v>
      </c>
      <c r="C71" s="315" t="str">
        <f>'Northern Ireland'!$G$326</f>
        <v>►◄</v>
      </c>
      <c r="D71" s="767">
        <f>'Northern Ireland'!$B$326</f>
        <v>-0.58139734014104294</v>
      </c>
      <c r="E71" s="767">
        <f>'Northern Ireland'!$C$326</f>
        <v>-0.58314454533554283</v>
      </c>
      <c r="F71" s="767">
        <f>'Northern Ireland'!$D$326</f>
        <v>-0.50299497278522454</v>
      </c>
      <c r="G71" s="767">
        <f>'Northern Ireland'!$E$326</f>
        <v>-0.52870485413478463</v>
      </c>
      <c r="H71" s="767">
        <f>'Northern Ireland'!$F$326</f>
        <v>-0.52425691604586289</v>
      </c>
    </row>
    <row r="72" spans="2:10" ht="15" customHeight="1" x14ac:dyDescent="0.3">
      <c r="B72" s="317" t="s">
        <v>446</v>
      </c>
      <c r="C72" s="318"/>
      <c r="D72" s="319" t="str">
        <f>'Northern Ireland'!$B$329</f>
        <v>2020/21</v>
      </c>
      <c r="E72" s="319" t="str">
        <f>'Northern Ireland'!$C$329</f>
        <v>2021/22</v>
      </c>
      <c r="F72" s="319" t="str">
        <f>'Northern Ireland'!$D$329</f>
        <v>2022/23</v>
      </c>
      <c r="G72" s="319" t="str">
        <f>'Northern Ireland'!$E$329</f>
        <v>2023/24</v>
      </c>
      <c r="H72" s="319" t="str">
        <f>'Northern Ireland'!$F$329</f>
        <v>2024/25</v>
      </c>
    </row>
    <row r="73" spans="2:10" ht="15" customHeight="1" x14ac:dyDescent="0.3">
      <c r="B73" s="293" t="s">
        <v>413</v>
      </c>
      <c r="C73" s="315" t="str">
        <f>'Northern Ireland'!$G$335</f>
        <v>▬</v>
      </c>
      <c r="D73" s="297">
        <f>'Northern Ireland'!$B$335</f>
        <v>0.59320047206023496</v>
      </c>
      <c r="E73" s="297">
        <f>'Northern Ireland'!$C$335</f>
        <v>0.56867386797479214</v>
      </c>
      <c r="F73" s="297">
        <f>'Northern Ireland'!$D$335</f>
        <v>0.5436267550685504</v>
      </c>
      <c r="G73" s="297">
        <f>'Northern Ireland'!$E$335</f>
        <v>0.52797572633822987</v>
      </c>
      <c r="H73" s="297">
        <f>'Northern Ireland'!$F$335</f>
        <v>0.56134718841935161</v>
      </c>
    </row>
    <row r="74" spans="2:10" ht="15" customHeight="1" x14ac:dyDescent="0.3">
      <c r="B74" s="293" t="s">
        <v>414</v>
      </c>
      <c r="C74" s="315" t="str">
        <f>'Northern Ireland'!$G$337</f>
        <v>▬</v>
      </c>
      <c r="D74" s="767">
        <f>'Northern Ireland'!$B$337</f>
        <v>-0.54015844143477876</v>
      </c>
      <c r="E74" s="767">
        <f>'Northern Ireland'!$C$337</f>
        <v>-0.52079638704314957</v>
      </c>
      <c r="F74" s="767">
        <f>'Northern Ireland'!$D$337</f>
        <v>-0.50527797661735085</v>
      </c>
      <c r="G74" s="767">
        <f>'Northern Ireland'!$E$337</f>
        <v>-0.49834930267945338</v>
      </c>
      <c r="H74" s="767">
        <f>'Northern Ireland'!$F$337</f>
        <v>-0.5281998806040078</v>
      </c>
    </row>
    <row r="75" spans="2:10" s="69" customFormat="1" x14ac:dyDescent="0.3">
      <c r="B75" s="317" t="s">
        <v>387</v>
      </c>
      <c r="C75" s="318"/>
      <c r="D75" s="319" t="str">
        <f>'Northern Ireland'!$B$340</f>
        <v>2020/21</v>
      </c>
      <c r="E75" s="319" t="str">
        <f>'Northern Ireland'!$C$340</f>
        <v>2021/22</v>
      </c>
      <c r="F75" s="319" t="str">
        <f>'Northern Ireland'!$D$340</f>
        <v>2022/23</v>
      </c>
      <c r="G75" s="319" t="str">
        <f>'Northern Ireland'!$E$340</f>
        <v>2023/24</v>
      </c>
      <c r="H75" s="319" t="str">
        <f>'Northern Ireland'!$F$340</f>
        <v>2024/25</v>
      </c>
      <c r="J75" s="454"/>
    </row>
    <row r="76" spans="2:10" ht="15" customHeight="1" x14ac:dyDescent="0.3">
      <c r="B76" s="293" t="s">
        <v>413</v>
      </c>
      <c r="C76" s="315" t="str">
        <f>'Northern Ireland'!$G$346</f>
        <v>▬</v>
      </c>
      <c r="D76" s="297">
        <f>'Northern Ireland'!$B$346</f>
        <v>0.26949068255160685</v>
      </c>
      <c r="E76" s="297">
        <f>'Northern Ireland'!$C$346</f>
        <v>0.20667631714933365</v>
      </c>
      <c r="F76" s="297">
        <f>'Northern Ireland'!$D$346</f>
        <v>0.27716680279931571</v>
      </c>
      <c r="G76" s="297">
        <f>'Northern Ireland'!$E$346</f>
        <v>0.35344060888943174</v>
      </c>
      <c r="H76" s="297">
        <f>'Northern Ireland'!$F$346</f>
        <v>0.28584930442111622</v>
      </c>
    </row>
    <row r="77" spans="2:10" ht="15" customHeight="1" x14ac:dyDescent="0.3">
      <c r="B77" s="293" t="s">
        <v>414</v>
      </c>
      <c r="C77" s="315" t="str">
        <f>'Northern Ireland'!$G$348</f>
        <v>▬</v>
      </c>
      <c r="D77" s="767">
        <f>'Northern Ireland'!$B$348</f>
        <v>-0.30588463035809654</v>
      </c>
      <c r="E77" s="767">
        <f>'Northern Ireland'!$C$348</f>
        <v>-0.22083322774303921</v>
      </c>
      <c r="F77" s="767">
        <f>'Northern Ireland'!$D$348</f>
        <v>-0.30173490380779655</v>
      </c>
      <c r="G77" s="767">
        <f>'Northern Ireland'!$E$348</f>
        <v>-0.36649886049812508</v>
      </c>
      <c r="H77" s="767">
        <f>'Northern Ireland'!$F$348</f>
        <v>-0.30686405839517822</v>
      </c>
    </row>
    <row r="78" spans="2:10" s="69" customFormat="1" x14ac:dyDescent="0.3">
      <c r="B78" s="317" t="s">
        <v>388</v>
      </c>
      <c r="C78" s="318"/>
      <c r="D78" s="319" t="str">
        <f>'Northern Ireland'!$B$351</f>
        <v>2020/21</v>
      </c>
      <c r="E78" s="319" t="str">
        <f>'Northern Ireland'!$C$351</f>
        <v>2021/22</v>
      </c>
      <c r="F78" s="319" t="str">
        <f>'Northern Ireland'!$D$351</f>
        <v>2022/23</v>
      </c>
      <c r="G78" s="319" t="str">
        <f>'Northern Ireland'!$E$351</f>
        <v>2023/24</v>
      </c>
      <c r="H78" s="319" t="str">
        <f>'Northern Ireland'!$F$351</f>
        <v>2024/25</v>
      </c>
      <c r="J78" s="454"/>
    </row>
    <row r="79" spans="2:10" ht="15" customHeight="1" x14ac:dyDescent="0.3">
      <c r="B79" s="293" t="s">
        <v>413</v>
      </c>
      <c r="C79" s="315" t="str">
        <f>'Northern Ireland'!$G$357</f>
        <v>◄►</v>
      </c>
      <c r="D79" s="297">
        <f>'Northern Ireland'!$B$357</f>
        <v>0.21689567342103461</v>
      </c>
      <c r="E79" s="297">
        <f>'Northern Ireland'!$C$357</f>
        <v>0.25700066383217635</v>
      </c>
      <c r="F79" s="297">
        <f>'Northern Ireland'!$D$357</f>
        <v>0.25179454858138672</v>
      </c>
      <c r="G79" s="297">
        <f>'Northern Ireland'!$E$357</f>
        <v>0.2384358197493652</v>
      </c>
      <c r="H79" s="297">
        <f>'Northern Ireland'!$F$357</f>
        <v>0.25975194393038681</v>
      </c>
    </row>
    <row r="80" spans="2:10" ht="15" customHeight="1" x14ac:dyDescent="0.3">
      <c r="B80" s="293" t="s">
        <v>414</v>
      </c>
      <c r="C80" s="315" t="str">
        <f>'Northern Ireland'!$G$359</f>
        <v>▬</v>
      </c>
      <c r="D80" s="767">
        <f>'Northern Ireland'!$B$359</f>
        <v>-0.27751788910310049</v>
      </c>
      <c r="E80" s="767">
        <f>'Northern Ireland'!$C$359</f>
        <v>-0.28886377132610763</v>
      </c>
      <c r="F80" s="767">
        <f>'Northern Ireland'!$D$359</f>
        <v>-0.26265047170090106</v>
      </c>
      <c r="G80" s="767">
        <f>'Northern Ireland'!$E$359</f>
        <v>-0.2601049956429119</v>
      </c>
      <c r="H80" s="767">
        <f>'Northern Ireland'!$F$359</f>
        <v>-0.30157113593831852</v>
      </c>
    </row>
    <row r="81" spans="2:10" s="69" customFormat="1" x14ac:dyDescent="0.3">
      <c r="B81" s="320" t="s">
        <v>427</v>
      </c>
      <c r="C81" s="321"/>
      <c r="D81" s="322" t="str">
        <f>'Northern Ireland'!$B$362</f>
        <v>2016/17-2020/21</v>
      </c>
      <c r="E81" s="322" t="str">
        <f>'Northern Ireland'!$C$362</f>
        <v>2017/18-2021/22</v>
      </c>
      <c r="F81" s="322" t="str">
        <f>'Northern Ireland'!$D$362</f>
        <v>2018/19-2022/23</v>
      </c>
      <c r="G81" s="322" t="str">
        <f>'Northern Ireland'!$E$362</f>
        <v>2019/20-2023/24</v>
      </c>
      <c r="H81" s="322" t="str">
        <f>'Northern Ireland'!$F$362</f>
        <v>2020/21-2024/25</v>
      </c>
      <c r="J81" s="454"/>
    </row>
    <row r="82" spans="2:10" ht="15" customHeight="1" x14ac:dyDescent="0.3">
      <c r="B82" s="293" t="s">
        <v>413</v>
      </c>
      <c r="C82" s="314" t="str">
        <f>'Northern Ireland'!$G$368</f>
        <v>►◄</v>
      </c>
      <c r="D82" s="297">
        <f>'Northern Ireland'!$B$368</f>
        <v>1.891088723923033</v>
      </c>
      <c r="E82" s="297">
        <f>'Northern Ireland'!$C$368</f>
        <v>1.6994431404983341</v>
      </c>
      <c r="F82" s="297">
        <f>'Northern Ireland'!$D$368</f>
        <v>1.5353120057715168</v>
      </c>
      <c r="G82" s="297">
        <f>'Northern Ireland'!$E$368</f>
        <v>1.4758326880656027</v>
      </c>
      <c r="H82" s="297">
        <f>'Northern Ireland'!$F$368</f>
        <v>1.6335103164303515</v>
      </c>
    </row>
    <row r="83" spans="2:10" ht="15" customHeight="1" x14ac:dyDescent="0.3">
      <c r="B83" s="293" t="s">
        <v>414</v>
      </c>
      <c r="C83" s="314" t="str">
        <f>'Northern Ireland'!$G$370</f>
        <v>►◄</v>
      </c>
      <c r="D83" s="767">
        <f>'Northern Ireland'!$B$370</f>
        <v>-1.3147655745798497</v>
      </c>
      <c r="E83" s="767">
        <f>'Northern Ireland'!$C$370</f>
        <v>-1.2155725237399009</v>
      </c>
      <c r="F83" s="767">
        <f>'Northern Ireland'!$D$370</f>
        <v>-1.1705184622206486</v>
      </c>
      <c r="G83" s="767">
        <f>'Northern Ireland'!$E$370</f>
        <v>-1.1670511767122786</v>
      </c>
      <c r="H83" s="767">
        <f>'Northern Ireland'!$F$370</f>
        <v>-1.2394856441393758</v>
      </c>
    </row>
    <row r="84" spans="2:10" ht="15" customHeight="1" x14ac:dyDescent="0.3">
      <c r="B84" s="320" t="s">
        <v>722</v>
      </c>
      <c r="C84" s="321"/>
      <c r="D84" s="322" t="str">
        <f>'Northern Ireland'!$B$373</f>
        <v>2018-20</v>
      </c>
      <c r="E84" s="322" t="str">
        <f>'Northern Ireland'!$C$373</f>
        <v>2019-21</v>
      </c>
      <c r="F84" s="322" t="str">
        <f>'Northern Ireland'!$D$373</f>
        <v>2020-22</v>
      </c>
      <c r="G84" s="322" t="str">
        <f>'Northern Ireland'!$E$373</f>
        <v>2021-23</v>
      </c>
      <c r="H84" s="322" t="str">
        <f>'Northern Ireland'!$F$373</f>
        <v>2022-24</v>
      </c>
    </row>
    <row r="85" spans="2:10" ht="15" customHeight="1" x14ac:dyDescent="0.3">
      <c r="B85" s="293" t="s">
        <v>413</v>
      </c>
      <c r="C85" s="323" t="str">
        <f>'Northern Ireland'!$G$379</f>
        <v>◄►</v>
      </c>
      <c r="D85" s="297">
        <f>'Northern Ireland'!$B$379</f>
        <v>1.0013595057407427</v>
      </c>
      <c r="E85" s="297">
        <f>'Northern Ireland'!$C$379</f>
        <v>1.164383520534668</v>
      </c>
      <c r="F85" s="297">
        <f>'Northern Ireland'!$D$379</f>
        <v>1.7338309635879188</v>
      </c>
      <c r="G85" s="297">
        <f>'Northern Ireland'!$E$379</f>
        <v>1.9344431944439131</v>
      </c>
      <c r="H85" s="297">
        <f>'Northern Ireland'!$F$379</f>
        <v>2.0080954556996216</v>
      </c>
    </row>
    <row r="86" spans="2:10" ht="15" customHeight="1" x14ac:dyDescent="0.3">
      <c r="B86" s="293" t="s">
        <v>414</v>
      </c>
      <c r="C86" s="323" t="str">
        <f>'Northern Ireland'!$G$381</f>
        <v>◄►</v>
      </c>
      <c r="D86" s="767">
        <f>'Northern Ireland'!$B$381</f>
        <v>-0.92752644021269803</v>
      </c>
      <c r="E86" s="767">
        <f>'Northern Ireland'!$C$381</f>
        <v>-0.99135526215566605</v>
      </c>
      <c r="F86" s="767">
        <f>'Northern Ireland'!$D$381</f>
        <v>-1.1679760878114842</v>
      </c>
      <c r="G86" s="767">
        <f>'Northern Ireland'!$E$381</f>
        <v>-1.2571658813039861</v>
      </c>
      <c r="H86" s="767">
        <f>'Northern Ireland'!$F$381</f>
        <v>-1.1928102981095603</v>
      </c>
    </row>
    <row r="87" spans="2:10" s="69" customFormat="1" x14ac:dyDescent="0.3">
      <c r="B87" s="320" t="s">
        <v>391</v>
      </c>
      <c r="C87" s="321"/>
      <c r="D87" s="322">
        <f>'Northern Ireland'!$B$384</f>
        <v>2020</v>
      </c>
      <c r="E87" s="322">
        <f>'Northern Ireland'!$C$384</f>
        <v>2021</v>
      </c>
      <c r="F87" s="322">
        <f>'Northern Ireland'!$D$384</f>
        <v>2022</v>
      </c>
      <c r="G87" s="322">
        <f>'Northern Ireland'!$E$384</f>
        <v>2023</v>
      </c>
      <c r="H87" s="322">
        <f>'Northern Ireland'!$F$384</f>
        <v>2024</v>
      </c>
      <c r="J87" s="454"/>
    </row>
    <row r="88" spans="2:10" ht="15" customHeight="1" x14ac:dyDescent="0.3">
      <c r="B88" s="293" t="s">
        <v>413</v>
      </c>
      <c r="C88" s="315" t="str">
        <f>'Northern Ireland'!$G$390</f>
        <v>▬</v>
      </c>
      <c r="D88" s="297">
        <f>'Northern Ireland'!$B$390</f>
        <v>0.67408178667911545</v>
      </c>
      <c r="E88" s="297">
        <f>'Northern Ireland'!$C$390</f>
        <v>0.65690225326580021</v>
      </c>
      <c r="F88" s="297">
        <f>'Northern Ireland'!$D$390</f>
        <v>0.65717658321648975</v>
      </c>
      <c r="G88" s="297">
        <f>'Northern Ireland'!$E$390</f>
        <v>0.67019727940655405</v>
      </c>
      <c r="H88" s="297">
        <f>'Northern Ireland'!$F$390</f>
        <v>0.67696293589297141</v>
      </c>
    </row>
    <row r="89" spans="2:10" ht="15" customHeight="1" x14ac:dyDescent="0.3">
      <c r="B89" s="293" t="s">
        <v>414</v>
      </c>
      <c r="C89" s="315" t="str">
        <f>'Northern Ireland'!$G$392</f>
        <v>▬</v>
      </c>
      <c r="D89" s="767">
        <f>'Northern Ireland'!$B$392</f>
        <v>-0.63020371829942057</v>
      </c>
      <c r="E89" s="767">
        <f>'Northern Ireland'!$C$392</f>
        <v>-0.61677188690406137</v>
      </c>
      <c r="F89" s="767">
        <f>'Northern Ireland'!$D$392</f>
        <v>-0.61561066778753459</v>
      </c>
      <c r="G89" s="767">
        <f>'Northern Ireland'!$E$392</f>
        <v>-0.62303834728008745</v>
      </c>
      <c r="H89" s="767">
        <f>'Northern Ireland'!$F$392</f>
        <v>-0.62982805948325327</v>
      </c>
    </row>
    <row r="90" spans="2:10" s="69" customFormat="1" x14ac:dyDescent="0.3">
      <c r="B90" s="301" t="s">
        <v>393</v>
      </c>
      <c r="C90" s="324"/>
      <c r="D90" s="307" t="str">
        <f>'Northern Ireland'!$B$425</f>
        <v>2018/19-2020/21</v>
      </c>
      <c r="E90" s="307" t="str">
        <f>'Northern Ireland'!$C$425</f>
        <v>2019/20-2021/22</v>
      </c>
      <c r="F90" s="307" t="str">
        <f>'Northern Ireland'!$D$425</f>
        <v>2020/21-2022/23</v>
      </c>
      <c r="G90" s="307" t="str">
        <f>'Northern Ireland'!$E$425</f>
        <v>2021/22-2023/24</v>
      </c>
      <c r="H90" s="307" t="str">
        <f>'Northern Ireland'!$F$425</f>
        <v>2022/23-2024/25</v>
      </c>
      <c r="J90" s="454"/>
    </row>
    <row r="91" spans="2:10" ht="15" customHeight="1" x14ac:dyDescent="0.3">
      <c r="B91" s="293" t="s">
        <v>413</v>
      </c>
      <c r="C91" s="314" t="str">
        <f>'Northern Ireland'!$G$431</f>
        <v>►◄</v>
      </c>
      <c r="D91" s="297">
        <f>'Northern Ireland'!$B$431</f>
        <v>2.7594234219240708</v>
      </c>
      <c r="E91" s="297">
        <f>'Northern Ireland'!$C$431</f>
        <v>2.7233711167080314</v>
      </c>
      <c r="F91" s="297">
        <f>'Northern Ireland'!$D$431</f>
        <v>2.4960186192389342</v>
      </c>
      <c r="G91" s="297">
        <f>'Northern Ireland'!$E$431</f>
        <v>2.2499650885745455</v>
      </c>
      <c r="H91" s="297">
        <f>'Northern Ireland'!$F$431</f>
        <v>2.1537698313859681</v>
      </c>
    </row>
    <row r="92" spans="2:10" ht="15" customHeight="1" x14ac:dyDescent="0.3">
      <c r="B92" s="293" t="s">
        <v>414</v>
      </c>
      <c r="C92" s="314" t="str">
        <f>'Northern Ireland'!$G$433</f>
        <v>►◄</v>
      </c>
      <c r="D92" s="767">
        <f>'Northern Ireland'!$B$433</f>
        <v>-1.7145922240179452</v>
      </c>
      <c r="E92" s="767">
        <f>'Northern Ireland'!$C$433</f>
        <v>-1.6831644471857503</v>
      </c>
      <c r="F92" s="767">
        <f>'Northern Ireland'!$D$433</f>
        <v>-1.604686385729666</v>
      </c>
      <c r="G92" s="767">
        <f>'Northern Ireland'!$E$433</f>
        <v>-1.5374869882932893</v>
      </c>
      <c r="H92" s="767">
        <f>'Northern Ireland'!$F$433</f>
        <v>-1.5196933213509589</v>
      </c>
    </row>
    <row r="93" spans="2:10" s="69" customFormat="1" x14ac:dyDescent="0.3">
      <c r="B93" s="301" t="s">
        <v>428</v>
      </c>
      <c r="C93" s="324"/>
      <c r="D93" s="307" t="str">
        <f>'Northern Ireland'!$B$436</f>
        <v>2016-20</v>
      </c>
      <c r="E93" s="307" t="str">
        <f>'Northern Ireland'!$C$436</f>
        <v>2017-21</v>
      </c>
      <c r="F93" s="307" t="str">
        <f>'Northern Ireland'!$D$436</f>
        <v>2018-22</v>
      </c>
      <c r="G93" s="307" t="str">
        <f>'Northern Ireland'!$E$436</f>
        <v>2019-23</v>
      </c>
      <c r="H93" s="307" t="str">
        <f>'Northern Ireland'!$F$436</f>
        <v>2020-24</v>
      </c>
      <c r="J93" s="454"/>
    </row>
    <row r="94" spans="2:10" ht="15" customHeight="1" x14ac:dyDescent="0.3">
      <c r="B94" s="293" t="s">
        <v>413</v>
      </c>
      <c r="C94" s="315" t="str">
        <f>'Northern Ireland'!$G$442</f>
        <v>◄►</v>
      </c>
      <c r="D94" s="297">
        <f>'Northern Ireland'!$B$442</f>
        <v>3.055459194451235</v>
      </c>
      <c r="E94" s="297">
        <f>'Northern Ireland'!$C$442</f>
        <v>3.4167810819928048</v>
      </c>
      <c r="F94" s="297">
        <f>'Northern Ireland'!$D$442</f>
        <v>3.3389657559759178</v>
      </c>
      <c r="G94" s="297">
        <f>'Northern Ireland'!$E$442</f>
        <v>3.5613092269754612</v>
      </c>
      <c r="H94" s="297">
        <f>'Northern Ireland'!$F$442</f>
        <v>3.4650612545963111</v>
      </c>
    </row>
    <row r="95" spans="2:10" ht="15" customHeight="1" x14ac:dyDescent="0.3">
      <c r="B95" s="293" t="s">
        <v>414</v>
      </c>
      <c r="C95" s="315" t="str">
        <f>'Northern Ireland'!$G$444</f>
        <v>▬</v>
      </c>
      <c r="D95" s="767">
        <f>'Northern Ireland'!$B$444</f>
        <v>-1.8620251695514654</v>
      </c>
      <c r="E95" s="767">
        <f>'Northern Ireland'!$C$444</f>
        <v>-1.8916872377190266</v>
      </c>
      <c r="F95" s="767">
        <f>'Northern Ireland'!$D$444</f>
        <v>-1.8754182678621372</v>
      </c>
      <c r="G95" s="767">
        <f>'Northern Ireland'!$E$444</f>
        <v>-1.8870672145930483</v>
      </c>
      <c r="H95" s="767">
        <f>'Northern Ireland'!$F$444</f>
        <v>-1.8543411747432414</v>
      </c>
    </row>
    <row r="96" spans="2:10" s="69" customFormat="1" x14ac:dyDescent="0.3">
      <c r="B96" s="301" t="s">
        <v>541</v>
      </c>
      <c r="C96" s="324"/>
      <c r="D96" s="307" t="str">
        <f>'Northern Ireland'!$B$477</f>
        <v>2016-20</v>
      </c>
      <c r="E96" s="307" t="str">
        <f>'Northern Ireland'!$C$477</f>
        <v>2017-21</v>
      </c>
      <c r="F96" s="307" t="str">
        <f>'Northern Ireland'!$D$477</f>
        <v>2018-22</v>
      </c>
      <c r="G96" s="307" t="str">
        <f>'Northern Ireland'!$E$477</f>
        <v>2019-23</v>
      </c>
      <c r="H96" s="307" t="str">
        <f>'Northern Ireland'!$F$477</f>
        <v>2020-24</v>
      </c>
      <c r="J96" s="454"/>
    </row>
    <row r="97" spans="2:10" ht="15" customHeight="1" x14ac:dyDescent="0.3">
      <c r="B97" s="293" t="s">
        <v>413</v>
      </c>
      <c r="C97" s="315" t="str">
        <f>'Northern Ireland'!$G$483</f>
        <v>▬</v>
      </c>
      <c r="D97" s="297">
        <f>'Northern Ireland'!$B$483</f>
        <v>0.97456182459242136</v>
      </c>
      <c r="E97" s="297">
        <f>'Northern Ireland'!$C$483</f>
        <v>0.98966493993398219</v>
      </c>
      <c r="F97" s="297">
        <f>'Northern Ireland'!$D$483</f>
        <v>1.0086217810821425</v>
      </c>
      <c r="G97" s="297">
        <f>'Northern Ireland'!$E$483</f>
        <v>1.0044573231515213</v>
      </c>
      <c r="H97" s="297">
        <f>'Northern Ireland'!$F$483</f>
        <v>1.0137722924413146</v>
      </c>
    </row>
    <row r="98" spans="2:10" x14ac:dyDescent="0.3">
      <c r="B98" s="293" t="s">
        <v>414</v>
      </c>
      <c r="C98" s="315" t="str">
        <f>'Northern Ireland'!$G$485</f>
        <v>▬</v>
      </c>
      <c r="D98" s="767">
        <f>'Northern Ireland'!$B$485</f>
        <v>-0.79101785299828919</v>
      </c>
      <c r="E98" s="767">
        <f>'Northern Ireland'!$C$485</f>
        <v>-0.80376255583286516</v>
      </c>
      <c r="F98" s="767">
        <f>'Northern Ireland'!$D$485</f>
        <v>-0.82210534018628489</v>
      </c>
      <c r="G98" s="767">
        <f>'Northern Ireland'!$E$485</f>
        <v>-0.81845833437499182</v>
      </c>
      <c r="H98" s="767">
        <f>'Northern Ireland'!$F$485</f>
        <v>-0.82007037040654329</v>
      </c>
    </row>
    <row r="99" spans="2:10" s="69" customFormat="1" x14ac:dyDescent="0.3">
      <c r="B99" s="301" t="s">
        <v>395</v>
      </c>
      <c r="C99" s="325"/>
      <c r="D99" s="307" t="str">
        <f>'Northern Ireland'!$B$508</f>
        <v>2012-18</v>
      </c>
      <c r="E99" s="307" t="str">
        <f>'Northern Ireland'!$C$508</f>
        <v>2013-19</v>
      </c>
      <c r="F99" s="307" t="str">
        <f>'Northern Ireland'!$D$508</f>
        <v>2014-20</v>
      </c>
      <c r="G99" s="307" t="str">
        <f>'Northern Ireland'!$E$508</f>
        <v>2015-21</v>
      </c>
      <c r="H99" s="307" t="str">
        <f>'Northern Ireland'!$F$508</f>
        <v>2016-22</v>
      </c>
      <c r="J99" s="454"/>
    </row>
    <row r="100" spans="2:10" ht="15" customHeight="1" x14ac:dyDescent="0.3">
      <c r="B100" s="293" t="s">
        <v>413</v>
      </c>
      <c r="C100" s="315" t="str">
        <f>'Northern Ireland'!$G$514</f>
        <v>►◄</v>
      </c>
      <c r="D100" s="297">
        <f>'Northern Ireland'!$B$514</f>
        <v>1.6155822152564134</v>
      </c>
      <c r="E100" s="297">
        <f>'Northern Ireland'!$C$514</f>
        <v>1.4923425919278641</v>
      </c>
      <c r="F100" s="297">
        <f>'Northern Ireland'!$D$514</f>
        <v>1.5334586017644474</v>
      </c>
      <c r="G100" s="297">
        <f>'Northern Ireland'!$E$514</f>
        <v>1.4733840627857504</v>
      </c>
      <c r="H100" s="297">
        <f>'Northern Ireland'!$F$514</f>
        <v>1.4552021297841453</v>
      </c>
    </row>
    <row r="101" spans="2:10" ht="15" customHeight="1" x14ac:dyDescent="0.3">
      <c r="B101" s="293" t="s">
        <v>414</v>
      </c>
      <c r="C101" s="315" t="str">
        <f>'Northern Ireland'!$G$516</f>
        <v>▬</v>
      </c>
      <c r="D101" s="767">
        <f>'Northern Ireland'!$B$516</f>
        <v>-1.1750488486119002</v>
      </c>
      <c r="E101" s="767">
        <f>'Northern Ireland'!$C$516</f>
        <v>-1.1594082951584916</v>
      </c>
      <c r="F101" s="767">
        <f>'Northern Ireland'!$D$516</f>
        <v>-1.1724946869202235</v>
      </c>
      <c r="G101" s="767">
        <f>'Northern Ireland'!$E$516</f>
        <v>-1.1538281395060752</v>
      </c>
      <c r="H101" s="767">
        <f>'Northern Ireland'!$F$516</f>
        <v>-1.1287612862199186</v>
      </c>
    </row>
    <row r="102" spans="2:10" s="69" customFormat="1" x14ac:dyDescent="0.3">
      <c r="B102" s="301" t="s">
        <v>396</v>
      </c>
      <c r="C102" s="325"/>
      <c r="D102" s="307" t="str">
        <f>'Northern Ireland'!$B$519</f>
        <v>2016-20</v>
      </c>
      <c r="E102" s="307" t="str">
        <f>'Northern Ireland'!$C$519</f>
        <v>2017-21</v>
      </c>
      <c r="F102" s="307" t="str">
        <f>'Northern Ireland'!$D$519</f>
        <v>2018-22</v>
      </c>
      <c r="G102" s="307" t="str">
        <f>'Northern Ireland'!$E$519</f>
        <v>2019-23</v>
      </c>
      <c r="H102" s="307" t="str">
        <f>'Northern Ireland'!$F$519</f>
        <v>2020-24</v>
      </c>
      <c r="J102" s="454"/>
    </row>
    <row r="103" spans="2:10" ht="15" customHeight="1" x14ac:dyDescent="0.3">
      <c r="B103" s="293" t="s">
        <v>413</v>
      </c>
      <c r="C103" s="315" t="str">
        <f>'Northern Ireland'!$G$525</f>
        <v>▬</v>
      </c>
      <c r="D103" s="297">
        <f>'Northern Ireland'!$B$525</f>
        <v>1.5143274772535584</v>
      </c>
      <c r="E103" s="297">
        <f>'Northern Ireland'!$C$525</f>
        <v>1.5170492604289245</v>
      </c>
      <c r="F103" s="297">
        <f>'Northern Ireland'!$D$525</f>
        <v>1.5271751419059323</v>
      </c>
      <c r="G103" s="297">
        <f>'Northern Ireland'!$E$525</f>
        <v>1.5123664062079012</v>
      </c>
      <c r="H103" s="297">
        <f>'Northern Ireland'!$F$525</f>
        <v>1.5095471343407105</v>
      </c>
    </row>
    <row r="104" spans="2:10" ht="15" customHeight="1" x14ac:dyDescent="0.3">
      <c r="B104" s="293" t="s">
        <v>414</v>
      </c>
      <c r="C104" s="315" t="str">
        <f>'Northern Ireland'!$G$527</f>
        <v>▬</v>
      </c>
      <c r="D104" s="767">
        <f>'Northern Ireland'!$B$527</f>
        <v>-1.167891993200058</v>
      </c>
      <c r="E104" s="767">
        <f>'Northern Ireland'!$C$527</f>
        <v>-1.1628227675675626</v>
      </c>
      <c r="F104" s="767">
        <f>'Northern Ireland'!$D$527</f>
        <v>-1.1679800794158903</v>
      </c>
      <c r="G104" s="767">
        <f>'Northern Ireland'!$E$527</f>
        <v>-1.1536003455125226</v>
      </c>
      <c r="H104" s="767">
        <f>'Northern Ireland'!$F$527</f>
        <v>-1.1517004223303391</v>
      </c>
    </row>
    <row r="105" spans="2:10" s="69" customFormat="1" x14ac:dyDescent="0.3">
      <c r="B105" s="301" t="s">
        <v>397</v>
      </c>
      <c r="C105" s="325"/>
      <c r="D105" s="307" t="str">
        <f>'Northern Ireland'!$B$530</f>
        <v>2018/19-2020/21</v>
      </c>
      <c r="E105" s="307" t="str">
        <f>'Northern Ireland'!$C$530</f>
        <v>2019/20-2021/22</v>
      </c>
      <c r="F105" s="307" t="str">
        <f>'Northern Ireland'!$D$530</f>
        <v>2020/21-2022/23</v>
      </c>
      <c r="G105" s="307" t="str">
        <f>'Northern Ireland'!$E$530</f>
        <v>2021/22-2023/24</v>
      </c>
      <c r="H105" s="307" t="str">
        <f>'Northern Ireland'!$F$530</f>
        <v>2022/23-2024/25</v>
      </c>
      <c r="J105" s="454"/>
    </row>
    <row r="106" spans="2:10" ht="15" customHeight="1" x14ac:dyDescent="0.3">
      <c r="B106" s="293" t="s">
        <v>413</v>
      </c>
      <c r="C106" s="314" t="str">
        <f>'Northern Ireland'!$G$536</f>
        <v>◄►</v>
      </c>
      <c r="D106" s="297">
        <f>'Northern Ireland'!$B$536</f>
        <v>2.2733842538269582</v>
      </c>
      <c r="E106" s="297">
        <f>'Northern Ireland'!$C$536</f>
        <v>2.1587705845114065</v>
      </c>
      <c r="F106" s="297">
        <f>'Northern Ireland'!$D$536</f>
        <v>2.1298512499399482</v>
      </c>
      <c r="G106" s="297">
        <f>'Northern Ireland'!$E$536</f>
        <v>2.3601197782932313</v>
      </c>
      <c r="H106" s="297">
        <f>'Northern Ireland'!$F$536</f>
        <v>3.0007378380195333</v>
      </c>
    </row>
    <row r="107" spans="2:10" ht="15" customHeight="1" x14ac:dyDescent="0.3">
      <c r="B107" s="293" t="s">
        <v>414</v>
      </c>
      <c r="C107" s="314" t="str">
        <f>'Northern Ireland'!$G$538</f>
        <v>◄►</v>
      </c>
      <c r="D107" s="767">
        <f>'Northern Ireland'!$B$538</f>
        <v>-1.4551122625794526</v>
      </c>
      <c r="E107" s="767">
        <f>'Northern Ireland'!$C$538</f>
        <v>-1.4275425284984913</v>
      </c>
      <c r="F107" s="767">
        <f>'Northern Ireland'!$D$538</f>
        <v>-1.4666641478939826</v>
      </c>
      <c r="G107" s="767">
        <f>'Northern Ireland'!$E$538</f>
        <v>-1.6365455203266051</v>
      </c>
      <c r="H107" s="767">
        <f>'Northern Ireland'!$F$538</f>
        <v>-1.8249079061744511</v>
      </c>
    </row>
    <row r="108" spans="2:10" s="69" customFormat="1" x14ac:dyDescent="0.3">
      <c r="B108" s="301" t="s">
        <v>398</v>
      </c>
      <c r="C108" s="325"/>
      <c r="D108" s="307" t="str">
        <f>'Northern Ireland'!$B$541</f>
        <v>2016-20</v>
      </c>
      <c r="E108" s="307" t="str">
        <f>'Northern Ireland'!$C$541</f>
        <v>2017-21</v>
      </c>
      <c r="F108" s="307" t="str">
        <f>'Northern Ireland'!$D$541</f>
        <v>2018-22</v>
      </c>
      <c r="G108" s="307" t="str">
        <f>'Northern Ireland'!$E$541</f>
        <v>2019-23</v>
      </c>
      <c r="H108" s="307" t="str">
        <f>'Northern Ireland'!$F$541</f>
        <v>2020-24</v>
      </c>
      <c r="J108" s="454"/>
    </row>
    <row r="109" spans="2:10" ht="15" customHeight="1" x14ac:dyDescent="0.3">
      <c r="B109" s="293" t="s">
        <v>413</v>
      </c>
      <c r="C109" s="314" t="str">
        <f>'Northern Ireland'!$G$547</f>
        <v>▬</v>
      </c>
      <c r="D109" s="297">
        <f>'Northern Ireland'!$B$547</f>
        <v>3.6339867214178412</v>
      </c>
      <c r="E109" s="297">
        <f>'Northern Ireland'!$C$547</f>
        <v>3.0714868867641254</v>
      </c>
      <c r="F109" s="297">
        <f>'Northern Ireland'!$D$547</f>
        <v>3.9190507909780239</v>
      </c>
      <c r="G109" s="297">
        <f>'Northern Ireland'!$E$547</f>
        <v>3.8709090544521505</v>
      </c>
      <c r="H109" s="297">
        <f>'Northern Ireland'!$F$547</f>
        <v>3.9349315745479965</v>
      </c>
    </row>
    <row r="110" spans="2:10" ht="15" customHeight="1" x14ac:dyDescent="0.3">
      <c r="B110" s="293" t="s">
        <v>414</v>
      </c>
      <c r="C110" s="314" t="str">
        <f>'Northern Ireland'!$G$549</f>
        <v>►◄</v>
      </c>
      <c r="D110" s="767">
        <f>'Northern Ireland'!$B$549</f>
        <v>-2.023018840859002</v>
      </c>
      <c r="E110" s="767">
        <f>'Northern Ireland'!$C$549</f>
        <v>-1.8687029085971953</v>
      </c>
      <c r="F110" s="767">
        <f>'Northern Ireland'!$D$549</f>
        <v>-1.9783422260995074</v>
      </c>
      <c r="G110" s="767">
        <f>'Northern Ireland'!$E$549</f>
        <v>-1.9205165265302131</v>
      </c>
      <c r="H110" s="767">
        <f>'Northern Ireland'!$F$549</f>
        <v>-1.9605712227641245</v>
      </c>
    </row>
    <row r="111" spans="2:10" s="69" customFormat="1" x14ac:dyDescent="0.3">
      <c r="B111" s="301" t="s">
        <v>399</v>
      </c>
      <c r="C111" s="325"/>
      <c r="D111" s="307" t="str">
        <f>'Northern Ireland'!$B$552</f>
        <v>2015-19</v>
      </c>
      <c r="E111" s="307" t="str">
        <f>'Northern Ireland'!$C$552</f>
        <v>2016-20</v>
      </c>
      <c r="F111" s="307" t="str">
        <f>'Northern Ireland'!$D$552</f>
        <v>2017-21</v>
      </c>
      <c r="G111" s="307" t="str">
        <f>'Northern Ireland'!$E$552</f>
        <v>2018-22</v>
      </c>
      <c r="H111" s="307" t="str">
        <f>'Northern Ireland'!$F$552</f>
        <v>2019-23</v>
      </c>
      <c r="J111" s="454"/>
    </row>
    <row r="112" spans="2:10" ht="15" customHeight="1" x14ac:dyDescent="0.3">
      <c r="B112" s="293" t="s">
        <v>413</v>
      </c>
      <c r="C112" s="314" t="str">
        <f>'Northern Ireland'!$G$558</f>
        <v>◄►</v>
      </c>
      <c r="D112" s="297">
        <f>'Northern Ireland'!$B$558</f>
        <v>4.6076243964147894</v>
      </c>
      <c r="E112" s="297">
        <f>'Northern Ireland'!$C$558</f>
        <v>4.1418995959335687</v>
      </c>
      <c r="F112" s="297">
        <f>'Northern Ireland'!$D$558</f>
        <v>4.4513345683765584</v>
      </c>
      <c r="G112" s="297">
        <f>'Northern Ireland'!$E$558</f>
        <v>5.0264718889762987</v>
      </c>
      <c r="H112" s="297">
        <f>'Northern Ireland'!$F$558</f>
        <v>4.9548763283970061</v>
      </c>
    </row>
    <row r="113" spans="2:10" ht="15" customHeight="1" x14ac:dyDescent="0.3">
      <c r="B113" s="293" t="s">
        <v>414</v>
      </c>
      <c r="C113" s="314" t="str">
        <f>'Northern Ireland'!$G$560</f>
        <v>▬</v>
      </c>
      <c r="D113" s="767">
        <f>'Northern Ireland'!$B$560</f>
        <v>-2.1424175965767347</v>
      </c>
      <c r="E113" s="767">
        <f>'Northern Ireland'!$C$560</f>
        <v>-2.0924676455539579</v>
      </c>
      <c r="F113" s="767">
        <f>'Northern Ireland'!$D$560</f>
        <v>-2.1586405512064819</v>
      </c>
      <c r="G113" s="767">
        <f>'Northern Ireland'!$E$560</f>
        <v>-2.1765296869536503</v>
      </c>
      <c r="H113" s="767">
        <f>'Northern Ireland'!$F$560</f>
        <v>-2.1314222179459938</v>
      </c>
    </row>
    <row r="114" spans="2:10" s="69" customFormat="1" x14ac:dyDescent="0.3">
      <c r="B114" s="308" t="s">
        <v>49</v>
      </c>
      <c r="C114" s="326"/>
      <c r="D114" s="327" t="str">
        <f>'Northern Ireland'!$B$574</f>
        <v>2019</v>
      </c>
      <c r="E114" s="327" t="str">
        <f>'Northern Ireland'!$C$574</f>
        <v>2020</v>
      </c>
      <c r="F114" s="327">
        <f>'Northern Ireland'!$D$574</f>
        <v>2021</v>
      </c>
      <c r="G114" s="327">
        <f>'Northern Ireland'!$E$574</f>
        <v>2022</v>
      </c>
      <c r="H114" s="327">
        <f>'Northern Ireland'!$F$574</f>
        <v>2023</v>
      </c>
      <c r="J114" s="454"/>
    </row>
    <row r="115" spans="2:10" ht="15" customHeight="1" x14ac:dyDescent="0.3">
      <c r="B115" s="293" t="s">
        <v>413</v>
      </c>
      <c r="C115" s="314" t="str">
        <f>'Northern Ireland'!$G$580</f>
        <v>◄►</v>
      </c>
      <c r="D115" s="297">
        <f>'Northern Ireland'!$B$580</f>
        <v>3.4034735859830962</v>
      </c>
      <c r="E115" s="297">
        <f>'Northern Ireland'!$C$580</f>
        <v>3.7407373718998342</v>
      </c>
      <c r="F115" s="297">
        <f>'Northern Ireland'!$D$580</f>
        <v>4.4031526588455829</v>
      </c>
      <c r="G115" s="297">
        <f>'Northern Ireland'!$E$580</f>
        <v>4.0967040652985869</v>
      </c>
      <c r="H115" s="297">
        <f>'Northern Ireland'!$F$580</f>
        <v>5.5016931492576111</v>
      </c>
    </row>
    <row r="116" spans="2:10" ht="15" customHeight="1" x14ac:dyDescent="0.3">
      <c r="B116" s="293" t="s">
        <v>414</v>
      </c>
      <c r="C116" s="315" t="str">
        <f>'Northern Ireland'!$G$582</f>
        <v>▬</v>
      </c>
      <c r="D116" s="767">
        <f>'Northern Ireland'!$B$582</f>
        <v>-1.6889707102248552</v>
      </c>
      <c r="E116" s="767">
        <f>'Northern Ireland'!$C$582</f>
        <v>-1.7203172366481079</v>
      </c>
      <c r="F116" s="767">
        <f>'Northern Ireland'!$D$582</f>
        <v>-1.8362692417535593</v>
      </c>
      <c r="G116" s="767">
        <f>'Northern Ireland'!$E$582</f>
        <v>-1.900471185969717</v>
      </c>
      <c r="H116" s="767">
        <f>'Northern Ireland'!$F$582</f>
        <v>-1.8082178268813378</v>
      </c>
    </row>
    <row r="117" spans="2:10" s="69" customFormat="1" x14ac:dyDescent="0.3">
      <c r="B117" s="308" t="s">
        <v>231</v>
      </c>
      <c r="C117" s="326"/>
      <c r="D117" s="310">
        <f>'Northern Ireland'!$B$585</f>
        <v>2020</v>
      </c>
      <c r="E117" s="310">
        <f>'Northern Ireland'!$C$585</f>
        <v>2021</v>
      </c>
      <c r="F117" s="310">
        <f>'Northern Ireland'!$D$585</f>
        <v>2022</v>
      </c>
      <c r="G117" s="310">
        <f>'Northern Ireland'!$E$585</f>
        <v>2023</v>
      </c>
      <c r="H117" s="310">
        <f>'Northern Ireland'!$F$585</f>
        <v>2024</v>
      </c>
      <c r="J117" s="454"/>
    </row>
    <row r="118" spans="2:10" ht="15" customHeight="1" x14ac:dyDescent="0.3">
      <c r="B118" s="293" t="s">
        <v>413</v>
      </c>
      <c r="C118" s="314" t="str">
        <f>'Northern Ireland'!$G$591</f>
        <v>►◄</v>
      </c>
      <c r="D118" s="297">
        <f>'Northern Ireland'!$B$591</f>
        <v>6.0251058500912524</v>
      </c>
      <c r="E118" s="297">
        <f>'Northern Ireland'!$C$591</f>
        <v>3.6049729497031104</v>
      </c>
      <c r="F118" s="297">
        <f>'Northern Ireland'!$D$591</f>
        <v>4.2062539473022493</v>
      </c>
      <c r="G118" s="297">
        <f>'Northern Ireland'!$E$591</f>
        <v>4.3049803566571887</v>
      </c>
      <c r="H118" s="297">
        <f>'Northern Ireland'!$F$591</f>
        <v>3.0994805094580453</v>
      </c>
    </row>
    <row r="119" spans="2:10" ht="15" customHeight="1" x14ac:dyDescent="0.3">
      <c r="B119" s="293" t="s">
        <v>414</v>
      </c>
      <c r="C119" s="314" t="str">
        <f>'Northern Ireland'!$G$593</f>
        <v>►◄</v>
      </c>
      <c r="D119" s="767">
        <f>'Northern Ireland'!$B$593</f>
        <v>-2.0223565406180231</v>
      </c>
      <c r="E119" s="767">
        <f>'Northern Ireland'!$C$593</f>
        <v>-1.7213308918545358</v>
      </c>
      <c r="F119" s="767">
        <f>'Northern Ireland'!$D$593</f>
        <v>-1.6858675234139526</v>
      </c>
      <c r="G119" s="767">
        <f>'Northern Ireland'!$E$593</f>
        <v>-2.0207080670465607</v>
      </c>
      <c r="H119" s="767">
        <f>'Northern Ireland'!$F$593</f>
        <v>-1.698603197845111</v>
      </c>
    </row>
    <row r="120" spans="2:10" s="69" customFormat="1" x14ac:dyDescent="0.3">
      <c r="B120" s="308" t="s">
        <v>52</v>
      </c>
      <c r="C120" s="326"/>
      <c r="D120" s="310">
        <f>'Northern Ireland'!$B$596</f>
        <v>2019</v>
      </c>
      <c r="E120" s="310">
        <f>'Northern Ireland'!$C$596</f>
        <v>2020</v>
      </c>
      <c r="F120" s="310">
        <f>'Northern Ireland'!$D$596</f>
        <v>2021</v>
      </c>
      <c r="G120" s="310">
        <f>'Northern Ireland'!$E$596</f>
        <v>2022</v>
      </c>
      <c r="H120" s="310">
        <f>'Northern Ireland'!$F$596</f>
        <v>2023</v>
      </c>
      <c r="J120" s="454"/>
    </row>
    <row r="121" spans="2:10" x14ac:dyDescent="0.3">
      <c r="B121" s="293" t="s">
        <v>413</v>
      </c>
      <c r="C121" s="315" t="str">
        <f>'Northern Ireland'!$G$602</f>
        <v>►◄</v>
      </c>
      <c r="D121" s="297">
        <f>'Northern Ireland'!$B$602</f>
        <v>0.46424792369752682</v>
      </c>
      <c r="E121" s="297">
        <f>'Northern Ireland'!$C$602</f>
        <v>0.47794357790820668</v>
      </c>
      <c r="F121" s="297">
        <f>'Northern Ireland'!$D$602</f>
        <v>0.4726065108149442</v>
      </c>
      <c r="G121" s="297">
        <f>'Northern Ireland'!$E$602</f>
        <v>0.42190561638615182</v>
      </c>
      <c r="H121" s="297">
        <f>'Northern Ireland'!$F$602</f>
        <v>0.40936015550418109</v>
      </c>
    </row>
    <row r="122" spans="2:10" x14ac:dyDescent="0.3">
      <c r="B122" s="293" t="s">
        <v>414</v>
      </c>
      <c r="C122" s="315" t="str">
        <f>'Northern Ireland'!$G$604</f>
        <v>►◄</v>
      </c>
      <c r="D122" s="767">
        <f>'Northern Ireland'!$B$604</f>
        <v>0.72593103705639483</v>
      </c>
      <c r="E122" s="767">
        <f>'Northern Ireland'!$C$604</f>
        <v>0.72687775513410902</v>
      </c>
      <c r="F122" s="767">
        <f>'Northern Ireland'!$D$604</f>
        <v>0.74182491646782533</v>
      </c>
      <c r="G122" s="767">
        <f>'Northern Ireland'!$E$604</f>
        <v>0.630386868970093</v>
      </c>
      <c r="H122" s="767">
        <f>'Northern Ireland'!$F$604</f>
        <v>0.59385334035309945</v>
      </c>
    </row>
    <row r="123" spans="2:10" s="69" customFormat="1" x14ac:dyDescent="0.3">
      <c r="B123" s="308" t="s">
        <v>53</v>
      </c>
      <c r="C123" s="326"/>
      <c r="D123" s="310">
        <f>'Northern Ireland'!$B$607</f>
        <v>2019</v>
      </c>
      <c r="E123" s="310">
        <f>'Northern Ireland'!$C$607</f>
        <v>2020</v>
      </c>
      <c r="F123" s="310">
        <f>'Northern Ireland'!$D$607</f>
        <v>2021</v>
      </c>
      <c r="G123" s="310">
        <f>'Northern Ireland'!$E$607</f>
        <v>2022</v>
      </c>
      <c r="H123" s="310">
        <f>'Northern Ireland'!$F$607</f>
        <v>2023</v>
      </c>
      <c r="J123" s="454"/>
    </row>
    <row r="124" spans="2:10" ht="15" customHeight="1" x14ac:dyDescent="0.3">
      <c r="B124" s="293" t="s">
        <v>413</v>
      </c>
      <c r="C124" s="323" t="str">
        <f>'Northern Ireland'!$G$613</f>
        <v>◄►</v>
      </c>
      <c r="D124" s="297">
        <f>'Northern Ireland'!$B$613</f>
        <v>0.4367547059260436</v>
      </c>
      <c r="E124" s="297">
        <f>'Northern Ireland'!$C$613</f>
        <v>0.50481632081608707</v>
      </c>
      <c r="F124" s="297">
        <f>'Northern Ireland'!$D$613</f>
        <v>0.54949441296563595</v>
      </c>
      <c r="G124" s="297">
        <f>'Northern Ireland'!$E$613</f>
        <v>0.53676486765967546</v>
      </c>
      <c r="H124" s="297">
        <f>'Northern Ireland'!$F$613</f>
        <v>1.0543794105437945</v>
      </c>
    </row>
    <row r="125" spans="2:10" ht="15" customHeight="1" x14ac:dyDescent="0.3">
      <c r="B125" s="293" t="s">
        <v>414</v>
      </c>
      <c r="C125" s="323" t="str">
        <f>'Northern Ireland'!$G$615</f>
        <v>◄►</v>
      </c>
      <c r="D125" s="767">
        <f>'Northern Ireland'!$B$615</f>
        <v>-0.5323370368067164</v>
      </c>
      <c r="E125" s="767">
        <f>'Northern Ireland'!$C$615</f>
        <v>-0.62059700849209365</v>
      </c>
      <c r="F125" s="767">
        <f>'Northern Ireland'!$D$615</f>
        <v>-0.62894017284464221</v>
      </c>
      <c r="G125" s="767">
        <f>'Northern Ireland'!$E$615</f>
        <v>-0.55348840028322732</v>
      </c>
      <c r="H125" s="767">
        <f>'Northern Ireland'!$F$615</f>
        <v>-0.69118510329715799</v>
      </c>
    </row>
    <row r="126" spans="2:10" ht="15" customHeight="1" x14ac:dyDescent="0.3">
      <c r="B126" s="308" t="s">
        <v>433</v>
      </c>
      <c r="C126" s="326"/>
      <c r="D126" s="310">
        <v>2019</v>
      </c>
      <c r="E126" s="310">
        <f>'Northern Ireland'!$C$618</f>
        <v>2020</v>
      </c>
      <c r="F126" s="310">
        <f>'Northern Ireland'!$D$618</f>
        <v>2021</v>
      </c>
      <c r="G126" s="310">
        <f>'Northern Ireland'!$E$618</f>
        <v>2022</v>
      </c>
      <c r="H126" s="310">
        <f>'Northern Ireland'!$F$618</f>
        <v>2023</v>
      </c>
    </row>
    <row r="127" spans="2:10" ht="15" customHeight="1" x14ac:dyDescent="0.3">
      <c r="B127" s="293" t="s">
        <v>413</v>
      </c>
      <c r="C127" s="134" t="str">
        <f>'Northern Ireland'!$G624</f>
        <v>▬</v>
      </c>
      <c r="D127" s="297">
        <f>'Northern Ireland'!$B$624</f>
        <v>0.77572609256687985</v>
      </c>
      <c r="E127" s="297">
        <f>'Northern Ireland'!$C$624</f>
        <v>0.64526580891081975</v>
      </c>
      <c r="F127" s="297">
        <f>'Northern Ireland'!$D$624</f>
        <v>0.65403621272251744</v>
      </c>
      <c r="G127" s="297">
        <f>'Northern Ireland'!$E$624</f>
        <v>0.56269032815083042</v>
      </c>
      <c r="H127" s="297">
        <f>'Northern Ireland'!$F$624</f>
        <v>0.67336941202998812</v>
      </c>
    </row>
    <row r="128" spans="2:10" ht="15" customHeight="1" x14ac:dyDescent="0.3">
      <c r="B128" s="293" t="s">
        <v>414</v>
      </c>
      <c r="C128" s="134" t="str">
        <f>'Northern Ireland'!$G625</f>
        <v>►◄</v>
      </c>
      <c r="D128" s="768">
        <f>'Northern Ireland'!$B$626</f>
        <v>-0.73937515861957415</v>
      </c>
      <c r="E128" s="768">
        <f>'Northern Ireland'!$C$626</f>
        <v>-0.63074100252658571</v>
      </c>
      <c r="F128" s="768">
        <f>'Northern Ireland'!$D$626</f>
        <v>-0.65603309079687033</v>
      </c>
      <c r="G128" s="768">
        <f>'Northern Ireland'!$E$626</f>
        <v>-0.5189095025018664</v>
      </c>
      <c r="H128" s="768">
        <f>'Northern Ireland'!$F$626</f>
        <v>-0.61999942561338606</v>
      </c>
    </row>
    <row r="129" spans="2:10" s="69" customFormat="1" x14ac:dyDescent="0.3">
      <c r="B129" s="311" t="s">
        <v>57</v>
      </c>
      <c r="C129" s="328"/>
      <c r="D129" s="313" t="str">
        <f>'Northern Ireland'!$B$629</f>
        <v>2020/21</v>
      </c>
      <c r="E129" s="313" t="str">
        <f>'Northern Ireland'!$C$629</f>
        <v>2021/22</v>
      </c>
      <c r="F129" s="313" t="str">
        <f>'Northern Ireland'!$D$629</f>
        <v>2022/23</v>
      </c>
      <c r="G129" s="313" t="str">
        <f>'Northern Ireland'!$E$629</f>
        <v>2023/24</v>
      </c>
      <c r="H129" s="313" t="str">
        <f>'Northern Ireland'!$F$629</f>
        <v>2024/25</v>
      </c>
      <c r="J129" s="454"/>
    </row>
    <row r="130" spans="2:10" ht="15" customHeight="1" x14ac:dyDescent="0.3">
      <c r="B130" s="293" t="s">
        <v>413</v>
      </c>
      <c r="C130" s="314"/>
      <c r="D130" s="297"/>
      <c r="E130" s="297"/>
      <c r="F130" s="297">
        <f>'Northern Ireland'!$D$635</f>
        <v>1.3033799861257076</v>
      </c>
      <c r="G130" s="297">
        <f>'Northern Ireland'!$E$635</f>
        <v>0.90854569643415706</v>
      </c>
      <c r="H130" s="297">
        <f>'Northern Ireland'!$F$635</f>
        <v>0.73330674102742965</v>
      </c>
    </row>
    <row r="131" spans="2:10" ht="15" customHeight="1" x14ac:dyDescent="0.3">
      <c r="B131" s="293" t="s">
        <v>414</v>
      </c>
      <c r="C131" s="314"/>
      <c r="D131" s="767"/>
      <c r="E131" s="767"/>
      <c r="F131" s="767">
        <f>'Northern Ireland'!$D$637</f>
        <v>-0.76408622580666807</v>
      </c>
      <c r="G131" s="767">
        <f>'Northern Ireland'!$E$637</f>
        <v>-0.737877103717551</v>
      </c>
      <c r="H131" s="767">
        <f>'Northern Ireland'!$F$637</f>
        <v>-0.70768974771215776</v>
      </c>
    </row>
    <row r="132" spans="2:10" s="69" customFormat="1" x14ac:dyDescent="0.3">
      <c r="B132" s="311" t="s">
        <v>59</v>
      </c>
      <c r="C132" s="328"/>
      <c r="D132" s="313" t="str">
        <f>'Northern Ireland'!$B$640</f>
        <v>2020/21</v>
      </c>
      <c r="E132" s="313" t="str">
        <f>'Northern Ireland'!$C$640</f>
        <v>2021/22</v>
      </c>
      <c r="F132" s="313" t="str">
        <f>'Northern Ireland'!$D$640</f>
        <v>2022/23</v>
      </c>
      <c r="G132" s="313" t="str">
        <f>'Northern Ireland'!$E$640</f>
        <v>2023/24</v>
      </c>
      <c r="H132" s="313" t="str">
        <f>'Northern Ireland'!$F$640</f>
        <v>2024/25</v>
      </c>
      <c r="J132" s="454"/>
    </row>
    <row r="133" spans="2:10" ht="15" customHeight="1" x14ac:dyDescent="0.3">
      <c r="B133" s="293" t="s">
        <v>413</v>
      </c>
      <c r="C133" s="314"/>
      <c r="D133" s="297"/>
      <c r="E133" s="297"/>
      <c r="F133" s="297">
        <f>'Northern Ireland'!$D$646</f>
        <v>0.39949932867510163</v>
      </c>
      <c r="G133" s="297">
        <f>'Northern Ireland'!$E$646</f>
        <v>0.35335653884666895</v>
      </c>
      <c r="H133" s="297">
        <f>'Northern Ireland'!$F$646</f>
        <v>0.31902806197310429</v>
      </c>
    </row>
    <row r="134" spans="2:10" ht="15" customHeight="1" x14ac:dyDescent="0.3">
      <c r="B134" s="293" t="s">
        <v>414</v>
      </c>
      <c r="C134" s="314"/>
      <c r="D134" s="767"/>
      <c r="E134" s="767"/>
      <c r="F134" s="767">
        <f>'Northern Ireland'!$D$648</f>
        <v>-1.5367962174837215</v>
      </c>
      <c r="G134" s="767">
        <f>'Northern Ireland'!$E$648</f>
        <v>-1.6099622763407828</v>
      </c>
      <c r="H134" s="767">
        <f>'Northern Ireland'!$F$648</f>
        <v>-1.3411432735430284</v>
      </c>
    </row>
    <row r="135" spans="2:10" ht="15" customHeight="1" x14ac:dyDescent="0.3">
      <c r="B135" s="311" t="s">
        <v>60</v>
      </c>
      <c r="C135" s="328"/>
      <c r="D135" s="313" t="str">
        <f>'Northern Ireland'!$B$629</f>
        <v>2020/21</v>
      </c>
      <c r="E135" s="313" t="str">
        <f>'Northern Ireland'!$C$629</f>
        <v>2021/22</v>
      </c>
      <c r="F135" s="313" t="str">
        <f>'Northern Ireland'!$D$629</f>
        <v>2022/23</v>
      </c>
      <c r="G135" s="313" t="str">
        <f>'Northern Ireland'!$E$629</f>
        <v>2023/24</v>
      </c>
      <c r="H135" s="313" t="str">
        <f>'Northern Ireland'!$F$629</f>
        <v>2024/25</v>
      </c>
    </row>
    <row r="136" spans="2:10" ht="15" customHeight="1" x14ac:dyDescent="0.3">
      <c r="B136" s="293" t="s">
        <v>413</v>
      </c>
      <c r="C136" s="314"/>
      <c r="D136" s="748">
        <f>'Northern Ireland'!B657</f>
        <v>0</v>
      </c>
      <c r="E136" s="748"/>
      <c r="F136" s="748"/>
      <c r="G136" s="748">
        <f>'Northern Ireland'!E657</f>
        <v>1.2507125449523759</v>
      </c>
      <c r="H136" s="748">
        <f>'Northern Ireland'!F657</f>
        <v>0.87268819722661228</v>
      </c>
    </row>
    <row r="137" spans="2:10" ht="15" customHeight="1" x14ac:dyDescent="0.3">
      <c r="B137" s="293" t="s">
        <v>414</v>
      </c>
      <c r="C137" s="314"/>
      <c r="D137" s="767">
        <f>'Northern Ireland'!B659</f>
        <v>0</v>
      </c>
      <c r="E137" s="767"/>
      <c r="F137" s="767"/>
      <c r="G137" s="767">
        <f>'Northern Ireland'!E659</f>
        <v>-0.737877103717551</v>
      </c>
      <c r="H137" s="767">
        <f>'Northern Ireland'!F659</f>
        <v>-0.70768974771215776</v>
      </c>
    </row>
    <row r="138" spans="2:10" ht="15" customHeight="1" x14ac:dyDescent="0.3">
      <c r="B138" s="311" t="s">
        <v>61</v>
      </c>
      <c r="C138" s="328"/>
      <c r="D138" s="313" t="str">
        <f>'Northern Ireland'!$B$640</f>
        <v>2020/21</v>
      </c>
      <c r="E138" s="313" t="str">
        <f>'Northern Ireland'!$C$640</f>
        <v>2021/22</v>
      </c>
      <c r="F138" s="313" t="str">
        <f>'Northern Ireland'!$D$640</f>
        <v>2022/23</v>
      </c>
      <c r="G138" s="313" t="str">
        <f>'Northern Ireland'!$E$640</f>
        <v>2023/24</v>
      </c>
      <c r="H138" s="313" t="str">
        <f>'Northern Ireland'!$F$640</f>
        <v>2024/25</v>
      </c>
    </row>
    <row r="139" spans="2:10" ht="15" customHeight="1" x14ac:dyDescent="0.3">
      <c r="B139" s="293" t="s">
        <v>413</v>
      </c>
      <c r="C139" s="314"/>
      <c r="D139" s="748">
        <f>'Northern Ireland'!B668</f>
        <v>0</v>
      </c>
      <c r="E139" s="748"/>
      <c r="F139" s="748"/>
      <c r="G139" s="748">
        <f>'Northern Ireland'!E668</f>
        <v>0.46772181052738571</v>
      </c>
      <c r="H139" s="748">
        <f>'Northern Ireland'!F668</f>
        <v>0.43227219950042534</v>
      </c>
    </row>
    <row r="140" spans="2:10" ht="15" customHeight="1" x14ac:dyDescent="0.3">
      <c r="B140" s="293" t="s">
        <v>414</v>
      </c>
      <c r="C140" s="314"/>
      <c r="D140" s="767">
        <f>'Northern Ireland'!B670</f>
        <v>0</v>
      </c>
      <c r="E140" s="767"/>
      <c r="F140" s="767"/>
      <c r="G140" s="767">
        <f>'Northern Ireland'!E670</f>
        <v>-1.6099622763407828</v>
      </c>
      <c r="H140" s="767">
        <f>'Northern Ireland'!F670</f>
        <v>-1.3411432735430284</v>
      </c>
    </row>
    <row r="141" spans="2:10" s="69" customFormat="1" x14ac:dyDescent="0.3">
      <c r="B141" s="311" t="s">
        <v>543</v>
      </c>
      <c r="C141" s="328"/>
      <c r="D141" s="313" t="str">
        <f>'Northern Ireland'!$B$683</f>
        <v>2020/21</v>
      </c>
      <c r="E141" s="313" t="str">
        <f>'Northern Ireland'!$C$683</f>
        <v>2021/22</v>
      </c>
      <c r="F141" s="313" t="str">
        <f>'Northern Ireland'!$D$683</f>
        <v>2022/23</v>
      </c>
      <c r="G141" s="313" t="str">
        <f>'Northern Ireland'!$E$683</f>
        <v>2023/24</v>
      </c>
      <c r="H141" s="313" t="str">
        <f>'Northern Ireland'!$F$683</f>
        <v>2024/25</v>
      </c>
      <c r="J141" s="454"/>
    </row>
    <row r="142" spans="2:10" ht="15" customHeight="1" x14ac:dyDescent="0.3">
      <c r="B142" s="293" t="s">
        <v>413</v>
      </c>
      <c r="C142" s="314" t="str">
        <f>'Northern Ireland'!$G$689</f>
        <v>◄►</v>
      </c>
      <c r="D142" s="297">
        <f>'Northern Ireland'!$B$689</f>
        <v>0.22003366275371072</v>
      </c>
      <c r="E142" s="297">
        <f>'Northern Ireland'!$C$689</f>
        <v>0.30270812005986619</v>
      </c>
      <c r="F142" s="297">
        <f>'Northern Ireland'!$D$689</f>
        <v>0.44243405440350969</v>
      </c>
      <c r="G142" s="297">
        <f>'Northern Ireland'!$E$689</f>
        <v>0.49335896630561465</v>
      </c>
      <c r="H142" s="297">
        <f>'Northern Ireland'!$F$689</f>
        <v>0.56632433972850227</v>
      </c>
    </row>
    <row r="143" spans="2:10" ht="15" customHeight="1" x14ac:dyDescent="0.3">
      <c r="B143" s="293" t="s">
        <v>414</v>
      </c>
      <c r="C143" s="314" t="str">
        <f>'Northern Ireland'!$G$691</f>
        <v>◄►</v>
      </c>
      <c r="D143" s="329">
        <f>'Northern Ireland'!$B$691</f>
        <v>-0.23590147759593433</v>
      </c>
      <c r="E143" s="329">
        <f>'Northern Ireland'!$C$691</f>
        <v>-0.31129639832166228</v>
      </c>
      <c r="F143" s="329">
        <f>'Northern Ireland'!$D$691</f>
        <v>-0.41084740449883173</v>
      </c>
      <c r="G143" s="329">
        <f>'Northern Ireland'!$E$691</f>
        <v>-0.43812921359073248</v>
      </c>
      <c r="H143" s="329">
        <f>'Northern Ireland'!$F$691</f>
        <v>-0.50126183984404105</v>
      </c>
    </row>
    <row r="144" spans="2:10" s="69" customFormat="1" x14ac:dyDescent="0.3">
      <c r="B144" s="311" t="s">
        <v>544</v>
      </c>
      <c r="C144" s="328"/>
      <c r="D144" s="313" t="str">
        <f>'Northern Ireland'!$B$694</f>
        <v>2020/21</v>
      </c>
      <c r="E144" s="313" t="str">
        <f>'Northern Ireland'!$C$694</f>
        <v>2021/22</v>
      </c>
      <c r="F144" s="313" t="str">
        <f>'Northern Ireland'!$D$694</f>
        <v>2022/23</v>
      </c>
      <c r="G144" s="313" t="str">
        <f>'Northern Ireland'!$E$694</f>
        <v>2023/24</v>
      </c>
      <c r="H144" s="313" t="str">
        <f>'Northern Ireland'!$F$694</f>
        <v>2024/25</v>
      </c>
      <c r="J144" s="454"/>
    </row>
    <row r="145" spans="2:9" ht="15" customHeight="1" x14ac:dyDescent="0.3">
      <c r="B145" s="293" t="s">
        <v>413</v>
      </c>
      <c r="C145" s="314" t="str">
        <f>'Northern Ireland'!$G$700</f>
        <v>◄►</v>
      </c>
      <c r="D145" s="297">
        <f>'Northern Ireland'!$B$700</f>
        <v>0.26788080087978888</v>
      </c>
      <c r="E145" s="297">
        <f>'Northern Ireland'!$C$700</f>
        <v>0.38655980979431426</v>
      </c>
      <c r="F145" s="297">
        <f>'Northern Ireland'!$D$700</f>
        <v>0.56557973686710827</v>
      </c>
      <c r="G145" s="297">
        <f>'Northern Ireland'!$E$700</f>
        <v>0.5834791709501127</v>
      </c>
      <c r="H145" s="297">
        <f>'Northern Ireland'!$F$700</f>
        <v>0.61020288968834657</v>
      </c>
    </row>
    <row r="146" spans="2:9" x14ac:dyDescent="0.3">
      <c r="B146" s="293" t="s">
        <v>414</v>
      </c>
      <c r="C146" s="314" t="str">
        <f>'Northern Ireland'!$G$702</f>
        <v>◄►</v>
      </c>
      <c r="D146" s="329">
        <f>'Northern Ireland'!$B$702</f>
        <v>-0.22959374627952564</v>
      </c>
      <c r="E146" s="329">
        <f>'Northern Ireland'!$C$702</f>
        <v>-0.35136781042501042</v>
      </c>
      <c r="F146" s="329">
        <f>'Northern Ireland'!$D$702</f>
        <v>-0.49350613046877356</v>
      </c>
      <c r="G146" s="329">
        <f>'Northern Ireland'!$E$702</f>
        <v>-0.51541979297922713</v>
      </c>
      <c r="H146" s="329">
        <f>'Northern Ireland'!$F$702</f>
        <v>-0.56569199329004449</v>
      </c>
    </row>
    <row r="147" spans="2:9" x14ac:dyDescent="0.3">
      <c r="B147" s="311" t="s">
        <v>547</v>
      </c>
      <c r="C147" s="328"/>
      <c r="D147" s="313" t="str">
        <f>'Northern Ireland'!$B$705</f>
        <v>2020/21</v>
      </c>
      <c r="E147" s="313" t="str">
        <f>'Northern Ireland'!$C$705</f>
        <v>2021/22</v>
      </c>
      <c r="F147" s="313" t="str">
        <f>'Northern Ireland'!$D$705</f>
        <v>2022/23</v>
      </c>
      <c r="G147" s="313" t="str">
        <f>'Northern Ireland'!$E$705</f>
        <v>2023/24</v>
      </c>
      <c r="H147" s="313" t="str">
        <f>'Northern Ireland'!$F$705</f>
        <v>2024/25</v>
      </c>
    </row>
    <row r="148" spans="2:9" x14ac:dyDescent="0.3">
      <c r="B148" s="293" t="s">
        <v>413</v>
      </c>
      <c r="C148" s="314" t="str">
        <f>'Northern Ireland'!$G$711</f>
        <v>►◄</v>
      </c>
      <c r="D148" s="297">
        <f>'Northern Ireland'!$B$711</f>
        <v>1.5099651380781027</v>
      </c>
      <c r="E148" s="297">
        <f>'Northern Ireland'!$C$711</f>
        <v>1.609294367764829</v>
      </c>
      <c r="F148" s="297">
        <f>'Northern Ireland'!$D$711</f>
        <v>1.0834252629017525</v>
      </c>
      <c r="G148" s="297">
        <f>'Northern Ireland'!$E$711</f>
        <v>1.1513744177991785</v>
      </c>
      <c r="H148" s="297">
        <f>'Northern Ireland'!$F$711</f>
        <v>1.0588414791872545</v>
      </c>
    </row>
    <row r="149" spans="2:9" x14ac:dyDescent="0.3">
      <c r="B149" s="293" t="s">
        <v>414</v>
      </c>
      <c r="C149" s="314" t="str">
        <f>'Northern Ireland'!$G$713</f>
        <v>►◄</v>
      </c>
      <c r="D149" s="329">
        <f>'Northern Ireland'!$B$713</f>
        <v>-1.0471955796947234</v>
      </c>
      <c r="E149" s="329">
        <f>'Northern Ireland'!$C$713</f>
        <v>-1.1282067533990514</v>
      </c>
      <c r="F149" s="329">
        <f>'Northern Ireland'!$D$713</f>
        <v>-0.84312482418197954</v>
      </c>
      <c r="G149" s="329">
        <f>'Northern Ireland'!$E$713</f>
        <v>-0.87049355975587805</v>
      </c>
      <c r="H149" s="329">
        <f>'Northern Ireland'!$F$713</f>
        <v>-0.85995159733955007</v>
      </c>
    </row>
    <row r="150" spans="2:9" x14ac:dyDescent="0.3">
      <c r="B150" s="311" t="s">
        <v>548</v>
      </c>
      <c r="C150" s="328"/>
      <c r="D150" s="313" t="str">
        <f>'Northern Ireland'!$B$716</f>
        <v>2020/21</v>
      </c>
      <c r="E150" s="313" t="str">
        <f>'Northern Ireland'!$C$716</f>
        <v>2021/22</v>
      </c>
      <c r="F150" s="313" t="str">
        <f>'Northern Ireland'!$D$716</f>
        <v>2022/23</v>
      </c>
      <c r="G150" s="313" t="str">
        <f>'Northern Ireland'!$E$716</f>
        <v>2023/24</v>
      </c>
      <c r="H150" s="313" t="str">
        <f>'Northern Ireland'!$F$716</f>
        <v>2024/25</v>
      </c>
    </row>
    <row r="151" spans="2:9" x14ac:dyDescent="0.3">
      <c r="B151" s="293" t="s">
        <v>413</v>
      </c>
      <c r="C151" s="314" t="str">
        <f>'Northern Ireland'!$G$711</f>
        <v>►◄</v>
      </c>
      <c r="D151" s="297">
        <f>'Northern Ireland'!$B$722</f>
        <v>1.3511103640854505E-2</v>
      </c>
      <c r="E151" s="297">
        <f>'Northern Ireland'!$C$722</f>
        <v>0.11255025026042506</v>
      </c>
      <c r="F151" s="297">
        <f>'Northern Ireland'!$D$722</f>
        <v>7.0292428548641511E-2</v>
      </c>
      <c r="G151" s="297">
        <f>'Northern Ireland'!$E$722</f>
        <v>8.1754959114029122E-2</v>
      </c>
      <c r="H151" s="297">
        <f>'Northern Ireland'!$F$722</f>
        <v>0.11237052010769359</v>
      </c>
    </row>
    <row r="152" spans="2:9" x14ac:dyDescent="0.3">
      <c r="B152" s="293" t="s">
        <v>414</v>
      </c>
      <c r="C152" s="314" t="str">
        <f>'Northern Ireland'!$G$713</f>
        <v>►◄</v>
      </c>
      <c r="D152" s="329">
        <f>'Northern Ireland'!$B$724</f>
        <v>4.5410259059426958E-2</v>
      </c>
      <c r="E152" s="329">
        <f>'Northern Ireland'!$C$724</f>
        <v>-8.829042123884194E-2</v>
      </c>
      <c r="F152" s="329">
        <f>'Northern Ireland'!$D$724</f>
        <v>-4.2836268920167619E-2</v>
      </c>
      <c r="G152" s="329">
        <f>'Northern Ireland'!$E$724</f>
        <v>-6.5206503463487095E-2</v>
      </c>
      <c r="H152" s="329">
        <f>'Northern Ireland'!$F$724</f>
        <v>-0.14215169906165015</v>
      </c>
    </row>
    <row r="153" spans="2:9" x14ac:dyDescent="0.3">
      <c r="B153" s="311" t="s">
        <v>551</v>
      </c>
      <c r="C153" s="328"/>
      <c r="D153" s="313" t="str">
        <f>'Northern Ireland'!$B$727</f>
        <v>2020/21</v>
      </c>
      <c r="E153" s="313" t="str">
        <f>'Northern Ireland'!$C$727</f>
        <v>2021/22</v>
      </c>
      <c r="F153" s="313" t="str">
        <f>'Northern Ireland'!$D$727</f>
        <v>2022/23</v>
      </c>
      <c r="G153" s="313" t="str">
        <f>'Northern Ireland'!$E$727</f>
        <v>2023/24</v>
      </c>
      <c r="H153" s="313" t="str">
        <f>'Northern Ireland'!$F$727</f>
        <v>2024/25</v>
      </c>
    </row>
    <row r="154" spans="2:9" x14ac:dyDescent="0.3">
      <c r="B154" s="293" t="s">
        <v>413</v>
      </c>
      <c r="C154" s="314" t="str">
        <f>'Northern Ireland'!$G$733</f>
        <v>◄►</v>
      </c>
      <c r="D154" s="297">
        <f>'Northern Ireland'!$B$733</f>
        <v>7.576228696621766E-2</v>
      </c>
      <c r="E154" s="297">
        <f>'Northern Ireland'!$C$733</f>
        <v>0.18663087885136295</v>
      </c>
      <c r="F154" s="297">
        <f>'Northern Ireland'!$D$733</f>
        <v>0.35174198771978965</v>
      </c>
      <c r="G154" s="297">
        <f>'Northern Ireland'!$E$733</f>
        <v>0.4237379903510356</v>
      </c>
      <c r="H154" s="297">
        <f>'Northern Ireland'!$F$733</f>
        <v>0.47121738711216082</v>
      </c>
    </row>
    <row r="155" spans="2:9" x14ac:dyDescent="0.3">
      <c r="B155" s="293" t="s">
        <v>414</v>
      </c>
      <c r="C155" s="314" t="str">
        <f>'Northern Ireland'!$G$735</f>
        <v>◄►</v>
      </c>
      <c r="D155" s="329">
        <f>'Northern Ireland'!$B$735</f>
        <v>-8.7177628709171881E-2</v>
      </c>
      <c r="E155" s="329">
        <f>'Northern Ireland'!$C$735</f>
        <v>-0.20250518560627484</v>
      </c>
      <c r="F155" s="329">
        <f>'Northern Ireland'!$D$735</f>
        <v>-0.34448610630619297</v>
      </c>
      <c r="G155" s="329">
        <f>'Northern Ireland'!$E$735</f>
        <v>-0.36567207517869271</v>
      </c>
      <c r="H155" s="329">
        <f>'Northern Ireland'!$F$735</f>
        <v>-0.36567207517869271</v>
      </c>
    </row>
    <row r="156" spans="2:9" x14ac:dyDescent="0.3">
      <c r="B156" s="311" t="s">
        <v>480</v>
      </c>
      <c r="C156" s="328"/>
      <c r="D156" s="313" t="str">
        <f>'Northern Ireland'!$B$738</f>
        <v>2020/21</v>
      </c>
      <c r="E156" s="313" t="str">
        <f>'Northern Ireland'!$C$738</f>
        <v>2021/22</v>
      </c>
      <c r="F156" s="313" t="str">
        <f>'Northern Ireland'!$D$738</f>
        <v>2022/23</v>
      </c>
      <c r="G156" s="313" t="str">
        <f>'Northern Ireland'!$E$738</f>
        <v>2023/24</v>
      </c>
      <c r="H156" s="313" t="str">
        <f>'Northern Ireland'!$F$738</f>
        <v>2024/25</v>
      </c>
    </row>
    <row r="157" spans="2:9" x14ac:dyDescent="0.3">
      <c r="B157" s="293" t="s">
        <v>413</v>
      </c>
      <c r="C157" s="314" t="str">
        <f>'Northern Ireland'!$G$711</f>
        <v>►◄</v>
      </c>
      <c r="D157" s="297">
        <f>'Northern Ireland'!$B$744</f>
        <v>1.9511837546610605E-2</v>
      </c>
      <c r="E157" s="297">
        <f>'Northern Ireland'!$C$744</f>
        <v>1.0944321546242983E-2</v>
      </c>
      <c r="F157" s="297">
        <f>'Northern Ireland'!$D$744</f>
        <v>-1.7531692722723116E-3</v>
      </c>
      <c r="G157" s="297">
        <f>'Northern Ireland'!$E$744</f>
        <v>-3.1456726403235945E-3</v>
      </c>
      <c r="H157" s="297">
        <f>'Northern Ireland'!$F$744</f>
        <v>1.689353218297867E-2</v>
      </c>
    </row>
    <row r="158" spans="2:9" x14ac:dyDescent="0.3">
      <c r="B158" s="293" t="s">
        <v>414</v>
      </c>
      <c r="C158" s="314" t="str">
        <f>'Northern Ireland'!$G$713</f>
        <v>►◄</v>
      </c>
      <c r="D158" s="329">
        <f>'Northern Ireland'!$B$746</f>
        <v>3.901155392118822E-2</v>
      </c>
      <c r="E158" s="329">
        <f>'Northern Ireland'!$C$746</f>
        <v>2.738019770260338E-2</v>
      </c>
      <c r="F158" s="329">
        <f>'Northern Ireland'!$D$746</f>
        <v>1.0752600165315143E-2</v>
      </c>
      <c r="G158" s="329">
        <f>'Northern Ireland'!$E$746</f>
        <v>8.860627667560194E-3</v>
      </c>
      <c r="H158" s="329">
        <f>'Northern Ireland'!$F$746</f>
        <v>3.4628675524836977E-2</v>
      </c>
      <c r="I158" s="985"/>
    </row>
    <row r="159" spans="2:9" x14ac:dyDescent="0.3">
      <c r="B159" s="311" t="s">
        <v>482</v>
      </c>
      <c r="C159" s="328"/>
      <c r="D159" s="313" t="str">
        <f>'Northern Ireland'!$B$749</f>
        <v>2020/21</v>
      </c>
      <c r="E159" s="313" t="str">
        <f>'Northern Ireland'!$C$749</f>
        <v>2021/22</v>
      </c>
      <c r="F159" s="313" t="str">
        <f>'Northern Ireland'!$D$749</f>
        <v>2022/23</v>
      </c>
      <c r="G159" s="313" t="str">
        <f>'Northern Ireland'!$E$749</f>
        <v>2023/24</v>
      </c>
      <c r="H159" s="313" t="str">
        <f>'Northern Ireland'!$F$749</f>
        <v>2024/25</v>
      </c>
    </row>
    <row r="160" spans="2:9" x14ac:dyDescent="0.3">
      <c r="B160" s="293" t="s">
        <v>413</v>
      </c>
      <c r="C160" s="314" t="str">
        <f>'Northern Ireland'!$G$755</f>
        <v>▬</v>
      </c>
      <c r="D160" s="297">
        <f>'Northern Ireland'!$B$755</f>
        <v>0.11108490611842722</v>
      </c>
      <c r="E160" s="297">
        <f>'Northern Ireland'!$C$755</f>
        <v>0.10921735575666268</v>
      </c>
      <c r="F160" s="297">
        <f>'Northern Ireland'!$D$755</f>
        <v>9.9697696912390582E-2</v>
      </c>
      <c r="G160" s="297">
        <f>'Northern Ireland'!$E$755</f>
        <v>0.1139041308252807</v>
      </c>
      <c r="H160" s="297">
        <f>'Northern Ireland'!$F$755</f>
        <v>0.1152434890449951</v>
      </c>
    </row>
    <row r="161" spans="2:8" ht="15" thickBot="1" x14ac:dyDescent="0.35">
      <c r="B161" s="295" t="s">
        <v>414</v>
      </c>
      <c r="C161" s="330" t="str">
        <f>'Northern Ireland'!$G$757</f>
        <v>▬</v>
      </c>
      <c r="D161" s="331">
        <f>'Northern Ireland'!$B$757</f>
        <v>0.15010782198659028</v>
      </c>
      <c r="E161" s="331">
        <f>'Northern Ireland'!$C$757</f>
        <v>0.14563395469430368</v>
      </c>
      <c r="F161" s="331">
        <f>'Northern Ireland'!$D$757</f>
        <v>0.12948554992628028</v>
      </c>
      <c r="G161" s="331">
        <f>'Northern Ireland'!$E$757</f>
        <v>0.14345667356340183</v>
      </c>
      <c r="H161" s="331">
        <f>'Northern Ireland'!$F$757</f>
        <v>0.1448691597891216</v>
      </c>
    </row>
  </sheetData>
  <mergeCells count="1">
    <mergeCell ref="C2:G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9">
    <tabColor rgb="FFB7DEE8"/>
    <pageSetUpPr autoPageBreaks="0"/>
  </sheetPr>
  <dimension ref="B1:AQ121"/>
  <sheetViews>
    <sheetView zoomScale="85" zoomScaleNormal="85" workbookViewId="0">
      <selection activeCell="H79" sqref="H79"/>
    </sheetView>
  </sheetViews>
  <sheetFormatPr defaultColWidth="9.109375" defaultRowHeight="14.4" x14ac:dyDescent="0.3"/>
  <cols>
    <col min="1" max="1" width="4.5546875" style="8" customWidth="1"/>
    <col min="2" max="2" width="83" style="8" bestFit="1" customWidth="1"/>
    <col min="3" max="3" width="91.6640625" style="8" customWidth="1"/>
    <col min="4" max="16384" width="9.109375" style="8"/>
  </cols>
  <sheetData>
    <row r="1" spans="2:3" ht="15" thickBot="1" x14ac:dyDescent="0.35">
      <c r="B1" s="93" t="s">
        <v>657</v>
      </c>
      <c r="C1" s="94"/>
    </row>
    <row r="2" spans="2:3" ht="43.8" thickBot="1" x14ac:dyDescent="0.35">
      <c r="B2" s="678" t="s">
        <v>263</v>
      </c>
      <c r="C2" s="679" t="s">
        <v>264</v>
      </c>
    </row>
    <row r="3" spans="2:3" ht="29.4" thickBot="1" x14ac:dyDescent="0.35">
      <c r="B3" s="678" t="s">
        <v>265</v>
      </c>
      <c r="C3" s="680" t="s">
        <v>266</v>
      </c>
    </row>
    <row r="4" spans="2:3" ht="29.4" thickBot="1" x14ac:dyDescent="0.35">
      <c r="B4" s="678" t="s">
        <v>267</v>
      </c>
      <c r="C4" s="680" t="s">
        <v>268</v>
      </c>
    </row>
    <row r="5" spans="2:3" ht="144" x14ac:dyDescent="0.3">
      <c r="B5" s="1056" t="s">
        <v>269</v>
      </c>
      <c r="C5" s="1057" t="s">
        <v>663</v>
      </c>
    </row>
    <row r="6" spans="2:3" ht="243" customHeight="1" thickBot="1" x14ac:dyDescent="0.35">
      <c r="B6" s="1055" t="s">
        <v>486</v>
      </c>
      <c r="C6" s="681" t="s">
        <v>664</v>
      </c>
    </row>
    <row r="7" spans="2:3" ht="43.8" thickBot="1" x14ac:dyDescent="0.35">
      <c r="B7" s="695" t="s">
        <v>629</v>
      </c>
      <c r="C7" s="710" t="s">
        <v>692</v>
      </c>
    </row>
    <row r="8" spans="2:3" ht="43.8" thickBot="1" x14ac:dyDescent="0.35">
      <c r="B8" s="695" t="s">
        <v>631</v>
      </c>
      <c r="C8" s="710" t="s">
        <v>697</v>
      </c>
    </row>
    <row r="9" spans="2:3" ht="58.2" thickBot="1" x14ac:dyDescent="0.35">
      <c r="B9" s="695" t="s">
        <v>662</v>
      </c>
      <c r="C9" s="680" t="s">
        <v>698</v>
      </c>
    </row>
    <row r="10" spans="2:3" ht="15" thickBot="1" x14ac:dyDescent="0.35">
      <c r="B10" s="696"/>
      <c r="C10" s="682"/>
    </row>
    <row r="11" spans="2:3" ht="15" thickBot="1" x14ac:dyDescent="0.35">
      <c r="B11" s="93" t="s">
        <v>680</v>
      </c>
      <c r="C11" s="94"/>
    </row>
    <row r="12" spans="2:3" ht="29.4" thickBot="1" x14ac:dyDescent="0.35">
      <c r="B12" s="678" t="s">
        <v>231</v>
      </c>
      <c r="C12" s="680" t="s">
        <v>270</v>
      </c>
    </row>
    <row r="13" spans="2:3" ht="72.599999999999994" thickBot="1" x14ac:dyDescent="0.35">
      <c r="B13" s="678" t="s">
        <v>271</v>
      </c>
      <c r="C13" s="676" t="s">
        <v>665</v>
      </c>
    </row>
    <row r="14" spans="2:3" ht="29.4" thickBot="1" x14ac:dyDescent="0.35">
      <c r="B14" s="678" t="s">
        <v>53</v>
      </c>
      <c r="C14" s="676" t="s">
        <v>487</v>
      </c>
    </row>
    <row r="15" spans="2:3" ht="43.8" thickBot="1" x14ac:dyDescent="0.35">
      <c r="B15" s="678" t="s">
        <v>52</v>
      </c>
      <c r="C15" s="676" t="s">
        <v>488</v>
      </c>
    </row>
    <row r="16" spans="2:3" ht="58.2" thickBot="1" x14ac:dyDescent="0.35">
      <c r="B16" s="678" t="s">
        <v>433</v>
      </c>
      <c r="C16" s="680" t="s">
        <v>509</v>
      </c>
    </row>
    <row r="17" spans="2:3" ht="15" thickBot="1" x14ac:dyDescent="0.35">
      <c r="B17" s="682"/>
      <c r="C17" s="682"/>
    </row>
    <row r="18" spans="2:3" ht="15" thickBot="1" x14ac:dyDescent="0.35">
      <c r="B18" s="95" t="s">
        <v>272</v>
      </c>
      <c r="C18" s="96"/>
    </row>
    <row r="19" spans="2:3" ht="64.2" customHeight="1" thickBot="1" x14ac:dyDescent="0.35">
      <c r="B19" s="683" t="s">
        <v>273</v>
      </c>
      <c r="C19" s="824" t="s">
        <v>573</v>
      </c>
    </row>
    <row r="20" spans="2:3" ht="43.8" thickBot="1" x14ac:dyDescent="0.35">
      <c r="B20" s="683" t="s">
        <v>274</v>
      </c>
      <c r="C20" s="680" t="s">
        <v>275</v>
      </c>
    </row>
    <row r="21" spans="2:3" ht="15" thickBot="1" x14ac:dyDescent="0.35">
      <c r="B21" s="98" t="s">
        <v>276</v>
      </c>
      <c r="C21" s="97"/>
    </row>
    <row r="22" spans="2:3" ht="43.8" thickBot="1" x14ac:dyDescent="0.35">
      <c r="B22" s="684" t="s">
        <v>277</v>
      </c>
      <c r="C22" s="680" t="s">
        <v>574</v>
      </c>
    </row>
    <row r="23" spans="2:3" ht="29.4" thickBot="1" x14ac:dyDescent="0.35">
      <c r="B23" s="684" t="s">
        <v>278</v>
      </c>
      <c r="C23" s="685" t="s">
        <v>279</v>
      </c>
    </row>
    <row r="24" spans="2:3" ht="29.4" thickBot="1" x14ac:dyDescent="0.35">
      <c r="B24" s="684" t="s">
        <v>280</v>
      </c>
      <c r="C24" s="685" t="s">
        <v>489</v>
      </c>
    </row>
    <row r="25" spans="2:3" ht="58.2" thickBot="1" x14ac:dyDescent="0.35">
      <c r="B25" s="684" t="s">
        <v>281</v>
      </c>
      <c r="C25" s="685" t="s">
        <v>282</v>
      </c>
    </row>
    <row r="26" spans="2:3" ht="29.4" thickBot="1" x14ac:dyDescent="0.35">
      <c r="B26" s="684" t="s">
        <v>283</v>
      </c>
      <c r="C26" s="825" t="s">
        <v>575</v>
      </c>
    </row>
    <row r="27" spans="2:3" ht="15" thickBot="1" x14ac:dyDescent="0.35">
      <c r="B27" s="684" t="s">
        <v>284</v>
      </c>
      <c r="C27" s="686" t="s">
        <v>576</v>
      </c>
    </row>
    <row r="28" spans="2:3" ht="15" thickBot="1" x14ac:dyDescent="0.35">
      <c r="B28" s="684" t="s">
        <v>285</v>
      </c>
      <c r="C28" s="686" t="s">
        <v>577</v>
      </c>
    </row>
    <row r="29" spans="2:3" ht="15" thickBot="1" x14ac:dyDescent="0.35">
      <c r="B29" s="684" t="s">
        <v>286</v>
      </c>
      <c r="C29" s="686" t="s">
        <v>578</v>
      </c>
    </row>
    <row r="30" spans="2:3" ht="43.8" thickBot="1" x14ac:dyDescent="0.35">
      <c r="B30" s="684" t="s">
        <v>287</v>
      </c>
      <c r="C30" s="686" t="s">
        <v>666</v>
      </c>
    </row>
    <row r="31" spans="2:3" ht="43.8" thickBot="1" x14ac:dyDescent="0.35">
      <c r="B31" s="684" t="s">
        <v>288</v>
      </c>
      <c r="C31" s="686" t="s">
        <v>667</v>
      </c>
    </row>
    <row r="32" spans="2:3" ht="28.8" x14ac:dyDescent="0.3">
      <c r="B32" s="1664" t="s">
        <v>289</v>
      </c>
      <c r="C32" s="681" t="s">
        <v>579</v>
      </c>
    </row>
    <row r="33" spans="2:3" ht="72.599999999999994" thickBot="1" x14ac:dyDescent="0.35">
      <c r="B33" s="1665"/>
      <c r="C33" s="680" t="s">
        <v>490</v>
      </c>
    </row>
    <row r="34" spans="2:3" ht="15" thickBot="1" x14ac:dyDescent="0.35">
      <c r="B34" s="682"/>
      <c r="C34" s="682"/>
    </row>
    <row r="35" spans="2:3" customFormat="1" ht="15" thickBot="1" x14ac:dyDescent="0.35">
      <c r="B35" s="95" t="s">
        <v>491</v>
      </c>
      <c r="C35" s="697"/>
    </row>
    <row r="36" spans="2:3" s="827" customFormat="1" ht="60" customHeight="1" thickBot="1" x14ac:dyDescent="0.35">
      <c r="B36" s="826" t="s">
        <v>492</v>
      </c>
      <c r="C36" s="824" t="s">
        <v>493</v>
      </c>
    </row>
    <row r="37" spans="2:3" customFormat="1" ht="15" thickBot="1" x14ac:dyDescent="0.35">
      <c r="B37" s="99" t="s">
        <v>276</v>
      </c>
      <c r="C37" s="698"/>
    </row>
    <row r="38" spans="2:3" customFormat="1" ht="101.4" thickBot="1" x14ac:dyDescent="0.35">
      <c r="B38" s="677" t="s">
        <v>494</v>
      </c>
      <c r="C38" s="676" t="s">
        <v>510</v>
      </c>
    </row>
    <row r="39" spans="2:3" customFormat="1" ht="15" thickBot="1" x14ac:dyDescent="0.35">
      <c r="B39" s="677"/>
      <c r="C39" s="676"/>
    </row>
    <row r="40" spans="2:3" ht="15" thickBot="1" x14ac:dyDescent="0.35">
      <c r="B40" s="95" t="s">
        <v>290</v>
      </c>
      <c r="C40" s="96"/>
    </row>
    <row r="41" spans="2:3" ht="15" thickBot="1" x14ac:dyDescent="0.35">
      <c r="B41" s="678" t="s">
        <v>47</v>
      </c>
      <c r="C41" s="680" t="s">
        <v>291</v>
      </c>
    </row>
    <row r="42" spans="2:3" ht="81.75" customHeight="1" thickBot="1" x14ac:dyDescent="0.35">
      <c r="B42" s="687" t="s">
        <v>495</v>
      </c>
      <c r="C42" s="688" t="s">
        <v>292</v>
      </c>
    </row>
    <row r="43" spans="2:3" ht="46.8" customHeight="1" thickBot="1" x14ac:dyDescent="0.35">
      <c r="B43" s="1059" t="s">
        <v>669</v>
      </c>
      <c r="C43" s="1058" t="s">
        <v>668</v>
      </c>
    </row>
    <row r="44" spans="2:3" ht="58.2" thickBot="1" x14ac:dyDescent="0.35">
      <c r="B44" s="689" t="s">
        <v>293</v>
      </c>
      <c r="C44" s="690" t="s">
        <v>294</v>
      </c>
    </row>
    <row r="45" spans="2:3" ht="15" thickBot="1" x14ac:dyDescent="0.35">
      <c r="B45" s="98" t="s">
        <v>276</v>
      </c>
      <c r="C45" s="99"/>
    </row>
    <row r="46" spans="2:3" ht="15" thickBot="1" x14ac:dyDescent="0.35">
      <c r="B46" s="684" t="s">
        <v>295</v>
      </c>
      <c r="C46" s="686" t="s">
        <v>296</v>
      </c>
    </row>
    <row r="47" spans="2:3" ht="15" thickBot="1" x14ac:dyDescent="0.35">
      <c r="B47" s="684" t="s">
        <v>297</v>
      </c>
      <c r="C47" s="686" t="s">
        <v>298</v>
      </c>
    </row>
    <row r="48" spans="2:3" ht="43.8" thickBot="1" x14ac:dyDescent="0.35">
      <c r="B48" s="699" t="s">
        <v>670</v>
      </c>
      <c r="C48" s="680" t="s">
        <v>671</v>
      </c>
    </row>
    <row r="49" spans="2:3" ht="43.8" thickBot="1" x14ac:dyDescent="0.35">
      <c r="B49" s="684" t="s">
        <v>299</v>
      </c>
      <c r="C49" s="686" t="s">
        <v>672</v>
      </c>
    </row>
    <row r="50" spans="2:3" ht="29.4" thickBot="1" x14ac:dyDescent="0.35">
      <c r="B50" s="684" t="s">
        <v>300</v>
      </c>
      <c r="C50" s="680" t="s">
        <v>673</v>
      </c>
    </row>
    <row r="51" spans="2:3" ht="15" thickBot="1" x14ac:dyDescent="0.35">
      <c r="B51" s="684" t="s">
        <v>284</v>
      </c>
      <c r="C51" s="686" t="s">
        <v>301</v>
      </c>
    </row>
    <row r="52" spans="2:3" ht="15" thickBot="1" x14ac:dyDescent="0.35">
      <c r="B52" s="684" t="s">
        <v>286</v>
      </c>
      <c r="C52" s="686" t="s">
        <v>302</v>
      </c>
    </row>
    <row r="53" spans="2:3" ht="15" thickBot="1" x14ac:dyDescent="0.35">
      <c r="B53" s="684" t="s">
        <v>303</v>
      </c>
      <c r="C53" s="686" t="s">
        <v>304</v>
      </c>
    </row>
    <row r="54" spans="2:3" ht="15" thickBot="1" x14ac:dyDescent="0.35">
      <c r="B54" s="684" t="s">
        <v>305</v>
      </c>
      <c r="C54" s="686" t="s">
        <v>306</v>
      </c>
    </row>
    <row r="55" spans="2:3" ht="58.2" thickBot="1" x14ac:dyDescent="0.35">
      <c r="B55" s="709" t="s">
        <v>511</v>
      </c>
      <c r="C55" s="680" t="s">
        <v>674</v>
      </c>
    </row>
    <row r="56" spans="2:3" ht="15" thickBot="1" x14ac:dyDescent="0.35">
      <c r="B56" s="684" t="s">
        <v>307</v>
      </c>
      <c r="C56" s="686" t="s">
        <v>676</v>
      </c>
    </row>
    <row r="57" spans="2:3" ht="15" thickBot="1" x14ac:dyDescent="0.35">
      <c r="B57" s="684" t="s">
        <v>288</v>
      </c>
      <c r="C57" s="686" t="s">
        <v>675</v>
      </c>
    </row>
    <row r="58" spans="2:3" ht="15" thickBot="1" x14ac:dyDescent="0.35">
      <c r="B58" s="684" t="s">
        <v>308</v>
      </c>
      <c r="C58" s="686" t="s">
        <v>677</v>
      </c>
    </row>
    <row r="59" spans="2:3" ht="29.4" thickBot="1" x14ac:dyDescent="0.35">
      <c r="B59" s="828" t="s">
        <v>580</v>
      </c>
      <c r="C59" s="686" t="s">
        <v>678</v>
      </c>
    </row>
    <row r="60" spans="2:3" ht="15" thickBot="1" x14ac:dyDescent="0.35">
      <c r="B60" s="95" t="s">
        <v>700</v>
      </c>
      <c r="C60" s="100"/>
    </row>
    <row r="61" spans="2:3" ht="29.4" thickBot="1" x14ac:dyDescent="0.35">
      <c r="B61" s="472" t="s">
        <v>701</v>
      </c>
      <c r="C61" s="691" t="s">
        <v>702</v>
      </c>
    </row>
    <row r="62" spans="2:3" ht="29.4" thickBot="1" x14ac:dyDescent="0.35">
      <c r="B62" s="472" t="s">
        <v>703</v>
      </c>
      <c r="C62" s="691" t="s">
        <v>705</v>
      </c>
    </row>
    <row r="63" spans="2:3" ht="29.4" thickBot="1" x14ac:dyDescent="0.35">
      <c r="B63" s="472" t="s">
        <v>682</v>
      </c>
      <c r="C63" s="691" t="s">
        <v>706</v>
      </c>
    </row>
    <row r="64" spans="2:3" ht="43.8" thickBot="1" x14ac:dyDescent="0.35">
      <c r="B64" s="472" t="s">
        <v>704</v>
      </c>
      <c r="C64" s="691" t="s">
        <v>707</v>
      </c>
    </row>
    <row r="65" spans="2:43" ht="55.8" customHeight="1" thickBot="1" x14ac:dyDescent="0.35">
      <c r="B65" s="472" t="s">
        <v>690</v>
      </c>
      <c r="C65" s="691" t="s">
        <v>708</v>
      </c>
    </row>
    <row r="66" spans="2:43" x14ac:dyDescent="0.3">
      <c r="B66" s="1527" t="s">
        <v>694</v>
      </c>
      <c r="C66" s="1528"/>
    </row>
    <row r="67" spans="2:43" customFormat="1" ht="87" thickBot="1" x14ac:dyDescent="0.35">
      <c r="B67" s="677" t="s">
        <v>635</v>
      </c>
      <c r="C67" s="1060" t="s">
        <v>693</v>
      </c>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row>
    <row r="68" spans="2:43" customFormat="1" ht="58.2" customHeight="1" thickBot="1" x14ac:dyDescent="0.35">
      <c r="B68" s="1529" t="s">
        <v>681</v>
      </c>
      <c r="C68" s="1530" t="s">
        <v>695</v>
      </c>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row>
    <row r="69" spans="2:43" customFormat="1" ht="84.6" customHeight="1" thickBot="1" x14ac:dyDescent="0.35">
      <c r="B69" s="1529" t="s">
        <v>639</v>
      </c>
      <c r="C69" s="1531" t="s">
        <v>696</v>
      </c>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row>
    <row r="70" spans="2:43" ht="15" thickBot="1" x14ac:dyDescent="0.35">
      <c r="B70" s="95" t="s">
        <v>658</v>
      </c>
      <c r="C70" s="100"/>
    </row>
    <row r="71" spans="2:43" ht="58.2" thickBot="1" x14ac:dyDescent="0.35">
      <c r="B71" s="689" t="s">
        <v>309</v>
      </c>
      <c r="C71" s="680" t="s">
        <v>310</v>
      </c>
    </row>
    <row r="72" spans="2:43" ht="87" thickBot="1" x14ac:dyDescent="0.35">
      <c r="B72" s="683" t="s">
        <v>512</v>
      </c>
      <c r="C72" s="680" t="s">
        <v>513</v>
      </c>
    </row>
    <row r="73" spans="2:43" ht="15" thickBot="1" x14ac:dyDescent="0.35">
      <c r="B73" s="98" t="s">
        <v>276</v>
      </c>
      <c r="C73" s="99" t="s">
        <v>311</v>
      </c>
    </row>
    <row r="74" spans="2:43" ht="29.4" thickBot="1" x14ac:dyDescent="0.35">
      <c r="B74" s="684" t="s">
        <v>312</v>
      </c>
      <c r="C74" s="680" t="s">
        <v>313</v>
      </c>
    </row>
    <row r="75" spans="2:43" ht="15" thickBot="1" x14ac:dyDescent="0.35">
      <c r="B75" s="684" t="s">
        <v>305</v>
      </c>
      <c r="C75" s="680" t="s">
        <v>314</v>
      </c>
    </row>
    <row r="76" spans="2:43" ht="15" thickBot="1" x14ac:dyDescent="0.35">
      <c r="B76" s="692"/>
      <c r="C76" s="693"/>
    </row>
    <row r="77" spans="2:43" ht="15" thickBot="1" x14ac:dyDescent="0.35">
      <c r="B77" s="1532" t="s">
        <v>659</v>
      </c>
      <c r="C77" s="94"/>
    </row>
    <row r="78" spans="2:43" ht="72.599999999999994" thickBot="1" x14ac:dyDescent="0.35">
      <c r="B78" s="707" t="s">
        <v>514</v>
      </c>
      <c r="C78" s="688" t="s">
        <v>315</v>
      </c>
    </row>
    <row r="79" spans="2:43" ht="66" customHeight="1" thickBot="1" x14ac:dyDescent="0.35">
      <c r="B79" s="707" t="s">
        <v>515</v>
      </c>
      <c r="C79" s="710" t="s">
        <v>316</v>
      </c>
    </row>
    <row r="80" spans="2:43" ht="15" thickBot="1" x14ac:dyDescent="0.35">
      <c r="B80" s="98" t="s">
        <v>276</v>
      </c>
      <c r="C80" s="99" t="s">
        <v>317</v>
      </c>
    </row>
    <row r="81" spans="2:3" ht="15" thickBot="1" x14ac:dyDescent="0.35">
      <c r="B81" s="678" t="s">
        <v>318</v>
      </c>
      <c r="C81" s="680" t="s">
        <v>319</v>
      </c>
    </row>
    <row r="82" spans="2:3" ht="15" thickBot="1" x14ac:dyDescent="0.35">
      <c r="B82" s="678" t="s">
        <v>320</v>
      </c>
      <c r="C82" s="686" t="s">
        <v>321</v>
      </c>
    </row>
    <row r="83" spans="2:3" ht="15" thickBot="1" x14ac:dyDescent="0.35">
      <c r="B83" s="678" t="s">
        <v>322</v>
      </c>
      <c r="C83" s="681" t="s">
        <v>323</v>
      </c>
    </row>
    <row r="84" spans="2:3" ht="15" thickBot="1" x14ac:dyDescent="0.35">
      <c r="B84" s="694"/>
      <c r="C84" s="696"/>
    </row>
    <row r="85" spans="2:3" ht="15" thickBot="1" x14ac:dyDescent="0.35">
      <c r="B85" s="93" t="s">
        <v>660</v>
      </c>
      <c r="C85" s="96"/>
    </row>
    <row r="86" spans="2:3" ht="115.8" thickBot="1" x14ac:dyDescent="0.35">
      <c r="B86" s="678" t="s">
        <v>325</v>
      </c>
      <c r="C86" s="710" t="s">
        <v>516</v>
      </c>
    </row>
    <row r="87" spans="2:3" ht="58.2" thickBot="1" x14ac:dyDescent="0.35">
      <c r="B87" s="1067" t="s">
        <v>641</v>
      </c>
      <c r="C87" s="710" t="s">
        <v>699</v>
      </c>
    </row>
    <row r="88" spans="2:3" ht="144.6" thickBot="1" x14ac:dyDescent="0.35">
      <c r="B88" s="708" t="s">
        <v>517</v>
      </c>
      <c r="C88" s="681" t="s">
        <v>679</v>
      </c>
    </row>
    <row r="89" spans="2:3" ht="29.4" thickBot="1" x14ac:dyDescent="0.35">
      <c r="B89" s="708" t="s">
        <v>518</v>
      </c>
      <c r="C89" s="710" t="s">
        <v>519</v>
      </c>
    </row>
    <row r="90" spans="2:3" ht="15" thickBot="1" x14ac:dyDescent="0.35">
      <c r="B90" s="101" t="s">
        <v>276</v>
      </c>
      <c r="C90" s="102" t="s">
        <v>326</v>
      </c>
    </row>
    <row r="91" spans="2:3" ht="15" thickBot="1" x14ac:dyDescent="0.35">
      <c r="B91" s="684" t="s">
        <v>327</v>
      </c>
      <c r="C91" s="680" t="s">
        <v>328</v>
      </c>
    </row>
    <row r="92" spans="2:3" ht="15" thickBot="1" x14ac:dyDescent="0.35">
      <c r="B92" s="684" t="s">
        <v>329</v>
      </c>
      <c r="C92" s="680" t="s">
        <v>330</v>
      </c>
    </row>
    <row r="93" spans="2:3" ht="15" thickBot="1" x14ac:dyDescent="0.35">
      <c r="B93" s="684" t="s">
        <v>609</v>
      </c>
      <c r="C93" s="680" t="s">
        <v>610</v>
      </c>
    </row>
    <row r="94" spans="2:3" ht="15" thickBot="1" x14ac:dyDescent="0.35">
      <c r="B94" s="684" t="s">
        <v>611</v>
      </c>
      <c r="C94" s="680" t="s">
        <v>612</v>
      </c>
    </row>
    <row r="95" spans="2:3" ht="15" thickBot="1" x14ac:dyDescent="0.35">
      <c r="B95" s="101" t="s">
        <v>276</v>
      </c>
      <c r="C95" s="102" t="s">
        <v>496</v>
      </c>
    </row>
    <row r="96" spans="2:3" ht="15" thickBot="1" x14ac:dyDescent="0.35">
      <c r="B96" s="700" t="s">
        <v>613</v>
      </c>
      <c r="C96" s="701" t="s">
        <v>497</v>
      </c>
    </row>
    <row r="97" spans="2:3" ht="15.75" customHeight="1" thickBot="1" x14ac:dyDescent="0.35">
      <c r="B97" s="702" t="s">
        <v>614</v>
      </c>
      <c r="C97" s="676" t="s">
        <v>498</v>
      </c>
    </row>
    <row r="98" spans="2:3" ht="15.75" customHeight="1" thickBot="1" x14ac:dyDescent="0.35">
      <c r="B98" s="702" t="s">
        <v>553</v>
      </c>
      <c r="C98" s="676" t="s">
        <v>499</v>
      </c>
    </row>
    <row r="99" spans="2:3" ht="15.75" customHeight="1" thickBot="1" x14ac:dyDescent="0.35">
      <c r="B99" s="702" t="s">
        <v>554</v>
      </c>
      <c r="C99" s="676" t="s">
        <v>520</v>
      </c>
    </row>
    <row r="100" spans="2:3" ht="15.75" customHeight="1" thickBot="1" x14ac:dyDescent="0.35">
      <c r="B100" s="702" t="s">
        <v>615</v>
      </c>
      <c r="C100" s="676" t="s">
        <v>500</v>
      </c>
    </row>
    <row r="101" spans="2:3" ht="15.75" customHeight="1" thickBot="1" x14ac:dyDescent="0.35">
      <c r="B101" s="702" t="s">
        <v>616</v>
      </c>
      <c r="C101" s="676" t="s">
        <v>501</v>
      </c>
    </row>
    <row r="102" spans="2:3" ht="15.75" customHeight="1" thickBot="1" x14ac:dyDescent="0.35">
      <c r="B102" s="702" t="s">
        <v>555</v>
      </c>
      <c r="C102" s="676" t="s">
        <v>502</v>
      </c>
    </row>
    <row r="103" spans="2:3" ht="15.75" customHeight="1" thickBot="1" x14ac:dyDescent="0.35">
      <c r="B103" s="702" t="s">
        <v>556</v>
      </c>
      <c r="C103" s="676" t="s">
        <v>521</v>
      </c>
    </row>
    <row r="104" spans="2:3" ht="15.75" customHeight="1" thickBot="1" x14ac:dyDescent="0.35">
      <c r="B104" s="702" t="s">
        <v>617</v>
      </c>
      <c r="C104" s="676" t="s">
        <v>503</v>
      </c>
    </row>
    <row r="105" spans="2:3" ht="15.75" customHeight="1" thickBot="1" x14ac:dyDescent="0.35">
      <c r="B105" s="702" t="s">
        <v>557</v>
      </c>
      <c r="C105" s="676" t="s">
        <v>504</v>
      </c>
    </row>
    <row r="106" spans="2:3" ht="15.75" customHeight="1" thickBot="1" x14ac:dyDescent="0.35">
      <c r="B106" s="702" t="s">
        <v>505</v>
      </c>
      <c r="C106" s="676" t="s">
        <v>506</v>
      </c>
    </row>
    <row r="107" spans="2:3" ht="15.75" customHeight="1" thickBot="1" x14ac:dyDescent="0.35">
      <c r="B107" s="702" t="s">
        <v>507</v>
      </c>
      <c r="C107" s="676" t="s">
        <v>483</v>
      </c>
    </row>
    <row r="108" spans="2:3" ht="15" thickBot="1" x14ac:dyDescent="0.35">
      <c r="B108" s="694"/>
      <c r="C108" s="161"/>
    </row>
    <row r="109" spans="2:3" ht="15" thickBot="1" x14ac:dyDescent="0.35">
      <c r="B109" s="93" t="s">
        <v>661</v>
      </c>
      <c r="C109" s="94"/>
    </row>
    <row r="110" spans="2:3" ht="43.2" x14ac:dyDescent="0.3">
      <c r="B110" s="1666" t="s">
        <v>331</v>
      </c>
      <c r="C110" s="681" t="s">
        <v>332</v>
      </c>
    </row>
    <row r="111" spans="2:3" ht="28.8" x14ac:dyDescent="0.3">
      <c r="B111" s="1667"/>
      <c r="C111" s="681" t="s">
        <v>333</v>
      </c>
    </row>
    <row r="112" spans="2:3" ht="72.599999999999994" thickBot="1" x14ac:dyDescent="0.35">
      <c r="B112" s="1668"/>
      <c r="C112" s="680" t="s">
        <v>522</v>
      </c>
    </row>
    <row r="113" spans="2:3" ht="72.599999999999994" thickBot="1" x14ac:dyDescent="0.35">
      <c r="B113" s="711" t="s">
        <v>334</v>
      </c>
      <c r="C113" s="710" t="s">
        <v>618</v>
      </c>
    </row>
    <row r="114" spans="2:3" ht="43.8" thickBot="1" x14ac:dyDescent="0.35">
      <c r="B114" s="712" t="s">
        <v>335</v>
      </c>
      <c r="C114" s="680" t="s">
        <v>336</v>
      </c>
    </row>
    <row r="115" spans="2:3" ht="29.4" thickBot="1" x14ac:dyDescent="0.35">
      <c r="B115" s="683" t="s">
        <v>66</v>
      </c>
      <c r="C115" s="680" t="s">
        <v>337</v>
      </c>
    </row>
    <row r="117" spans="2:3" ht="43.2" x14ac:dyDescent="0.3">
      <c r="B117" s="703" t="s">
        <v>338</v>
      </c>
    </row>
    <row r="118" spans="2:3" x14ac:dyDescent="0.3">
      <c r="B118" s="704" t="s">
        <v>339</v>
      </c>
    </row>
    <row r="119" spans="2:3" x14ac:dyDescent="0.3">
      <c r="B119" s="705"/>
    </row>
    <row r="120" spans="2:3" ht="28.8" x14ac:dyDescent="0.3">
      <c r="B120" s="706" t="s">
        <v>464</v>
      </c>
    </row>
    <row r="121" spans="2:3" x14ac:dyDescent="0.3">
      <c r="B121" s="705"/>
    </row>
  </sheetData>
  <mergeCells count="2">
    <mergeCell ref="B32:B33"/>
    <mergeCell ref="B110:B112"/>
  </mergeCells>
  <hyperlinks>
    <hyperlink ref="B118" r:id="rId1" location="/II" display="http://apps.who.int/classifications/icd10/browse/2010/en - /II" xr:uid="{00000000-0004-0000-2700-000000000000}"/>
    <hyperlink ref="B120" r:id="rId2" display="https://consultations.ons.gov.uk/health-and-life-events/avoidable-mortality-definition/" xr:uid="{00000000-0004-0000-2700-000001000000}"/>
    <hyperlink ref="B117" location="_ftnref1" display="_ftnref1" xr:uid="{00000000-0004-0000-2700-000002000000}"/>
  </hyperlinks>
  <pageMargins left="0.7" right="0.7" top="0.75" bottom="0.75" header="0.3" footer="0.3"/>
  <pageSetup orientation="portrait" horizontalDpi="90" verticalDpi="90"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1">
    <tabColor rgb="FFB7DEE8"/>
    <pageSetUpPr autoPageBreaks="0"/>
  </sheetPr>
  <dimension ref="A1:Q53"/>
  <sheetViews>
    <sheetView workbookViewId="0">
      <selection activeCell="X29" sqref="X29"/>
    </sheetView>
  </sheetViews>
  <sheetFormatPr defaultColWidth="9.109375" defaultRowHeight="14.4" x14ac:dyDescent="0.3"/>
  <cols>
    <col min="1" max="1" width="28.5546875" style="237" customWidth="1"/>
    <col min="2" max="16384" width="9.109375" style="8"/>
  </cols>
  <sheetData>
    <row r="1" spans="1:17" s="91" customFormat="1" x14ac:dyDescent="0.3">
      <c r="A1" s="90" t="s">
        <v>248</v>
      </c>
    </row>
    <row r="2" spans="1:17" x14ac:dyDescent="0.3">
      <c r="A2" s="462"/>
    </row>
    <row r="3" spans="1:17" x14ac:dyDescent="0.3">
      <c r="A3" s="1671" t="s">
        <v>249</v>
      </c>
      <c r="B3" t="s">
        <v>250</v>
      </c>
      <c r="C3"/>
      <c r="D3"/>
      <c r="E3"/>
      <c r="F3"/>
      <c r="G3"/>
      <c r="H3"/>
      <c r="I3"/>
      <c r="J3"/>
    </row>
    <row r="4" spans="1:17" ht="78" customHeight="1" x14ac:dyDescent="0.3">
      <c r="A4" s="1671"/>
      <c r="B4" s="1670" t="s">
        <v>251</v>
      </c>
      <c r="C4" s="1670"/>
      <c r="D4" s="1670"/>
      <c r="E4" s="1670"/>
      <c r="F4" s="1670"/>
      <c r="G4" s="1670"/>
      <c r="H4" s="1670"/>
      <c r="I4" s="1670"/>
      <c r="J4" s="1670"/>
      <c r="K4" s="1670"/>
      <c r="L4" s="1670"/>
      <c r="M4" s="1670"/>
      <c r="N4" s="1670"/>
      <c r="O4" s="1670"/>
      <c r="P4" s="1670"/>
      <c r="Q4" s="1670"/>
    </row>
    <row r="5" spans="1:17" ht="186.6" customHeight="1" x14ac:dyDescent="0.3">
      <c r="A5" s="1671"/>
      <c r="B5" s="1670" t="s">
        <v>582</v>
      </c>
      <c r="C5" s="1670"/>
      <c r="D5" s="1670"/>
      <c r="E5" s="1670"/>
      <c r="F5" s="1670"/>
      <c r="G5" s="1670"/>
      <c r="H5" s="1670"/>
      <c r="I5" s="1670"/>
      <c r="J5" s="1670"/>
      <c r="K5" s="1670"/>
      <c r="L5" s="1670"/>
      <c r="M5" s="1670"/>
      <c r="N5" s="1670"/>
      <c r="O5" s="1670"/>
      <c r="P5" s="1670"/>
      <c r="Q5" s="1670"/>
    </row>
    <row r="6" spans="1:17" ht="45" customHeight="1" x14ac:dyDescent="0.3">
      <c r="A6" s="1669" t="s">
        <v>252</v>
      </c>
      <c r="B6" s="1670" t="s">
        <v>253</v>
      </c>
      <c r="C6" s="1670"/>
      <c r="D6" s="1670"/>
      <c r="E6" s="1670"/>
      <c r="F6" s="1670"/>
      <c r="G6" s="1670"/>
      <c r="H6" s="1670"/>
      <c r="I6" s="1670"/>
      <c r="J6" s="1670"/>
      <c r="K6" s="1670"/>
      <c r="L6" s="1670"/>
      <c r="M6" s="1670"/>
      <c r="N6" s="1670"/>
      <c r="O6" s="1670"/>
      <c r="P6" s="1670"/>
      <c r="Q6" s="1670"/>
    </row>
    <row r="7" spans="1:17" ht="20.399999999999999" customHeight="1" x14ac:dyDescent="0.3">
      <c r="A7" s="1669"/>
      <c r="B7" s="1670"/>
      <c r="C7" s="1670"/>
      <c r="D7" s="1670"/>
      <c r="E7" s="1670"/>
      <c r="F7" s="1670"/>
      <c r="G7" s="1670"/>
      <c r="H7" s="1670"/>
      <c r="I7" s="1670"/>
      <c r="J7" s="1670"/>
      <c r="K7" s="1670"/>
      <c r="L7" s="1670"/>
      <c r="M7" s="1670"/>
      <c r="N7" s="1670"/>
      <c r="O7" s="1670"/>
      <c r="P7" s="1670"/>
      <c r="Q7" s="1670"/>
    </row>
    <row r="8" spans="1:17" ht="28.8" x14ac:dyDescent="0.3">
      <c r="A8" s="92" t="s">
        <v>583</v>
      </c>
      <c r="B8" s="1670" t="s">
        <v>584</v>
      </c>
      <c r="C8" s="1670"/>
      <c r="D8" s="1670"/>
      <c r="E8" s="1670"/>
      <c r="F8" s="1670"/>
      <c r="G8" s="1670"/>
      <c r="H8" s="1670"/>
      <c r="I8" s="1670"/>
      <c r="J8" s="1670"/>
      <c r="K8" s="1670"/>
      <c r="L8" s="1670"/>
      <c r="M8" s="1670"/>
      <c r="N8" s="1670"/>
      <c r="O8" s="1670"/>
      <c r="P8" s="1670"/>
      <c r="Q8" s="1670"/>
    </row>
    <row r="9" spans="1:17" ht="62.4" customHeight="1" x14ac:dyDescent="0.3">
      <c r="A9" s="92" t="s">
        <v>254</v>
      </c>
      <c r="B9" s="1670" t="s">
        <v>581</v>
      </c>
      <c r="C9" s="1670"/>
      <c r="D9" s="1670"/>
      <c r="E9" s="1670"/>
      <c r="F9" s="1670"/>
      <c r="G9" s="1670"/>
      <c r="H9" s="1670"/>
      <c r="I9" s="1670"/>
      <c r="J9" s="1670"/>
      <c r="K9" s="1670"/>
      <c r="L9" s="1670"/>
      <c r="M9" s="1670"/>
      <c r="N9" s="1670"/>
      <c r="O9" s="1670"/>
      <c r="P9" s="1670"/>
      <c r="Q9" s="1670"/>
    </row>
    <row r="10" spans="1:17" ht="15" customHeight="1" x14ac:dyDescent="0.3">
      <c r="A10" s="1671" t="s">
        <v>255</v>
      </c>
      <c r="B10" s="1670" t="s">
        <v>589</v>
      </c>
      <c r="C10" s="1670"/>
      <c r="D10" s="1670"/>
      <c r="E10" s="1670"/>
      <c r="F10" s="1670"/>
      <c r="G10" s="1670"/>
      <c r="H10" s="1670"/>
      <c r="I10" s="1670"/>
      <c r="J10" s="1670"/>
      <c r="K10" s="1670"/>
      <c r="L10" s="1670"/>
      <c r="M10" s="1670"/>
      <c r="N10" s="1670"/>
      <c r="O10" s="1670"/>
      <c r="P10" s="1670"/>
      <c r="Q10" s="1670"/>
    </row>
    <row r="11" spans="1:17" x14ac:dyDescent="0.3">
      <c r="A11" s="1671"/>
      <c r="B11" s="1670"/>
      <c r="C11" s="1670"/>
      <c r="D11" s="1670"/>
      <c r="E11" s="1670"/>
      <c r="F11" s="1670"/>
      <c r="G11" s="1670"/>
      <c r="H11" s="1670"/>
      <c r="I11" s="1670"/>
      <c r="J11" s="1670"/>
      <c r="K11" s="1670"/>
      <c r="L11" s="1670"/>
      <c r="M11" s="1670"/>
      <c r="N11" s="1670"/>
      <c r="O11" s="1670"/>
      <c r="P11" s="1670"/>
      <c r="Q11" s="1670"/>
    </row>
    <row r="12" spans="1:17" ht="21" customHeight="1" x14ac:dyDescent="0.3">
      <c r="A12" s="1671"/>
      <c r="B12" s="1670"/>
      <c r="C12" s="1670"/>
      <c r="D12" s="1670"/>
      <c r="E12" s="1670"/>
      <c r="F12" s="1670"/>
      <c r="G12" s="1670"/>
      <c r="H12" s="1670"/>
      <c r="I12" s="1670"/>
      <c r="J12" s="1670"/>
      <c r="K12" s="1670"/>
      <c r="L12" s="1670"/>
      <c r="M12" s="1670"/>
      <c r="N12" s="1670"/>
      <c r="O12" s="1670"/>
      <c r="P12" s="1670"/>
      <c r="Q12" s="1670"/>
    </row>
    <row r="13" spans="1:17" ht="15" customHeight="1" x14ac:dyDescent="0.3">
      <c r="A13" s="1671"/>
      <c r="B13" s="1669" t="s">
        <v>714</v>
      </c>
      <c r="C13" s="1669"/>
      <c r="D13" s="1669"/>
      <c r="E13" s="1669"/>
      <c r="F13" s="1669"/>
      <c r="G13" s="1669"/>
      <c r="H13" s="1669"/>
      <c r="I13" s="1669"/>
      <c r="J13" s="1669"/>
      <c r="K13" s="1669"/>
      <c r="L13" s="1669"/>
      <c r="M13" s="1669"/>
      <c r="N13" s="1669"/>
      <c r="O13" s="1669"/>
      <c r="P13" s="1669"/>
      <c r="Q13" s="1669"/>
    </row>
    <row r="14" spans="1:17" ht="98.25" customHeight="1" x14ac:dyDescent="0.3">
      <c r="A14" s="1671"/>
      <c r="B14" s="1669"/>
      <c r="C14" s="1669"/>
      <c r="D14" s="1669"/>
      <c r="E14" s="1669"/>
      <c r="F14" s="1669"/>
      <c r="G14" s="1669"/>
      <c r="H14" s="1669"/>
      <c r="I14" s="1669"/>
      <c r="J14" s="1669"/>
      <c r="K14" s="1669"/>
      <c r="L14" s="1669"/>
      <c r="M14" s="1669"/>
      <c r="N14" s="1669"/>
      <c r="O14" s="1669"/>
      <c r="P14" s="1669"/>
      <c r="Q14" s="1669"/>
    </row>
    <row r="15" spans="1:17" ht="108" customHeight="1" x14ac:dyDescent="0.3">
      <c r="A15" s="1671"/>
      <c r="B15" s="1674" t="s">
        <v>619</v>
      </c>
      <c r="C15" s="1674"/>
      <c r="D15" s="1674"/>
      <c r="E15" s="1674"/>
      <c r="F15" s="1674"/>
      <c r="G15" s="1674"/>
      <c r="H15" s="1674"/>
      <c r="I15" s="1674"/>
      <c r="J15" s="1674"/>
      <c r="K15" s="1674"/>
      <c r="L15" s="1674"/>
      <c r="M15" s="1674"/>
      <c r="N15" s="1674"/>
      <c r="O15" s="1674"/>
      <c r="P15" s="1674"/>
      <c r="Q15" s="1674"/>
    </row>
    <row r="16" spans="1:17" ht="96" customHeight="1" x14ac:dyDescent="0.3">
      <c r="A16" s="1671"/>
      <c r="B16" s="1670" t="s">
        <v>256</v>
      </c>
      <c r="C16" s="1670"/>
      <c r="D16" s="1670"/>
      <c r="E16" s="1670"/>
      <c r="F16" s="1670"/>
      <c r="G16" s="1670"/>
      <c r="H16" s="1670"/>
      <c r="I16" s="1670"/>
      <c r="J16" s="1670"/>
      <c r="K16" s="1670"/>
      <c r="L16" s="1670"/>
      <c r="M16" s="1670"/>
      <c r="N16" s="1670"/>
      <c r="O16" s="1670"/>
      <c r="P16" s="1670"/>
      <c r="Q16" s="1670"/>
    </row>
    <row r="17" spans="1:17" ht="68.400000000000006" customHeight="1" x14ac:dyDescent="0.3">
      <c r="A17" s="1671"/>
      <c r="B17" s="1670" t="s">
        <v>586</v>
      </c>
      <c r="C17" s="1670"/>
      <c r="D17" s="1670"/>
      <c r="E17" s="1670"/>
      <c r="F17" s="1670"/>
      <c r="G17" s="1670"/>
      <c r="H17" s="1670"/>
      <c r="I17" s="1670"/>
      <c r="J17" s="1670"/>
      <c r="K17" s="1670"/>
      <c r="L17" s="1670"/>
      <c r="M17" s="1670"/>
      <c r="N17" s="1670"/>
      <c r="O17" s="1670"/>
      <c r="P17" s="1670"/>
      <c r="Q17" s="1670"/>
    </row>
    <row r="18" spans="1:17" ht="83.4" customHeight="1" x14ac:dyDescent="0.3">
      <c r="A18" s="1671"/>
      <c r="B18" s="1675" t="s">
        <v>715</v>
      </c>
      <c r="C18" s="1675"/>
      <c r="D18" s="1675"/>
      <c r="E18" s="1675"/>
      <c r="F18" s="1675"/>
      <c r="G18" s="1675"/>
      <c r="H18" s="1675"/>
      <c r="I18" s="1675"/>
      <c r="J18" s="1675"/>
      <c r="K18" s="1675"/>
      <c r="L18" s="1675"/>
      <c r="M18" s="1675"/>
      <c r="N18" s="1675"/>
      <c r="O18" s="1675"/>
      <c r="P18" s="1675"/>
      <c r="Q18" s="1675"/>
    </row>
    <row r="19" spans="1:17" ht="78" customHeight="1" x14ac:dyDescent="0.3">
      <c r="A19" s="1671"/>
      <c r="B19" s="1672" t="s">
        <v>717</v>
      </c>
      <c r="C19" s="1673"/>
      <c r="D19" s="1673"/>
      <c r="E19" s="1673"/>
      <c r="F19" s="1673"/>
      <c r="G19" s="1673"/>
      <c r="H19" s="1673"/>
      <c r="I19" s="1673"/>
      <c r="J19" s="1673"/>
      <c r="K19" s="1673"/>
      <c r="L19" s="1673"/>
      <c r="M19" s="1673"/>
      <c r="N19" s="1673"/>
      <c r="O19" s="1673"/>
      <c r="P19" s="1673"/>
      <c r="Q19" s="1673"/>
    </row>
    <row r="20" spans="1:17" ht="15" customHeight="1" x14ac:dyDescent="0.3">
      <c r="A20" s="1671"/>
      <c r="B20" s="1670" t="s">
        <v>585</v>
      </c>
      <c r="C20" s="1670"/>
      <c r="D20" s="1670"/>
      <c r="E20" s="1670"/>
      <c r="F20" s="1670"/>
      <c r="G20" s="1670"/>
      <c r="H20" s="1670"/>
      <c r="I20" s="1670"/>
      <c r="J20" s="1670"/>
      <c r="K20" s="1670"/>
      <c r="L20" s="1670"/>
      <c r="M20" s="1670"/>
      <c r="N20" s="1670"/>
      <c r="O20" s="1670"/>
      <c r="P20" s="1670"/>
      <c r="Q20" s="1670"/>
    </row>
    <row r="21" spans="1:17" x14ac:dyDescent="0.3">
      <c r="A21" s="1671"/>
      <c r="B21" s="1670"/>
      <c r="C21" s="1670"/>
      <c r="D21" s="1670"/>
      <c r="E21" s="1670"/>
      <c r="F21" s="1670"/>
      <c r="G21" s="1670"/>
      <c r="H21" s="1670"/>
      <c r="I21" s="1670"/>
      <c r="J21" s="1670"/>
      <c r="K21" s="1670"/>
      <c r="L21" s="1670"/>
      <c r="M21" s="1670"/>
      <c r="N21" s="1670"/>
      <c r="O21" s="1670"/>
      <c r="P21" s="1670"/>
      <c r="Q21" s="1670"/>
    </row>
    <row r="22" spans="1:17" x14ac:dyDescent="0.3">
      <c r="A22" s="1671"/>
      <c r="B22" s="1670"/>
      <c r="C22" s="1670"/>
      <c r="D22" s="1670"/>
      <c r="E22" s="1670"/>
      <c r="F22" s="1670"/>
      <c r="G22" s="1670"/>
      <c r="H22" s="1670"/>
      <c r="I22" s="1670"/>
      <c r="J22" s="1670"/>
      <c r="K22" s="1670"/>
      <c r="L22" s="1670"/>
      <c r="M22" s="1670"/>
      <c r="N22" s="1670"/>
      <c r="O22" s="1670"/>
      <c r="P22" s="1670"/>
      <c r="Q22" s="1670"/>
    </row>
    <row r="23" spans="1:17" x14ac:dyDescent="0.3">
      <c r="A23" s="1671"/>
      <c r="B23" s="1670"/>
      <c r="C23" s="1670"/>
      <c r="D23" s="1670"/>
      <c r="E23" s="1670"/>
      <c r="F23" s="1670"/>
      <c r="G23" s="1670"/>
      <c r="H23" s="1670"/>
      <c r="I23" s="1670"/>
      <c r="J23" s="1670"/>
      <c r="K23" s="1670"/>
      <c r="L23" s="1670"/>
      <c r="M23" s="1670"/>
      <c r="N23" s="1670"/>
      <c r="O23" s="1670"/>
      <c r="P23" s="1670"/>
      <c r="Q23" s="1670"/>
    </row>
    <row r="24" spans="1:17" x14ac:dyDescent="0.3">
      <c r="A24" s="1671"/>
      <c r="B24" s="1670"/>
      <c r="C24" s="1670"/>
      <c r="D24" s="1670"/>
      <c r="E24" s="1670"/>
      <c r="F24" s="1670"/>
      <c r="G24" s="1670"/>
      <c r="H24" s="1670"/>
      <c r="I24" s="1670"/>
      <c r="J24" s="1670"/>
      <c r="K24" s="1670"/>
      <c r="L24" s="1670"/>
      <c r="M24" s="1670"/>
      <c r="N24" s="1670"/>
      <c r="O24" s="1670"/>
      <c r="P24" s="1670"/>
      <c r="Q24" s="1670"/>
    </row>
    <row r="25" spans="1:17" ht="24" customHeight="1" x14ac:dyDescent="0.3">
      <c r="A25" s="1671"/>
      <c r="B25" s="1670"/>
      <c r="C25" s="1670"/>
      <c r="D25" s="1670"/>
      <c r="E25" s="1670"/>
      <c r="F25" s="1670"/>
      <c r="G25" s="1670"/>
      <c r="H25" s="1670"/>
      <c r="I25" s="1670"/>
      <c r="J25" s="1670"/>
      <c r="K25" s="1670"/>
      <c r="L25" s="1670"/>
      <c r="M25" s="1670"/>
      <c r="N25" s="1670"/>
      <c r="O25" s="1670"/>
      <c r="P25" s="1670"/>
      <c r="Q25" s="1670"/>
    </row>
    <row r="26" spans="1:17" ht="15" customHeight="1" x14ac:dyDescent="0.3">
      <c r="A26" s="1671"/>
      <c r="B26" s="1670" t="s">
        <v>257</v>
      </c>
      <c r="C26" s="1670"/>
      <c r="D26" s="1670"/>
      <c r="E26" s="1670"/>
      <c r="F26" s="1670"/>
      <c r="G26" s="1670"/>
      <c r="H26" s="1670"/>
      <c r="I26" s="1670"/>
      <c r="J26" s="1670"/>
      <c r="K26" s="1670"/>
      <c r="L26" s="1670"/>
      <c r="M26" s="1670"/>
      <c r="N26" s="1670"/>
      <c r="O26" s="1670"/>
      <c r="P26" s="1670"/>
      <c r="Q26" s="1670"/>
    </row>
    <row r="27" spans="1:17" x14ac:dyDescent="0.3">
      <c r="A27" s="1671"/>
      <c r="B27" s="1670"/>
      <c r="C27" s="1670"/>
      <c r="D27" s="1670"/>
      <c r="E27" s="1670"/>
      <c r="F27" s="1670"/>
      <c r="G27" s="1670"/>
      <c r="H27" s="1670"/>
      <c r="I27" s="1670"/>
      <c r="J27" s="1670"/>
      <c r="K27" s="1670"/>
      <c r="L27" s="1670"/>
      <c r="M27" s="1670"/>
      <c r="N27" s="1670"/>
      <c r="O27" s="1670"/>
      <c r="P27" s="1670"/>
      <c r="Q27" s="1670"/>
    </row>
    <row r="28" spans="1:17" x14ac:dyDescent="0.3">
      <c r="A28" s="1671"/>
      <c r="B28" s="1670"/>
      <c r="C28" s="1670"/>
      <c r="D28" s="1670"/>
      <c r="E28" s="1670"/>
      <c r="F28" s="1670"/>
      <c r="G28" s="1670"/>
      <c r="H28" s="1670"/>
      <c r="I28" s="1670"/>
      <c r="J28" s="1670"/>
      <c r="K28" s="1670"/>
      <c r="L28" s="1670"/>
      <c r="M28" s="1670"/>
      <c r="N28" s="1670"/>
      <c r="O28" s="1670"/>
      <c r="P28" s="1670"/>
      <c r="Q28" s="1670"/>
    </row>
    <row r="29" spans="1:17" ht="43.8" customHeight="1" x14ac:dyDescent="0.3">
      <c r="A29" s="1671"/>
      <c r="B29" s="1670"/>
      <c r="C29" s="1670"/>
      <c r="D29" s="1670"/>
      <c r="E29" s="1670"/>
      <c r="F29" s="1670"/>
      <c r="G29" s="1670"/>
      <c r="H29" s="1670"/>
      <c r="I29" s="1670"/>
      <c r="J29" s="1670"/>
      <c r="K29" s="1670"/>
      <c r="L29" s="1670"/>
      <c r="M29" s="1670"/>
      <c r="N29" s="1670"/>
      <c r="O29" s="1670"/>
      <c r="P29" s="1670"/>
      <c r="Q29" s="1670"/>
    </row>
    <row r="30" spans="1:17" ht="0.75" customHeight="1" x14ac:dyDescent="0.3">
      <c r="A30" s="1671"/>
      <c r="B30" s="1670" t="s">
        <v>258</v>
      </c>
      <c r="C30" s="1670"/>
      <c r="D30" s="1670"/>
      <c r="E30" s="1670"/>
      <c r="F30" s="1670"/>
      <c r="G30" s="1670"/>
      <c r="H30" s="1670"/>
      <c r="I30" s="1670"/>
      <c r="J30" s="1670"/>
      <c r="K30" s="1670"/>
      <c r="L30" s="1670"/>
      <c r="M30" s="1670"/>
      <c r="N30" s="1670"/>
      <c r="O30" s="1670"/>
      <c r="P30" s="1670"/>
      <c r="Q30" s="1670"/>
    </row>
    <row r="31" spans="1:17" x14ac:dyDescent="0.3">
      <c r="A31" s="1671"/>
      <c r="B31" s="1670"/>
      <c r="C31" s="1670"/>
      <c r="D31" s="1670"/>
      <c r="E31" s="1670"/>
      <c r="F31" s="1670"/>
      <c r="G31" s="1670"/>
      <c r="H31" s="1670"/>
      <c r="I31" s="1670"/>
      <c r="J31" s="1670"/>
      <c r="K31" s="1670"/>
      <c r="L31" s="1670"/>
      <c r="M31" s="1670"/>
      <c r="N31" s="1670"/>
      <c r="O31" s="1670"/>
      <c r="P31" s="1670"/>
      <c r="Q31" s="1670"/>
    </row>
    <row r="32" spans="1:17" x14ac:dyDescent="0.3">
      <c r="A32" s="1671"/>
      <c r="B32" s="1670"/>
      <c r="C32" s="1670"/>
      <c r="D32" s="1670"/>
      <c r="E32" s="1670"/>
      <c r="F32" s="1670"/>
      <c r="G32" s="1670"/>
      <c r="H32" s="1670"/>
      <c r="I32" s="1670"/>
      <c r="J32" s="1670"/>
      <c r="K32" s="1670"/>
      <c r="L32" s="1670"/>
      <c r="M32" s="1670"/>
      <c r="N32" s="1670"/>
      <c r="O32" s="1670"/>
      <c r="P32" s="1670"/>
      <c r="Q32" s="1670"/>
    </row>
    <row r="33" spans="1:17" x14ac:dyDescent="0.3">
      <c r="A33" s="1671"/>
      <c r="B33" s="1670"/>
      <c r="C33" s="1670"/>
      <c r="D33" s="1670"/>
      <c r="E33" s="1670"/>
      <c r="F33" s="1670"/>
      <c r="G33" s="1670"/>
      <c r="H33" s="1670"/>
      <c r="I33" s="1670"/>
      <c r="J33" s="1670"/>
      <c r="K33" s="1670"/>
      <c r="L33" s="1670"/>
      <c r="M33" s="1670"/>
      <c r="N33" s="1670"/>
      <c r="O33" s="1670"/>
      <c r="P33" s="1670"/>
      <c r="Q33" s="1670"/>
    </row>
    <row r="34" spans="1:17" ht="13.2" customHeight="1" x14ac:dyDescent="0.3">
      <c r="A34" s="1671"/>
      <c r="B34" s="1670"/>
      <c r="C34" s="1670"/>
      <c r="D34" s="1670"/>
      <c r="E34" s="1670"/>
      <c r="F34" s="1670"/>
      <c r="G34" s="1670"/>
      <c r="H34" s="1670"/>
      <c r="I34" s="1670"/>
      <c r="J34" s="1670"/>
      <c r="K34" s="1670"/>
      <c r="L34" s="1670"/>
      <c r="M34" s="1670"/>
      <c r="N34" s="1670"/>
      <c r="O34" s="1670"/>
      <c r="P34" s="1670"/>
      <c r="Q34" s="1670"/>
    </row>
    <row r="35" spans="1:17" ht="15" customHeight="1" x14ac:dyDescent="0.3">
      <c r="A35" s="1671"/>
      <c r="B35" s="1670" t="s">
        <v>259</v>
      </c>
      <c r="C35" s="1670"/>
      <c r="D35" s="1670"/>
      <c r="E35" s="1670"/>
      <c r="F35" s="1670"/>
      <c r="G35" s="1670"/>
      <c r="H35" s="1670"/>
      <c r="I35" s="1670"/>
      <c r="J35" s="1670"/>
      <c r="K35" s="1670"/>
      <c r="L35" s="1670"/>
      <c r="M35" s="1670"/>
      <c r="N35" s="1670"/>
      <c r="O35" s="1670"/>
      <c r="P35" s="1670"/>
      <c r="Q35" s="1670"/>
    </row>
    <row r="36" spans="1:17" x14ac:dyDescent="0.3">
      <c r="A36" s="1671"/>
      <c r="B36" s="1670"/>
      <c r="C36" s="1670"/>
      <c r="D36" s="1670"/>
      <c r="E36" s="1670"/>
      <c r="F36" s="1670"/>
      <c r="G36" s="1670"/>
      <c r="H36" s="1670"/>
      <c r="I36" s="1670"/>
      <c r="J36" s="1670"/>
      <c r="K36" s="1670"/>
      <c r="L36" s="1670"/>
      <c r="M36" s="1670"/>
      <c r="N36" s="1670"/>
      <c r="O36" s="1670"/>
      <c r="P36" s="1670"/>
      <c r="Q36" s="1670"/>
    </row>
    <row r="37" spans="1:17" x14ac:dyDescent="0.3">
      <c r="A37" s="1671"/>
      <c r="B37" s="1670"/>
      <c r="C37" s="1670"/>
      <c r="D37" s="1670"/>
      <c r="E37" s="1670"/>
      <c r="F37" s="1670"/>
      <c r="G37" s="1670"/>
      <c r="H37" s="1670"/>
      <c r="I37" s="1670"/>
      <c r="J37" s="1670"/>
      <c r="K37" s="1670"/>
      <c r="L37" s="1670"/>
      <c r="M37" s="1670"/>
      <c r="N37" s="1670"/>
      <c r="O37" s="1670"/>
      <c r="P37" s="1670"/>
      <c r="Q37" s="1670"/>
    </row>
    <row r="38" spans="1:17" ht="15" customHeight="1" x14ac:dyDescent="0.3">
      <c r="A38" s="1671"/>
      <c r="B38" s="1670" t="s">
        <v>260</v>
      </c>
      <c r="C38" s="1670"/>
      <c r="D38" s="1670"/>
      <c r="E38" s="1670"/>
      <c r="F38" s="1670"/>
      <c r="G38" s="1670"/>
      <c r="H38" s="1670"/>
      <c r="I38" s="1670"/>
      <c r="J38" s="1670"/>
      <c r="K38" s="1670"/>
      <c r="L38" s="1670"/>
      <c r="M38" s="1670"/>
      <c r="N38" s="1670"/>
      <c r="O38" s="1670"/>
      <c r="P38" s="1670"/>
      <c r="Q38" s="1670"/>
    </row>
    <row r="39" spans="1:17" x14ac:dyDescent="0.3">
      <c r="A39" s="1671"/>
      <c r="B39" s="1670"/>
      <c r="C39" s="1670"/>
      <c r="D39" s="1670"/>
      <c r="E39" s="1670"/>
      <c r="F39" s="1670"/>
      <c r="G39" s="1670"/>
      <c r="H39" s="1670"/>
      <c r="I39" s="1670"/>
      <c r="J39" s="1670"/>
      <c r="K39" s="1670"/>
      <c r="L39" s="1670"/>
      <c r="M39" s="1670"/>
      <c r="N39" s="1670"/>
      <c r="O39" s="1670"/>
      <c r="P39" s="1670"/>
      <c r="Q39" s="1670"/>
    </row>
    <row r="40" spans="1:17" ht="47.4" customHeight="1" x14ac:dyDescent="0.3">
      <c r="A40" s="1671"/>
      <c r="B40" s="1670" t="s">
        <v>587</v>
      </c>
      <c r="C40" s="1670"/>
      <c r="D40" s="1670"/>
      <c r="E40" s="1670"/>
      <c r="F40" s="1670"/>
      <c r="G40" s="1670"/>
      <c r="H40" s="1670"/>
      <c r="I40" s="1670"/>
      <c r="J40" s="1670"/>
      <c r="K40" s="1670"/>
      <c r="L40" s="1670"/>
      <c r="M40" s="1670"/>
      <c r="N40" s="1670"/>
      <c r="O40" s="1670"/>
      <c r="P40" s="1670"/>
      <c r="Q40" s="1670"/>
    </row>
    <row r="41" spans="1:17" ht="96" customHeight="1" x14ac:dyDescent="0.3">
      <c r="A41" s="1671"/>
      <c r="B41" s="1670" t="s">
        <v>588</v>
      </c>
      <c r="C41" s="1670"/>
      <c r="D41" s="1670"/>
      <c r="E41" s="1670"/>
      <c r="F41" s="1670"/>
      <c r="G41" s="1670"/>
      <c r="H41" s="1670"/>
      <c r="I41" s="1670"/>
      <c r="J41" s="1670"/>
      <c r="K41" s="1670"/>
      <c r="L41" s="1670"/>
      <c r="M41" s="1670"/>
      <c r="N41" s="1670"/>
      <c r="O41" s="1670"/>
      <c r="P41" s="1670"/>
      <c r="Q41" s="1670"/>
    </row>
    <row r="42" spans="1:17" ht="195.6" customHeight="1" x14ac:dyDescent="0.3">
      <c r="A42" s="1671"/>
      <c r="B42" s="1670" t="s">
        <v>713</v>
      </c>
      <c r="C42" s="1670"/>
      <c r="D42" s="1670"/>
      <c r="E42" s="1670"/>
      <c r="F42" s="1670"/>
      <c r="G42" s="1670"/>
      <c r="H42" s="1670"/>
      <c r="I42" s="1670"/>
      <c r="J42" s="1670"/>
      <c r="K42" s="1670"/>
      <c r="L42" s="1670"/>
      <c r="M42" s="1670"/>
      <c r="N42" s="1670"/>
      <c r="O42" s="1670"/>
      <c r="P42" s="1670"/>
      <c r="Q42" s="1670"/>
    </row>
    <row r="43" spans="1:17" ht="48.75" customHeight="1" x14ac:dyDescent="0.3">
      <c r="A43" s="1671"/>
      <c r="B43" s="1669" t="s">
        <v>716</v>
      </c>
      <c r="C43" s="1669"/>
      <c r="D43" s="1669"/>
      <c r="E43" s="1669"/>
      <c r="F43" s="1669"/>
      <c r="G43" s="1669"/>
      <c r="H43" s="1669"/>
      <c r="I43" s="1669"/>
      <c r="J43" s="1669"/>
      <c r="K43" s="1669"/>
      <c r="L43" s="1669"/>
      <c r="M43" s="1669"/>
      <c r="N43" s="1669"/>
      <c r="O43" s="1669"/>
      <c r="P43" s="1669"/>
      <c r="Q43" s="1669"/>
    </row>
    <row r="44" spans="1:17" ht="44.4" customHeight="1" x14ac:dyDescent="0.3">
      <c r="A44" s="1671"/>
      <c r="B44" s="1669"/>
      <c r="C44" s="1669"/>
      <c r="D44" s="1669"/>
      <c r="E44" s="1669"/>
      <c r="F44" s="1669"/>
      <c r="G44" s="1669"/>
      <c r="H44" s="1669"/>
      <c r="I44" s="1669"/>
      <c r="J44" s="1669"/>
      <c r="K44" s="1669"/>
      <c r="L44" s="1669"/>
      <c r="M44" s="1669"/>
      <c r="N44" s="1669"/>
      <c r="O44" s="1669"/>
      <c r="P44" s="1669"/>
      <c r="Q44" s="1669"/>
    </row>
    <row r="45" spans="1:17" x14ac:dyDescent="0.3">
      <c r="A45" s="1669" t="s">
        <v>261</v>
      </c>
      <c r="B45" s="1670" t="s">
        <v>262</v>
      </c>
      <c r="C45" s="1670"/>
      <c r="D45" s="1670"/>
      <c r="E45" s="1670"/>
      <c r="F45" s="1670"/>
      <c r="G45" s="1670"/>
      <c r="H45" s="1670"/>
      <c r="I45" s="1670"/>
      <c r="J45" s="1670"/>
      <c r="K45" s="1670"/>
      <c r="L45" s="1670"/>
      <c r="M45" s="1670"/>
      <c r="N45" s="1670"/>
      <c r="O45" s="1670"/>
      <c r="P45" s="1670"/>
      <c r="Q45" s="1670"/>
    </row>
    <row r="46" spans="1:17" x14ac:dyDescent="0.3">
      <c r="A46" s="1669"/>
      <c r="B46" s="1670"/>
      <c r="C46" s="1670"/>
      <c r="D46" s="1670"/>
      <c r="E46" s="1670"/>
      <c r="F46" s="1670"/>
      <c r="G46" s="1670"/>
      <c r="H46" s="1670"/>
      <c r="I46" s="1670"/>
      <c r="J46" s="1670"/>
      <c r="K46" s="1670"/>
      <c r="L46" s="1670"/>
      <c r="M46" s="1670"/>
      <c r="N46" s="1670"/>
      <c r="O46" s="1670"/>
      <c r="P46" s="1670"/>
      <c r="Q46" s="1670"/>
    </row>
    <row r="47" spans="1:17" ht="64.5" customHeight="1" x14ac:dyDescent="0.3">
      <c r="A47" s="1669"/>
      <c r="B47" s="1670"/>
      <c r="C47" s="1670"/>
      <c r="D47" s="1670"/>
      <c r="E47" s="1670"/>
      <c r="F47" s="1670"/>
      <c r="G47" s="1670"/>
      <c r="H47" s="1670"/>
      <c r="I47" s="1670"/>
      <c r="J47" s="1670"/>
      <c r="K47" s="1670"/>
      <c r="L47" s="1670"/>
      <c r="M47" s="1670"/>
      <c r="N47" s="1670"/>
      <c r="O47" s="1670"/>
      <c r="P47" s="1670"/>
      <c r="Q47" s="1670"/>
    </row>
    <row r="48" spans="1:17" x14ac:dyDescent="0.3">
      <c r="A48" s="1068" t="s">
        <v>709</v>
      </c>
      <c r="B48" s="1676" t="s">
        <v>710</v>
      </c>
      <c r="C48" s="1677"/>
      <c r="D48" s="1677"/>
      <c r="E48" s="1677"/>
      <c r="F48" s="1677"/>
      <c r="G48" s="1677"/>
      <c r="H48" s="1677"/>
      <c r="I48" s="1677"/>
      <c r="J48" s="1677"/>
      <c r="K48" s="1677"/>
      <c r="L48" s="1677"/>
      <c r="M48" s="1677"/>
      <c r="N48" s="1677"/>
      <c r="O48" s="1677"/>
      <c r="P48" s="1677"/>
      <c r="Q48" s="1678"/>
    </row>
    <row r="49" spans="1:17" x14ac:dyDescent="0.3">
      <c r="A49" s="1069"/>
      <c r="B49" s="1679"/>
      <c r="C49" s="1533"/>
      <c r="D49" s="1533"/>
      <c r="E49" s="1533"/>
      <c r="F49" s="1533"/>
      <c r="G49" s="1533"/>
      <c r="H49" s="1533"/>
      <c r="I49" s="1533"/>
      <c r="J49" s="1533"/>
      <c r="K49" s="1533"/>
      <c r="L49" s="1533"/>
      <c r="M49" s="1533"/>
      <c r="N49" s="1533"/>
      <c r="O49" s="1533"/>
      <c r="P49" s="1533"/>
      <c r="Q49" s="1680"/>
    </row>
    <row r="50" spans="1:17" ht="27" customHeight="1" x14ac:dyDescent="0.3">
      <c r="A50" s="1070"/>
      <c r="B50" s="1681"/>
      <c r="C50" s="1682"/>
      <c r="D50" s="1682"/>
      <c r="E50" s="1682"/>
      <c r="F50" s="1682"/>
      <c r="G50" s="1682"/>
      <c r="H50" s="1682"/>
      <c r="I50" s="1682"/>
      <c r="J50" s="1682"/>
      <c r="K50" s="1682"/>
      <c r="L50" s="1682"/>
      <c r="M50" s="1682"/>
      <c r="N50" s="1682"/>
      <c r="O50" s="1682"/>
      <c r="P50" s="1682"/>
      <c r="Q50" s="1683"/>
    </row>
    <row r="51" spans="1:17" ht="14.4" customHeight="1" x14ac:dyDescent="0.3">
      <c r="A51" s="1071" t="s">
        <v>711</v>
      </c>
      <c r="B51" s="1684" t="s">
        <v>712</v>
      </c>
      <c r="C51" s="1685"/>
      <c r="D51" s="1685"/>
      <c r="E51" s="1685"/>
      <c r="F51" s="1685"/>
      <c r="G51" s="1685"/>
      <c r="H51" s="1685"/>
      <c r="I51" s="1685"/>
      <c r="J51" s="1685"/>
      <c r="K51" s="1685"/>
      <c r="L51" s="1685"/>
      <c r="M51" s="1685"/>
      <c r="N51" s="1685"/>
      <c r="O51" s="1685"/>
      <c r="P51" s="1685"/>
      <c r="Q51" s="1686"/>
    </row>
    <row r="52" spans="1:17" x14ac:dyDescent="0.3">
      <c r="A52" s="1072"/>
      <c r="B52" s="1687"/>
      <c r="C52" s="1688"/>
      <c r="D52" s="1688"/>
      <c r="E52" s="1688"/>
      <c r="F52" s="1688"/>
      <c r="G52" s="1688"/>
      <c r="H52" s="1688"/>
      <c r="I52" s="1688"/>
      <c r="J52" s="1688"/>
      <c r="K52" s="1688"/>
      <c r="L52" s="1688"/>
      <c r="M52" s="1688"/>
      <c r="N52" s="1688"/>
      <c r="O52" s="1688"/>
      <c r="P52" s="1688"/>
      <c r="Q52" s="1689"/>
    </row>
    <row r="53" spans="1:17" x14ac:dyDescent="0.3">
      <c r="A53" s="1073"/>
      <c r="B53" s="1690"/>
      <c r="C53" s="1691"/>
      <c r="D53" s="1691"/>
      <c r="E53" s="1691"/>
      <c r="F53" s="1691"/>
      <c r="G53" s="1691"/>
      <c r="H53" s="1691"/>
      <c r="I53" s="1691"/>
      <c r="J53" s="1691"/>
      <c r="K53" s="1691"/>
      <c r="L53" s="1691"/>
      <c r="M53" s="1691"/>
      <c r="N53" s="1691"/>
      <c r="O53" s="1691"/>
      <c r="P53" s="1691"/>
      <c r="Q53" s="1692"/>
    </row>
  </sheetData>
  <mergeCells count="28">
    <mergeCell ref="B42:Q42"/>
    <mergeCell ref="B18:Q18"/>
    <mergeCell ref="B48:Q50"/>
    <mergeCell ref="B51:Q53"/>
    <mergeCell ref="B17:Q17"/>
    <mergeCell ref="B9:Q9"/>
    <mergeCell ref="A3:A5"/>
    <mergeCell ref="B4:Q4"/>
    <mergeCell ref="B5:Q5"/>
    <mergeCell ref="A6:A7"/>
    <mergeCell ref="B6:Q7"/>
    <mergeCell ref="B8:Q8"/>
    <mergeCell ref="A45:A47"/>
    <mergeCell ref="B45:Q47"/>
    <mergeCell ref="A10:A44"/>
    <mergeCell ref="B10:Q12"/>
    <mergeCell ref="B13:Q14"/>
    <mergeCell ref="B16:Q16"/>
    <mergeCell ref="B19:Q19"/>
    <mergeCell ref="B20:Q25"/>
    <mergeCell ref="B26:Q29"/>
    <mergeCell ref="B30:Q34"/>
    <mergeCell ref="B35:Q37"/>
    <mergeCell ref="B15:Q15"/>
    <mergeCell ref="B38:Q39"/>
    <mergeCell ref="B40:Q40"/>
    <mergeCell ref="B41:Q41"/>
    <mergeCell ref="B43:Q4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EB8282"/>
    <pageSetUpPr autoPageBreaks="0"/>
  </sheetPr>
  <dimension ref="A1:K430"/>
  <sheetViews>
    <sheetView showGridLines="0" zoomScaleNormal="100" zoomScaleSheetLayoutView="50" workbookViewId="0">
      <pane ySplit="6" topLeftCell="A7" activePane="bottomLeft" state="frozen"/>
      <selection activeCell="B321" sqref="B321"/>
      <selection pane="bottomLeft" activeCell="Z426" sqref="Z426"/>
    </sheetView>
  </sheetViews>
  <sheetFormatPr defaultRowHeight="14.4" x14ac:dyDescent="0.3"/>
  <cols>
    <col min="1" max="1" width="44.88671875" customWidth="1"/>
    <col min="2" max="5" width="17.44140625" customWidth="1"/>
    <col min="6" max="6" width="14.5546875" customWidth="1"/>
    <col min="7" max="7" width="3.44140625" customWidth="1"/>
    <col min="8" max="8" width="18.44140625" style="140" hidden="1" customWidth="1"/>
    <col min="9" max="9" width="15.5546875" style="68" hidden="1" customWidth="1"/>
    <col min="10" max="10" width="9.109375" style="68" hidden="1" customWidth="1"/>
    <col min="11" max="11" width="13.44140625" style="68" hidden="1" customWidth="1"/>
  </cols>
  <sheetData>
    <row r="1" spans="1:11" ht="18.75" customHeight="1" thickBot="1" x14ac:dyDescent="0.4">
      <c r="A1" s="156" t="s">
        <v>71</v>
      </c>
      <c r="B1" s="138"/>
      <c r="C1" s="138"/>
      <c r="D1" s="138"/>
      <c r="E1" s="138"/>
      <c r="F1" s="1542"/>
      <c r="G1" s="1543"/>
      <c r="J1" s="356" t="s">
        <v>344</v>
      </c>
      <c r="K1" s="133"/>
    </row>
    <row r="2" spans="1:11" ht="18.75" customHeight="1" x14ac:dyDescent="0.35">
      <c r="A2" s="137"/>
      <c r="F2" s="1544"/>
      <c r="G2" s="1545"/>
      <c r="H2" s="141"/>
      <c r="I2" s="120"/>
      <c r="J2" s="120"/>
      <c r="K2" s="120"/>
    </row>
    <row r="3" spans="1:11" ht="15" customHeight="1" thickBot="1" x14ac:dyDescent="0.35">
      <c r="A3" s="137"/>
      <c r="F3" s="1544"/>
      <c r="G3" s="1545"/>
      <c r="H3" s="1535" t="s">
        <v>345</v>
      </c>
    </row>
    <row r="4" spans="1:11" ht="15" customHeight="1" thickBot="1" x14ac:dyDescent="0.35">
      <c r="A4" s="875" t="s">
        <v>340</v>
      </c>
      <c r="B4" s="871" t="s">
        <v>341</v>
      </c>
      <c r="C4" s="872">
        <v>-1</v>
      </c>
      <c r="D4" s="873" t="s">
        <v>342</v>
      </c>
      <c r="E4" s="874">
        <v>0</v>
      </c>
      <c r="F4" s="868" t="s">
        <v>343</v>
      </c>
      <c r="G4" s="869">
        <v>1</v>
      </c>
      <c r="H4" s="1535"/>
    </row>
    <row r="5" spans="1:11" ht="15" thickBot="1" x14ac:dyDescent="0.35">
      <c r="A5" s="136" t="s">
        <v>590</v>
      </c>
      <c r="B5" s="877" t="s">
        <v>591</v>
      </c>
      <c r="C5" s="876">
        <v>-1</v>
      </c>
      <c r="D5" s="877" t="s">
        <v>342</v>
      </c>
      <c r="E5" s="878">
        <v>0</v>
      </c>
      <c r="F5" s="879" t="s">
        <v>592</v>
      </c>
      <c r="G5" s="880">
        <v>1</v>
      </c>
      <c r="H5" s="146"/>
    </row>
    <row r="6" spans="1:11" s="134" customFormat="1" ht="12.75" customHeight="1" thickBot="1" x14ac:dyDescent="0.35">
      <c r="A6" s="1546" t="s">
        <v>355</v>
      </c>
      <c r="B6" s="1547"/>
      <c r="C6" s="1547"/>
      <c r="D6" s="1547"/>
      <c r="E6" s="1547"/>
      <c r="F6" s="1548"/>
      <c r="G6" s="853"/>
      <c r="H6" s="142"/>
      <c r="I6" s="68" t="s">
        <v>593</v>
      </c>
      <c r="J6" s="135"/>
      <c r="K6" s="68" t="s">
        <v>723</v>
      </c>
    </row>
    <row r="7" spans="1:11" ht="15" thickBot="1" x14ac:dyDescent="0.35">
      <c r="A7" s="861"/>
      <c r="B7" s="155"/>
      <c r="C7" s="8"/>
      <c r="D7" s="8"/>
      <c r="E7" s="155"/>
      <c r="F7" s="8"/>
      <c r="G7" s="8"/>
    </row>
    <row r="8" spans="1:11" ht="15" thickBot="1" x14ac:dyDescent="0.35">
      <c r="A8" s="9" t="s">
        <v>1</v>
      </c>
      <c r="B8" s="51"/>
      <c r="C8" s="51"/>
      <c r="D8" s="51"/>
      <c r="E8" s="51"/>
      <c r="F8" s="51"/>
      <c r="G8" s="215"/>
      <c r="H8" s="139"/>
      <c r="I8" s="121"/>
      <c r="K8" s="121"/>
    </row>
    <row r="9" spans="1:11" ht="15" thickBot="1" x14ac:dyDescent="0.35">
      <c r="A9" s="61" t="s">
        <v>16</v>
      </c>
      <c r="B9" s="71" t="s">
        <v>465</v>
      </c>
      <c r="C9" s="132" t="s">
        <v>523</v>
      </c>
      <c r="D9" s="132" t="s">
        <v>558</v>
      </c>
      <c r="E9" s="132" t="s">
        <v>620</v>
      </c>
      <c r="F9" s="1536" t="s">
        <v>726</v>
      </c>
      <c r="G9" s="1537"/>
      <c r="H9" s="143"/>
      <c r="I9" s="122" t="s">
        <v>726</v>
      </c>
      <c r="K9" s="122" t="s">
        <v>726</v>
      </c>
    </row>
    <row r="10" spans="1:11" x14ac:dyDescent="0.3">
      <c r="A10" s="42" t="s">
        <v>0</v>
      </c>
      <c r="B10" s="72">
        <v>78.733213249127559</v>
      </c>
      <c r="C10" s="72">
        <v>78.476597621654875</v>
      </c>
      <c r="D10" s="73">
        <v>78.425672107842658</v>
      </c>
      <c r="E10" s="75">
        <v>78.763744798134113</v>
      </c>
      <c r="F10" s="75">
        <v>78.803494137782266</v>
      </c>
      <c r="G10" s="862"/>
      <c r="H10" s="139"/>
      <c r="I10" s="123">
        <v>78.644173462996335</v>
      </c>
      <c r="K10" s="123">
        <v>78.962814812568197</v>
      </c>
    </row>
    <row r="11" spans="1:11" x14ac:dyDescent="0.3">
      <c r="A11" s="42" t="s">
        <v>72</v>
      </c>
      <c r="B11" s="74">
        <v>76.358122211958502</v>
      </c>
      <c r="C11" s="74">
        <v>76.166839352224187</v>
      </c>
      <c r="D11" s="75">
        <v>76.334528619498784</v>
      </c>
      <c r="E11" s="75">
        <v>77.124925532142854</v>
      </c>
      <c r="F11" s="75">
        <v>77.106452655115348</v>
      </c>
      <c r="G11" s="863">
        <f>H11</f>
        <v>-1</v>
      </c>
      <c r="H11" s="139">
        <v>-1</v>
      </c>
      <c r="I11" s="123">
        <v>76.732113751929319</v>
      </c>
      <c r="K11" s="123">
        <v>77.480791558301377</v>
      </c>
    </row>
    <row r="12" spans="1:11" x14ac:dyDescent="0.3">
      <c r="A12" s="40" t="s">
        <v>73</v>
      </c>
      <c r="B12" s="76">
        <v>70.56232419576682</v>
      </c>
      <c r="C12" s="76">
        <v>70.29593996126178</v>
      </c>
      <c r="D12" s="77">
        <v>70.842727704078911</v>
      </c>
      <c r="E12" s="75">
        <v>72.042643752069523</v>
      </c>
      <c r="F12" s="75">
        <v>71.977086623069781</v>
      </c>
      <c r="G12" s="863">
        <f>H12</f>
        <v>-1</v>
      </c>
      <c r="H12" s="139">
        <v>-1</v>
      </c>
      <c r="I12" s="123">
        <v>71.081613077853405</v>
      </c>
      <c r="K12" s="123">
        <v>72.872560168286157</v>
      </c>
    </row>
    <row r="13" spans="1:11" x14ac:dyDescent="0.3">
      <c r="A13" s="41" t="s">
        <v>74</v>
      </c>
      <c r="B13" s="78">
        <v>2.3750910371690566</v>
      </c>
      <c r="C13" s="74">
        <v>2.309758269430688</v>
      </c>
      <c r="D13" s="75">
        <v>2.0911434883438744</v>
      </c>
      <c r="E13" s="164">
        <v>1.638819265991259</v>
      </c>
      <c r="F13" s="164">
        <v>1.6970414826669185</v>
      </c>
      <c r="G13" s="865"/>
      <c r="H13" s="139"/>
      <c r="I13" s="123"/>
      <c r="K13" s="123"/>
    </row>
    <row r="14" spans="1:11" ht="15" thickBot="1" x14ac:dyDescent="0.35">
      <c r="A14" s="42" t="s">
        <v>75</v>
      </c>
      <c r="B14" s="79">
        <v>5.7957980161916822</v>
      </c>
      <c r="C14" s="79">
        <v>5.870899390962407</v>
      </c>
      <c r="D14" s="80">
        <v>5.4918009154198728</v>
      </c>
      <c r="E14" s="80">
        <v>5.0822817800733304</v>
      </c>
      <c r="F14" s="80">
        <v>5.1293660320455672</v>
      </c>
      <c r="G14" s="864"/>
      <c r="H14" s="139"/>
      <c r="I14" s="123"/>
      <c r="K14" s="123"/>
    </row>
    <row r="15" spans="1:11" ht="15" thickBot="1" x14ac:dyDescent="0.35">
      <c r="A15" s="191"/>
      <c r="B15" s="369"/>
      <c r="C15" s="369"/>
      <c r="D15" s="369"/>
      <c r="E15" s="369"/>
      <c r="F15" s="369"/>
      <c r="G15" s="864"/>
      <c r="H15" s="139"/>
      <c r="I15" s="123"/>
      <c r="K15" s="123"/>
    </row>
    <row r="16" spans="1:11" ht="15" thickBot="1" x14ac:dyDescent="0.35">
      <c r="A16" s="401" t="s">
        <v>8</v>
      </c>
      <c r="B16" s="854"/>
      <c r="C16" s="854"/>
      <c r="D16" s="854"/>
      <c r="E16" s="854"/>
      <c r="F16" s="854"/>
      <c r="G16" s="893"/>
      <c r="H16" s="139"/>
      <c r="I16" s="121"/>
      <c r="J16" s="121"/>
      <c r="K16" s="121"/>
    </row>
    <row r="17" spans="1:11" ht="15" thickBot="1" x14ac:dyDescent="0.35">
      <c r="A17" s="396" t="s">
        <v>16</v>
      </c>
      <c r="B17" s="23" t="s">
        <v>465</v>
      </c>
      <c r="C17" s="23" t="s">
        <v>523</v>
      </c>
      <c r="D17" s="132" t="s">
        <v>558</v>
      </c>
      <c r="E17" s="132" t="s">
        <v>620</v>
      </c>
      <c r="F17" s="1536" t="s">
        <v>726</v>
      </c>
      <c r="G17" s="1537"/>
      <c r="H17" s="143"/>
      <c r="I17" s="122" t="s">
        <v>726</v>
      </c>
      <c r="K17" s="122" t="s">
        <v>726</v>
      </c>
    </row>
    <row r="18" spans="1:11" x14ac:dyDescent="0.3">
      <c r="A18" s="42" t="s">
        <v>0</v>
      </c>
      <c r="B18" s="72">
        <v>82.42504084342832</v>
      </c>
      <c r="C18" s="72">
        <v>82.28975106343691</v>
      </c>
      <c r="D18" s="73">
        <v>82.255853906820036</v>
      </c>
      <c r="E18" s="75">
        <v>82.485163674233164</v>
      </c>
      <c r="F18" s="75">
        <v>82.629126855648167</v>
      </c>
      <c r="G18" s="863"/>
      <c r="H18" s="139"/>
      <c r="I18" s="123">
        <v>82.484763092259371</v>
      </c>
      <c r="K18" s="123">
        <v>82.773490619036963</v>
      </c>
    </row>
    <row r="19" spans="1:11" x14ac:dyDescent="0.3">
      <c r="A19" s="42" t="s">
        <v>72</v>
      </c>
      <c r="B19" s="74">
        <v>80.726153458055592</v>
      </c>
      <c r="C19" s="74">
        <v>80.740183314170963</v>
      </c>
      <c r="D19" s="75">
        <v>80.833243684964415</v>
      </c>
      <c r="E19" s="75">
        <v>81.095251283676745</v>
      </c>
      <c r="F19" s="75">
        <v>81.099427390869906</v>
      </c>
      <c r="G19" s="863">
        <f>H19</f>
        <v>-1</v>
      </c>
      <c r="H19" s="139">
        <v>-1</v>
      </c>
      <c r="I19" s="123">
        <v>80.750500509231443</v>
      </c>
      <c r="K19" s="123">
        <v>81.448354272508368</v>
      </c>
    </row>
    <row r="20" spans="1:11" x14ac:dyDescent="0.3">
      <c r="A20" s="40" t="s">
        <v>73</v>
      </c>
      <c r="B20" s="76">
        <v>76.26223062077905</v>
      </c>
      <c r="C20" s="76">
        <v>76.35203875021746</v>
      </c>
      <c r="D20" s="77">
        <v>76.970588377172447</v>
      </c>
      <c r="E20" s="75">
        <v>76.691332958750863</v>
      </c>
      <c r="F20" s="75">
        <v>76.436931481636122</v>
      </c>
      <c r="G20" s="863">
        <f>H20</f>
        <v>-1</v>
      </c>
      <c r="H20" s="139">
        <v>-1</v>
      </c>
      <c r="I20" s="123">
        <v>75.571714400958669</v>
      </c>
      <c r="K20" s="123">
        <v>77.302148562313576</v>
      </c>
    </row>
    <row r="21" spans="1:11" x14ac:dyDescent="0.3">
      <c r="A21" s="41" t="s">
        <v>74</v>
      </c>
      <c r="B21" s="74">
        <v>1.6988873853727284</v>
      </c>
      <c r="C21" s="74">
        <v>1.5495677492659468</v>
      </c>
      <c r="D21" s="75">
        <v>1.4226102218556207</v>
      </c>
      <c r="E21" s="164">
        <v>1.3899123905564181</v>
      </c>
      <c r="F21" s="164">
        <v>1.5296994647782611</v>
      </c>
      <c r="G21" s="865"/>
      <c r="H21" s="139"/>
      <c r="I21" s="123"/>
      <c r="K21" s="123"/>
    </row>
    <row r="22" spans="1:11" ht="15" thickBot="1" x14ac:dyDescent="0.35">
      <c r="A22" s="42" t="s">
        <v>75</v>
      </c>
      <c r="B22" s="74">
        <v>4.4639228372765416</v>
      </c>
      <c r="C22" s="74">
        <v>4.3881445639535031</v>
      </c>
      <c r="D22" s="75">
        <v>3.8626553077919681</v>
      </c>
      <c r="E22" s="75">
        <v>4.4039183249258826</v>
      </c>
      <c r="F22" s="75">
        <v>4.6624959092337832</v>
      </c>
      <c r="G22" s="863"/>
      <c r="H22" s="139"/>
      <c r="I22" s="123"/>
      <c r="K22" s="123"/>
    </row>
    <row r="23" spans="1:11" ht="15" thickBot="1" x14ac:dyDescent="0.35">
      <c r="A23" s="191"/>
      <c r="B23" s="881"/>
      <c r="C23" s="881"/>
      <c r="D23" s="881"/>
      <c r="E23" s="192"/>
      <c r="F23" s="192"/>
      <c r="G23" s="867"/>
      <c r="H23" s="139"/>
      <c r="I23" s="123"/>
      <c r="K23" s="123"/>
    </row>
    <row r="24" spans="1:11" ht="15" thickBot="1" x14ac:dyDescent="0.35">
      <c r="A24" s="401" t="s">
        <v>9</v>
      </c>
      <c r="B24" s="854"/>
      <c r="C24" s="854"/>
      <c r="D24" s="854"/>
      <c r="E24" s="854"/>
      <c r="F24" s="854"/>
      <c r="G24" s="893"/>
      <c r="H24" s="139"/>
      <c r="I24" s="124"/>
      <c r="K24" s="124"/>
    </row>
    <row r="25" spans="1:11" ht="15" thickBot="1" x14ac:dyDescent="0.35">
      <c r="A25" s="61" t="s">
        <v>16</v>
      </c>
      <c r="B25" s="71" t="s">
        <v>465</v>
      </c>
      <c r="C25" s="71" t="s">
        <v>523</v>
      </c>
      <c r="D25" s="71" t="s">
        <v>558</v>
      </c>
      <c r="E25" s="71" t="s">
        <v>620</v>
      </c>
      <c r="F25" s="1536" t="s">
        <v>726</v>
      </c>
      <c r="G25" s="1537"/>
      <c r="H25" s="143"/>
      <c r="I25" s="122" t="s">
        <v>726</v>
      </c>
      <c r="K25" s="122" t="s">
        <v>726</v>
      </c>
    </row>
    <row r="26" spans="1:11" x14ac:dyDescent="0.3">
      <c r="A26" s="42" t="s">
        <v>0</v>
      </c>
      <c r="B26" s="74">
        <v>18.484434882004429</v>
      </c>
      <c r="C26" s="74">
        <v>18.365173565128245</v>
      </c>
      <c r="D26" s="75">
        <v>18.304983829762143</v>
      </c>
      <c r="E26" s="75">
        <v>18.506211568813182</v>
      </c>
      <c r="F26" s="75">
        <v>18.579241359751322</v>
      </c>
      <c r="G26" s="863"/>
      <c r="H26" s="139"/>
      <c r="I26" s="123">
        <v>18.479184359227386</v>
      </c>
      <c r="K26" s="123">
        <v>18.679298360275258</v>
      </c>
    </row>
    <row r="27" spans="1:11" x14ac:dyDescent="0.3">
      <c r="A27" s="42" t="s">
        <v>72</v>
      </c>
      <c r="B27" s="74">
        <v>17.243548666852668</v>
      </c>
      <c r="C27" s="74">
        <v>17.151187568221587</v>
      </c>
      <c r="D27" s="75">
        <v>17.142028879095115</v>
      </c>
      <c r="E27" s="75">
        <v>17.565209084325957</v>
      </c>
      <c r="F27" s="75">
        <v>17.602377023377642</v>
      </c>
      <c r="G27" s="863">
        <f>H27</f>
        <v>-1</v>
      </c>
      <c r="H27" s="139">
        <v>-1</v>
      </c>
      <c r="I27" s="123">
        <v>17.357093195365685</v>
      </c>
      <c r="K27" s="123">
        <v>17.847660851389598</v>
      </c>
    </row>
    <row r="28" spans="1:11" x14ac:dyDescent="0.3">
      <c r="A28" s="40" t="s">
        <v>73</v>
      </c>
      <c r="B28" s="76">
        <v>14.954387279755267</v>
      </c>
      <c r="C28" s="77">
        <v>14.979972009127648</v>
      </c>
      <c r="D28" s="77">
        <v>15.079483476865894</v>
      </c>
      <c r="E28" s="75">
        <v>15.689929576113137</v>
      </c>
      <c r="F28" s="75">
        <v>15.747814590834647</v>
      </c>
      <c r="G28" s="863">
        <f>H28</f>
        <v>-1</v>
      </c>
      <c r="H28" s="139">
        <v>-1</v>
      </c>
      <c r="I28" s="123">
        <v>15.180801248871006</v>
      </c>
      <c r="K28" s="123">
        <v>16.314827932798288</v>
      </c>
    </row>
    <row r="29" spans="1:11" x14ac:dyDescent="0.3">
      <c r="A29" s="41" t="s">
        <v>74</v>
      </c>
      <c r="B29" s="74">
        <v>1.240886215151761</v>
      </c>
      <c r="C29" s="74">
        <v>1.2139859969066578</v>
      </c>
      <c r="D29" s="75">
        <v>1.1629549506670287</v>
      </c>
      <c r="E29" s="164">
        <v>0.94100248448722468</v>
      </c>
      <c r="F29" s="164">
        <v>0.97686433637367998</v>
      </c>
      <c r="G29" s="865"/>
      <c r="H29" s="139"/>
      <c r="I29" s="123"/>
      <c r="K29" s="123"/>
    </row>
    <row r="30" spans="1:11" ht="15" thickBot="1" x14ac:dyDescent="0.35">
      <c r="A30" s="42" t="s">
        <v>75</v>
      </c>
      <c r="B30" s="74">
        <v>2.2891613870974012</v>
      </c>
      <c r="C30" s="74">
        <v>2.1712155590939393</v>
      </c>
      <c r="D30" s="75">
        <v>2.0625454022292207</v>
      </c>
      <c r="E30" s="75">
        <v>1.8752795082128202</v>
      </c>
      <c r="F30" s="75">
        <v>1.8545624325429948</v>
      </c>
      <c r="G30" s="863"/>
      <c r="H30" s="139"/>
      <c r="I30" s="123"/>
      <c r="K30" s="123"/>
    </row>
    <row r="31" spans="1:11" ht="15" thickBot="1" x14ac:dyDescent="0.35">
      <c r="A31" s="191"/>
      <c r="B31" s="881"/>
      <c r="C31" s="881"/>
      <c r="D31" s="881"/>
      <c r="E31" s="192"/>
      <c r="F31" s="192"/>
      <c r="G31" s="867"/>
      <c r="H31" s="139"/>
      <c r="I31" s="123"/>
      <c r="K31" s="123"/>
    </row>
    <row r="32" spans="1:11" ht="15" thickBot="1" x14ac:dyDescent="0.35">
      <c r="A32" s="401" t="s">
        <v>10</v>
      </c>
      <c r="B32" s="854"/>
      <c r="C32" s="854"/>
      <c r="D32" s="854"/>
      <c r="E32" s="854"/>
      <c r="F32" s="854"/>
      <c r="G32" s="893"/>
      <c r="H32" s="139"/>
      <c r="I32" s="121"/>
      <c r="K32" s="121"/>
    </row>
    <row r="33" spans="1:11" ht="15" thickBot="1" x14ac:dyDescent="0.35">
      <c r="A33" s="61" t="s">
        <v>16</v>
      </c>
      <c r="B33" s="71" t="s">
        <v>465</v>
      </c>
      <c r="C33" s="71" t="s">
        <v>523</v>
      </c>
      <c r="D33" s="132" t="s">
        <v>621</v>
      </c>
      <c r="E33" s="132" t="s">
        <v>620</v>
      </c>
      <c r="F33" s="1536" t="s">
        <v>726</v>
      </c>
      <c r="G33" s="1537"/>
      <c r="H33" s="143"/>
      <c r="I33" s="122" t="s">
        <v>726</v>
      </c>
      <c r="K33" s="122" t="s">
        <v>726</v>
      </c>
    </row>
    <row r="34" spans="1:11" x14ac:dyDescent="0.3">
      <c r="A34" s="42" t="s">
        <v>0</v>
      </c>
      <c r="B34" s="74">
        <v>20.749343323442556</v>
      </c>
      <c r="C34" s="74">
        <v>20.701913265141485</v>
      </c>
      <c r="D34" s="75">
        <v>20.573689538699153</v>
      </c>
      <c r="E34" s="75">
        <v>20.74698827281237</v>
      </c>
      <c r="F34" s="75">
        <v>20.829201341394484</v>
      </c>
      <c r="G34" s="863"/>
      <c r="H34" s="139"/>
      <c r="I34" s="123">
        <v>20.730386262698065</v>
      </c>
      <c r="K34" s="123">
        <v>20.928016420090902</v>
      </c>
    </row>
    <row r="35" spans="1:11" x14ac:dyDescent="0.3">
      <c r="A35" s="42" t="s">
        <v>72</v>
      </c>
      <c r="B35" s="74">
        <v>19.813132975644752</v>
      </c>
      <c r="C35" s="74">
        <v>19.787305843906406</v>
      </c>
      <c r="D35" s="75">
        <v>19.661172549590002</v>
      </c>
      <c r="E35" s="75">
        <v>19.894910111051207</v>
      </c>
      <c r="F35" s="75">
        <v>19.90485348022596</v>
      </c>
      <c r="G35" s="863">
        <f>H35</f>
        <v>-1</v>
      </c>
      <c r="H35" s="139">
        <v>-1</v>
      </c>
      <c r="I35" s="123">
        <v>19.659435508145226</v>
      </c>
      <c r="K35" s="123">
        <v>20.150271452306693</v>
      </c>
    </row>
    <row r="36" spans="1:11" x14ac:dyDescent="0.3">
      <c r="A36" s="40" t="s">
        <v>73</v>
      </c>
      <c r="B36" s="76">
        <v>17.754831567767955</v>
      </c>
      <c r="C36" s="77">
        <v>17.859873463306048</v>
      </c>
      <c r="D36" s="77">
        <v>17.984854483995285</v>
      </c>
      <c r="E36" s="77">
        <v>17.752889934504513</v>
      </c>
      <c r="F36" s="77">
        <v>17.70992952461857</v>
      </c>
      <c r="G36" s="882">
        <f>H36</f>
        <v>-1</v>
      </c>
      <c r="H36" s="139">
        <v>-1</v>
      </c>
      <c r="I36" s="123">
        <v>17.097201864609385</v>
      </c>
      <c r="K36" s="123">
        <v>18.322657184627754</v>
      </c>
    </row>
    <row r="37" spans="1:11" x14ac:dyDescent="0.3">
      <c r="A37" s="41" t="s">
        <v>74</v>
      </c>
      <c r="B37" s="74">
        <v>0.93621034779780388</v>
      </c>
      <c r="C37" s="74">
        <v>0.91460742123507899</v>
      </c>
      <c r="D37" s="75">
        <v>0.91251698910915024</v>
      </c>
      <c r="E37" s="75">
        <v>0.85207816176116324</v>
      </c>
      <c r="F37" s="75">
        <v>0.92434786116852408</v>
      </c>
      <c r="G37" s="863"/>
      <c r="H37" s="139"/>
      <c r="I37" s="123"/>
      <c r="K37" s="123"/>
    </row>
    <row r="38" spans="1:11" ht="15" thickBot="1" x14ac:dyDescent="0.35">
      <c r="A38" s="42" t="s">
        <v>75</v>
      </c>
      <c r="B38" s="74">
        <v>2.0583014078767974</v>
      </c>
      <c r="C38" s="74">
        <v>1.9274323806003579</v>
      </c>
      <c r="D38" s="75">
        <v>1.6763180655947174</v>
      </c>
      <c r="E38" s="75">
        <v>2.1420201765466942</v>
      </c>
      <c r="F38" s="75">
        <v>2.1949239556073898</v>
      </c>
      <c r="G38" s="863"/>
      <c r="H38" s="139"/>
      <c r="I38" s="123"/>
      <c r="K38" s="123"/>
    </row>
    <row r="39" spans="1:11" ht="15" thickBot="1" x14ac:dyDescent="0.35">
      <c r="A39" s="766"/>
      <c r="B39" s="881"/>
      <c r="C39" s="881"/>
      <c r="D39" s="881"/>
      <c r="E39" s="881"/>
      <c r="F39" s="881"/>
      <c r="G39" s="867"/>
      <c r="H39" s="139"/>
      <c r="I39" s="123"/>
      <c r="K39" s="123"/>
    </row>
    <row r="40" spans="1:11" ht="15" thickBot="1" x14ac:dyDescent="0.35">
      <c r="A40" s="9" t="s">
        <v>537</v>
      </c>
      <c r="B40" s="51"/>
      <c r="C40" s="51"/>
      <c r="D40" s="51"/>
      <c r="E40" s="51"/>
      <c r="F40" s="51"/>
      <c r="G40" s="1054"/>
      <c r="H40" s="139"/>
      <c r="I40" s="121"/>
      <c r="J40" s="121"/>
      <c r="K40" s="121"/>
    </row>
    <row r="41" spans="1:11" ht="15" thickBot="1" x14ac:dyDescent="0.35">
      <c r="A41" s="61" t="s">
        <v>18</v>
      </c>
      <c r="B41" s="71" t="s">
        <v>465</v>
      </c>
      <c r="C41" s="71" t="s">
        <v>523</v>
      </c>
      <c r="D41" s="71" t="s">
        <v>558</v>
      </c>
      <c r="E41" s="71" t="s">
        <v>620</v>
      </c>
      <c r="F41" s="1536" t="s">
        <v>726</v>
      </c>
      <c r="G41" s="1537"/>
      <c r="H41" s="143"/>
      <c r="I41" s="122" t="s">
        <v>726</v>
      </c>
      <c r="J41" s="122"/>
      <c r="K41" s="122" t="s">
        <v>726</v>
      </c>
    </row>
    <row r="42" spans="1:11" x14ac:dyDescent="0.3">
      <c r="A42" s="42" t="s">
        <v>0</v>
      </c>
      <c r="B42" s="656">
        <v>1017.2747212407878</v>
      </c>
      <c r="C42" s="656">
        <v>1029.7709993947692</v>
      </c>
      <c r="D42" s="664">
        <v>1041.211372318239</v>
      </c>
      <c r="E42" s="117">
        <v>1015.5379962443475</v>
      </c>
      <c r="F42" s="117">
        <v>1006.3604124385786</v>
      </c>
      <c r="G42" s="883"/>
      <c r="H42" s="139"/>
      <c r="I42" s="127">
        <v>998.56476581551919</v>
      </c>
      <c r="J42" s="127"/>
      <c r="K42" s="127">
        <v>1014.156059061638</v>
      </c>
    </row>
    <row r="43" spans="1:11" x14ac:dyDescent="0.3">
      <c r="A43" s="42" t="s">
        <v>72</v>
      </c>
      <c r="B43" s="656">
        <v>1156.6452011858466</v>
      </c>
      <c r="C43" s="105">
        <v>1152.4575979405301</v>
      </c>
      <c r="D43" s="106">
        <v>1165.2079937359626</v>
      </c>
      <c r="E43" s="117">
        <v>1120.7563408662618</v>
      </c>
      <c r="F43" s="117">
        <v>1119.0176517094756</v>
      </c>
      <c r="G43" s="883">
        <f>H43</f>
        <v>1</v>
      </c>
      <c r="H43" s="139">
        <v>1</v>
      </c>
      <c r="I43" s="127">
        <v>1100.9005478795382</v>
      </c>
      <c r="J43" s="127"/>
      <c r="K43" s="127">
        <v>1137.1347555394129</v>
      </c>
    </row>
    <row r="44" spans="1:11" x14ac:dyDescent="0.3">
      <c r="A44" s="40" t="s">
        <v>73</v>
      </c>
      <c r="B44" s="657">
        <v>1518.6360312682527</v>
      </c>
      <c r="C44" s="108">
        <v>1523.2532243596502</v>
      </c>
      <c r="D44" s="108">
        <v>1494.8476814469702</v>
      </c>
      <c r="E44" s="119">
        <v>1454.3620082306688</v>
      </c>
      <c r="F44" s="119">
        <v>1462.0566567076339</v>
      </c>
      <c r="G44" s="884">
        <f>H44</f>
        <v>1</v>
      </c>
      <c r="H44" s="139">
        <v>1</v>
      </c>
      <c r="I44" s="127">
        <v>1418.3802460434058</v>
      </c>
      <c r="J44" s="127"/>
      <c r="K44" s="127">
        <v>1505.733067371862</v>
      </c>
    </row>
    <row r="45" spans="1:11" x14ac:dyDescent="0.3">
      <c r="A45" s="41" t="s">
        <v>74</v>
      </c>
      <c r="B45" s="131">
        <v>0.13700377787336171</v>
      </c>
      <c r="C45" s="131">
        <v>0.11913969088065983</v>
      </c>
      <c r="D45" s="87">
        <v>0.11908880820389747</v>
      </c>
      <c r="E45" s="166">
        <v>0.10360847650312616</v>
      </c>
      <c r="F45" s="166">
        <v>0.11194522149168186</v>
      </c>
      <c r="G45" s="888"/>
      <c r="H45" s="139"/>
      <c r="I45" s="125"/>
      <c r="J45" s="125"/>
      <c r="K45" s="125"/>
    </row>
    <row r="46" spans="1:11" ht="15" thickBot="1" x14ac:dyDescent="0.35">
      <c r="A46" s="43" t="s">
        <v>75</v>
      </c>
      <c r="B46" s="88">
        <v>0.31296617987199205</v>
      </c>
      <c r="C46" s="88">
        <v>0.32174340043550481</v>
      </c>
      <c r="D46" s="89">
        <v>0.28290201361741113</v>
      </c>
      <c r="E46" s="89">
        <v>0.29766119110827832</v>
      </c>
      <c r="F46" s="89">
        <v>0.30655370312891161</v>
      </c>
      <c r="G46" s="886"/>
      <c r="H46" s="139"/>
      <c r="I46" s="125"/>
      <c r="J46" s="125"/>
      <c r="K46" s="125"/>
    </row>
    <row r="47" spans="1:11" x14ac:dyDescent="0.3">
      <c r="A47" s="50"/>
      <c r="B47" s="13"/>
      <c r="C47" s="13"/>
      <c r="D47" s="13"/>
      <c r="E47" s="8"/>
      <c r="F47" s="8"/>
      <c r="G47" s="53"/>
      <c r="H47" s="139"/>
    </row>
    <row r="48" spans="1:11" ht="15" thickBot="1" x14ac:dyDescent="0.35">
      <c r="A48" s="401" t="s">
        <v>15</v>
      </c>
      <c r="B48" s="854"/>
      <c r="C48" s="854"/>
      <c r="D48" s="854"/>
      <c r="E48" s="854"/>
      <c r="F48" s="854"/>
      <c r="G48" s="893"/>
      <c r="H48" s="139"/>
      <c r="I48" s="121"/>
      <c r="J48" s="121"/>
      <c r="K48" s="121"/>
    </row>
    <row r="49" spans="1:11" ht="15" thickBot="1" x14ac:dyDescent="0.35">
      <c r="A49" s="61" t="s">
        <v>17</v>
      </c>
      <c r="B49" s="71" t="s">
        <v>465</v>
      </c>
      <c r="C49" s="458" t="s">
        <v>523</v>
      </c>
      <c r="D49" s="132" t="s">
        <v>558</v>
      </c>
      <c r="E49" s="132" t="s">
        <v>620</v>
      </c>
      <c r="F49" s="1536" t="s">
        <v>726</v>
      </c>
      <c r="G49" s="1537"/>
      <c r="H49" s="143"/>
      <c r="I49" s="122" t="s">
        <v>726</v>
      </c>
      <c r="J49" s="122"/>
      <c r="K49" s="122" t="s">
        <v>726</v>
      </c>
    </row>
    <row r="50" spans="1:11" x14ac:dyDescent="0.3">
      <c r="A50" s="42" t="s">
        <v>0</v>
      </c>
      <c r="B50" s="74">
        <v>8.5044877911430561</v>
      </c>
      <c r="C50" s="74">
        <v>8.6991847078454043</v>
      </c>
      <c r="D50" s="75">
        <v>8.7130255195252602</v>
      </c>
      <c r="E50" s="75">
        <v>8.4902427193100021</v>
      </c>
      <c r="F50" s="75">
        <v>8.474017396871238</v>
      </c>
      <c r="G50" s="863"/>
      <c r="H50" s="139"/>
      <c r="I50" s="123">
        <v>8.3344255747104228</v>
      </c>
      <c r="J50" s="123"/>
      <c r="K50" s="123">
        <v>8.613609219032055</v>
      </c>
    </row>
    <row r="51" spans="1:11" x14ac:dyDescent="0.3">
      <c r="A51" s="42" t="s">
        <v>72</v>
      </c>
      <c r="B51" s="74">
        <v>10.946997369388237</v>
      </c>
      <c r="C51" s="74">
        <v>11.02394117545041</v>
      </c>
      <c r="D51" s="75">
        <v>10.883761386701179</v>
      </c>
      <c r="E51" s="75">
        <v>10.333790317581855</v>
      </c>
      <c r="F51" s="75">
        <v>10.427058629854951</v>
      </c>
      <c r="G51" s="863">
        <f>H51</f>
        <v>1</v>
      </c>
      <c r="H51" s="139">
        <v>1</v>
      </c>
      <c r="I51" s="123">
        <v>10.089702188757443</v>
      </c>
      <c r="J51" s="123"/>
      <c r="K51" s="123">
        <v>10.76441507095246</v>
      </c>
    </row>
    <row r="52" spans="1:11" x14ac:dyDescent="0.3">
      <c r="A52" s="40" t="s">
        <v>73</v>
      </c>
      <c r="B52" s="76">
        <v>19.048293414051482</v>
      </c>
      <c r="C52" s="77">
        <v>19.201449475550881</v>
      </c>
      <c r="D52" s="77">
        <v>18.266499549492259</v>
      </c>
      <c r="E52" s="75">
        <v>17.633488999332922</v>
      </c>
      <c r="F52" s="75">
        <v>17.97290597356567</v>
      </c>
      <c r="G52" s="863">
        <f>H52</f>
        <v>1</v>
      </c>
      <c r="H52" s="139">
        <v>1</v>
      </c>
      <c r="I52" s="123">
        <v>16.939767537368834</v>
      </c>
      <c r="J52" s="123"/>
      <c r="K52" s="123">
        <v>19.006044409762509</v>
      </c>
    </row>
    <row r="53" spans="1:11" x14ac:dyDescent="0.3">
      <c r="A53" s="41" t="s">
        <v>74</v>
      </c>
      <c r="B53" s="131">
        <v>0.28720243220160968</v>
      </c>
      <c r="C53" s="131">
        <v>0.26723843045985823</v>
      </c>
      <c r="D53" s="87">
        <v>0.24913686552523656</v>
      </c>
      <c r="E53" s="166">
        <v>0.21713720787733579</v>
      </c>
      <c r="F53" s="166">
        <v>0.23047406460421141</v>
      </c>
      <c r="G53" s="888"/>
      <c r="H53" s="139"/>
      <c r="I53" s="125"/>
      <c r="J53" s="125"/>
      <c r="K53" s="125"/>
    </row>
    <row r="54" spans="1:11" ht="15" thickBot="1" x14ac:dyDescent="0.35">
      <c r="A54" s="42" t="s">
        <v>75</v>
      </c>
      <c r="B54" s="88">
        <v>0.74004731811824476</v>
      </c>
      <c r="C54" s="88">
        <v>0.74179534977120898</v>
      </c>
      <c r="D54" s="89">
        <v>0.67832598496802909</v>
      </c>
      <c r="E54" s="89">
        <v>0.70639121342837774</v>
      </c>
      <c r="F54" s="89">
        <v>0.72367938184458902</v>
      </c>
      <c r="G54" s="886"/>
      <c r="H54" s="139"/>
      <c r="I54" s="125"/>
      <c r="J54" s="125"/>
      <c r="K54" s="125"/>
    </row>
    <row r="55" spans="1:11" ht="15" thickBot="1" x14ac:dyDescent="0.35">
      <c r="A55" s="191"/>
      <c r="B55" s="881"/>
      <c r="C55" s="881"/>
      <c r="D55" s="192"/>
      <c r="E55" s="192"/>
      <c r="F55" s="192"/>
      <c r="G55" s="867"/>
      <c r="H55" s="139"/>
    </row>
    <row r="56" spans="1:11" ht="15" thickBot="1" x14ac:dyDescent="0.35">
      <c r="A56" s="401" t="s">
        <v>435</v>
      </c>
      <c r="B56" s="854"/>
      <c r="C56" s="854"/>
      <c r="D56" s="854"/>
      <c r="E56" s="854"/>
      <c r="F56" s="854"/>
      <c r="G56" s="893"/>
      <c r="H56" s="139"/>
      <c r="I56" s="121"/>
      <c r="J56" s="121"/>
    </row>
    <row r="57" spans="1:11" ht="15" thickBot="1" x14ac:dyDescent="0.35">
      <c r="A57" s="61" t="s">
        <v>18</v>
      </c>
      <c r="B57" s="71" t="s">
        <v>466</v>
      </c>
      <c r="C57" s="23" t="s">
        <v>524</v>
      </c>
      <c r="D57" s="132" t="s">
        <v>559</v>
      </c>
      <c r="E57" s="132" t="s">
        <v>622</v>
      </c>
      <c r="F57" s="1536" t="s">
        <v>727</v>
      </c>
      <c r="G57" s="1537"/>
      <c r="H57" s="143"/>
      <c r="I57" s="122" t="s">
        <v>727</v>
      </c>
      <c r="J57" s="122"/>
      <c r="K57" s="122" t="s">
        <v>727</v>
      </c>
    </row>
    <row r="58" spans="1:11" x14ac:dyDescent="0.3">
      <c r="A58" s="42" t="s">
        <v>0</v>
      </c>
      <c r="B58" s="105">
        <v>81.893402934809458</v>
      </c>
      <c r="C58" s="105">
        <v>81.030619274647194</v>
      </c>
      <c r="D58" s="106">
        <v>79.559700453069638</v>
      </c>
      <c r="E58" s="106">
        <v>79.419745186719481</v>
      </c>
      <c r="F58" s="106">
        <v>81.246136762139102</v>
      </c>
      <c r="G58" s="863"/>
      <c r="H58" s="139"/>
      <c r="I58" s="126">
        <v>79.570901603696839</v>
      </c>
      <c r="J58" s="126"/>
      <c r="K58" s="126">
        <v>82.921371920581365</v>
      </c>
    </row>
    <row r="59" spans="1:11" x14ac:dyDescent="0.3">
      <c r="A59" s="42" t="s">
        <v>72</v>
      </c>
      <c r="B59" s="105">
        <v>100.70372962453825</v>
      </c>
      <c r="C59" s="105">
        <v>98.731019169403353</v>
      </c>
      <c r="D59" s="106">
        <v>96.918149709063897</v>
      </c>
      <c r="E59" s="106">
        <v>95.920614975899781</v>
      </c>
      <c r="F59" s="106">
        <v>99.39901541092118</v>
      </c>
      <c r="G59" s="863">
        <f>H59</f>
        <v>1</v>
      </c>
      <c r="H59" s="139">
        <v>1</v>
      </c>
      <c r="I59" s="126">
        <v>95.365395679350712</v>
      </c>
      <c r="J59" s="126"/>
      <c r="K59" s="126">
        <v>103.43263514249165</v>
      </c>
    </row>
    <row r="60" spans="1:11" x14ac:dyDescent="0.3">
      <c r="A60" s="40" t="s">
        <v>73</v>
      </c>
      <c r="B60" s="107">
        <v>153.14919231354872</v>
      </c>
      <c r="C60" s="108">
        <v>148.93329124803228</v>
      </c>
      <c r="D60" s="108">
        <v>138.95830148088999</v>
      </c>
      <c r="E60" s="108">
        <v>145.2965005681512</v>
      </c>
      <c r="F60" s="108">
        <v>151.61762516596988</v>
      </c>
      <c r="G60" s="882">
        <f>H60</f>
        <v>1</v>
      </c>
      <c r="H60" s="139">
        <v>1</v>
      </c>
      <c r="I60" s="126">
        <v>140.83495020707571</v>
      </c>
      <c r="J60" s="126"/>
      <c r="K60" s="126">
        <v>162.40030012486406</v>
      </c>
    </row>
    <row r="61" spans="1:11" x14ac:dyDescent="0.3">
      <c r="A61" s="41" t="s">
        <v>74</v>
      </c>
      <c r="B61" s="131">
        <v>0.22969282036921332</v>
      </c>
      <c r="C61" s="131">
        <v>0.22691207396633184</v>
      </c>
      <c r="D61" s="87">
        <v>0.21818143051246897</v>
      </c>
      <c r="E61" s="166">
        <v>0.20776785106003542</v>
      </c>
      <c r="F61" s="166">
        <v>0.22343066848738294</v>
      </c>
      <c r="G61" s="888"/>
      <c r="H61" s="139"/>
      <c r="I61" s="125"/>
      <c r="J61" s="125"/>
      <c r="K61" s="125"/>
    </row>
    <row r="62" spans="1:11" ht="15" thickBot="1" x14ac:dyDescent="0.35">
      <c r="A62" s="42" t="s">
        <v>75</v>
      </c>
      <c r="B62" s="88">
        <v>0.52078967566094192</v>
      </c>
      <c r="C62" s="88">
        <v>0.50847517326334413</v>
      </c>
      <c r="D62" s="89">
        <v>0.43376964890503317</v>
      </c>
      <c r="E62" s="89">
        <v>0.51475780888870648</v>
      </c>
      <c r="F62" s="89">
        <v>0.52534333000356193</v>
      </c>
      <c r="G62" s="886"/>
      <c r="H62" s="139"/>
      <c r="I62" s="125"/>
      <c r="J62" s="125"/>
      <c r="K62" s="125"/>
    </row>
    <row r="63" spans="1:11" ht="15" thickBot="1" x14ac:dyDescent="0.35">
      <c r="A63" s="191"/>
      <c r="B63" s="881"/>
      <c r="C63" s="881"/>
      <c r="D63" s="881"/>
      <c r="E63" s="192"/>
      <c r="F63" s="192"/>
      <c r="G63" s="867"/>
      <c r="H63" s="139"/>
    </row>
    <row r="64" spans="1:11" ht="15" thickBot="1" x14ac:dyDescent="0.35">
      <c r="A64" s="401" t="s">
        <v>19</v>
      </c>
      <c r="B64" s="854"/>
      <c r="C64" s="854"/>
      <c r="D64" s="854"/>
      <c r="E64" s="854"/>
      <c r="F64" s="854"/>
      <c r="G64" s="893"/>
      <c r="H64" s="139"/>
      <c r="I64" s="121"/>
      <c r="J64" s="121"/>
      <c r="K64" s="121"/>
    </row>
    <row r="65" spans="1:11" ht="15" thickBot="1" x14ac:dyDescent="0.35">
      <c r="A65" s="61" t="s">
        <v>18</v>
      </c>
      <c r="B65" s="71" t="s">
        <v>466</v>
      </c>
      <c r="C65" s="71" t="s">
        <v>524</v>
      </c>
      <c r="D65" s="132" t="s">
        <v>559</v>
      </c>
      <c r="E65" s="132" t="s">
        <v>622</v>
      </c>
      <c r="F65" s="1536" t="s">
        <v>727</v>
      </c>
      <c r="G65" s="1537"/>
      <c r="H65" s="143"/>
      <c r="I65" s="122" t="s">
        <v>727</v>
      </c>
      <c r="J65" s="122"/>
      <c r="K65" s="122" t="s">
        <v>727</v>
      </c>
    </row>
    <row r="66" spans="1:11" x14ac:dyDescent="0.3">
      <c r="A66" s="42" t="s">
        <v>0</v>
      </c>
      <c r="B66" s="660">
        <v>172.5508101753596</v>
      </c>
      <c r="C66" s="660">
        <v>179.57359511079844</v>
      </c>
      <c r="D66" s="660">
        <v>178.97441101128476</v>
      </c>
      <c r="E66" s="665">
        <v>177.45494333550337</v>
      </c>
      <c r="F66" s="665">
        <v>180.67183866707248</v>
      </c>
      <c r="G66" s="887"/>
      <c r="H66" s="139"/>
      <c r="I66" s="127">
        <v>178.17807047294858</v>
      </c>
      <c r="J66" s="127"/>
      <c r="K66" s="127">
        <v>183.16560686119638</v>
      </c>
    </row>
    <row r="67" spans="1:11" x14ac:dyDescent="0.3">
      <c r="A67" s="42" t="s">
        <v>72</v>
      </c>
      <c r="B67" s="660">
        <v>231.85635174704305</v>
      </c>
      <c r="C67" s="105">
        <v>238.54514055407043</v>
      </c>
      <c r="D67" s="105">
        <v>241.48655044254022</v>
      </c>
      <c r="E67" s="106">
        <v>237.73651250675647</v>
      </c>
      <c r="F67" s="106">
        <v>236.56732455071818</v>
      </c>
      <c r="G67" s="863">
        <f>H67</f>
        <v>1</v>
      </c>
      <c r="H67" s="139">
        <v>1</v>
      </c>
      <c r="I67" s="127">
        <v>230.28865990485428</v>
      </c>
      <c r="J67" s="127"/>
      <c r="K67" s="127">
        <v>242.84598919658208</v>
      </c>
    </row>
    <row r="68" spans="1:11" x14ac:dyDescent="0.3">
      <c r="A68" s="40" t="s">
        <v>73</v>
      </c>
      <c r="B68" s="661">
        <v>433.73500801191091</v>
      </c>
      <c r="C68" s="108">
        <v>456.62409539102788</v>
      </c>
      <c r="D68" s="107">
        <v>457.31925217344451</v>
      </c>
      <c r="E68" s="108">
        <v>452.19821819915205</v>
      </c>
      <c r="F68" s="108">
        <v>445.20689762472881</v>
      </c>
      <c r="G68" s="882">
        <f>H68</f>
        <v>1</v>
      </c>
      <c r="H68" s="139">
        <v>1</v>
      </c>
      <c r="I68" s="127">
        <v>426.53992750451567</v>
      </c>
      <c r="J68" s="127"/>
      <c r="K68" s="127">
        <v>463.87386774494195</v>
      </c>
    </row>
    <row r="69" spans="1:11" x14ac:dyDescent="0.3">
      <c r="A69" s="41" t="s">
        <v>74</v>
      </c>
      <c r="B69" s="131">
        <v>0.34369900385522695</v>
      </c>
      <c r="C69" s="131">
        <v>0.33766808840202855</v>
      </c>
      <c r="D69" s="131">
        <v>0.34927976059836802</v>
      </c>
      <c r="E69" s="166">
        <v>0.33970070395436863</v>
      </c>
      <c r="F69" s="166">
        <v>0.30937575161697117</v>
      </c>
      <c r="G69" s="888"/>
      <c r="H69" s="139"/>
      <c r="I69" s="125"/>
      <c r="J69" s="125"/>
      <c r="K69" s="125"/>
    </row>
    <row r="70" spans="1:11" ht="15" thickBot="1" x14ac:dyDescent="0.35">
      <c r="A70" s="42" t="s">
        <v>75</v>
      </c>
      <c r="B70" s="88">
        <v>0.87070573975527277</v>
      </c>
      <c r="C70" s="88">
        <v>0.91420413901714359</v>
      </c>
      <c r="D70" s="88">
        <v>0.89376696687818202</v>
      </c>
      <c r="E70" s="89">
        <v>0.90209830804302971</v>
      </c>
      <c r="F70" s="89">
        <v>0.88194586243156303</v>
      </c>
      <c r="G70" s="886"/>
      <c r="H70" s="139"/>
      <c r="I70" s="125"/>
      <c r="J70" s="125"/>
      <c r="K70" s="125"/>
    </row>
    <row r="71" spans="1:11" ht="15" thickBot="1" x14ac:dyDescent="0.35">
      <c r="A71" s="191"/>
      <c r="B71" s="881"/>
      <c r="C71" s="881"/>
      <c r="D71" s="881"/>
      <c r="E71" s="192"/>
      <c r="F71" s="192"/>
      <c r="G71" s="867"/>
      <c r="H71" s="139"/>
    </row>
    <row r="72" spans="1:11" ht="15" thickBot="1" x14ac:dyDescent="0.35">
      <c r="A72" s="401" t="s">
        <v>20</v>
      </c>
      <c r="B72" s="854"/>
      <c r="C72" s="854"/>
      <c r="D72" s="854"/>
      <c r="E72" s="854"/>
      <c r="F72" s="854"/>
      <c r="G72" s="893"/>
      <c r="H72" s="139"/>
      <c r="I72" s="121"/>
      <c r="J72" s="121"/>
      <c r="K72" s="121"/>
    </row>
    <row r="73" spans="1:11" ht="15" thickBot="1" x14ac:dyDescent="0.35">
      <c r="A73" s="61" t="s">
        <v>18</v>
      </c>
      <c r="B73" s="71" t="s">
        <v>466</v>
      </c>
      <c r="C73" s="71" t="s">
        <v>524</v>
      </c>
      <c r="D73" s="132" t="s">
        <v>559</v>
      </c>
      <c r="E73" s="132" t="s">
        <v>622</v>
      </c>
      <c r="F73" s="1536" t="s">
        <v>727</v>
      </c>
      <c r="G73" s="1537"/>
      <c r="H73" s="143"/>
      <c r="I73" s="122" t="s">
        <v>727</v>
      </c>
      <c r="J73" s="122"/>
      <c r="K73" s="122" t="s">
        <v>727</v>
      </c>
    </row>
    <row r="74" spans="1:11" x14ac:dyDescent="0.3">
      <c r="A74" s="42" t="s">
        <v>0</v>
      </c>
      <c r="B74" s="656">
        <v>254.44421311016902</v>
      </c>
      <c r="C74" s="656">
        <v>260.60421438544535</v>
      </c>
      <c r="D74" s="664">
        <v>258.53411146435428</v>
      </c>
      <c r="E74" s="664">
        <v>256.87468852222264</v>
      </c>
      <c r="F74" s="664">
        <v>261.91797542921142</v>
      </c>
      <c r="G74" s="883"/>
      <c r="H74" s="139"/>
      <c r="I74" s="127">
        <v>258.91376294636257</v>
      </c>
      <c r="J74" s="127"/>
      <c r="K74" s="127">
        <v>264.92218791206028</v>
      </c>
    </row>
    <row r="75" spans="1:11" x14ac:dyDescent="0.3">
      <c r="A75" s="42" t="s">
        <v>72</v>
      </c>
      <c r="B75" s="656">
        <v>332.55869192746388</v>
      </c>
      <c r="C75" s="656">
        <v>337.27849158492558</v>
      </c>
      <c r="D75" s="664">
        <v>338.40562155004</v>
      </c>
      <c r="E75" s="106">
        <v>333.65858239832335</v>
      </c>
      <c r="F75" s="106">
        <v>335.96540474907079</v>
      </c>
      <c r="G75" s="863">
        <f>H75</f>
        <v>1</v>
      </c>
      <c r="H75" s="139">
        <v>1</v>
      </c>
      <c r="I75" s="127">
        <v>328.50272939830381</v>
      </c>
      <c r="J75" s="127"/>
      <c r="K75" s="127">
        <v>343.42808009983776</v>
      </c>
    </row>
    <row r="76" spans="1:11" x14ac:dyDescent="0.3">
      <c r="A76" s="40" t="s">
        <v>73</v>
      </c>
      <c r="B76" s="657">
        <v>586.88472941810187</v>
      </c>
      <c r="C76" s="657">
        <v>605.5678744184529</v>
      </c>
      <c r="D76" s="662">
        <v>596.28465564214491</v>
      </c>
      <c r="E76" s="108">
        <v>597.50383820823117</v>
      </c>
      <c r="F76" s="108">
        <v>596.8256604938864</v>
      </c>
      <c r="G76" s="882">
        <f>H76</f>
        <v>1</v>
      </c>
      <c r="H76" s="139">
        <v>1</v>
      </c>
      <c r="I76" s="127">
        <v>575.26825148742819</v>
      </c>
      <c r="J76" s="127"/>
      <c r="K76" s="127">
        <v>618.38306950034462</v>
      </c>
    </row>
    <row r="77" spans="1:11" x14ac:dyDescent="0.3">
      <c r="A77" s="41" t="s">
        <v>74</v>
      </c>
      <c r="B77" s="131">
        <v>0.30700041420660229</v>
      </c>
      <c r="C77" s="131">
        <v>0.30323870998679076</v>
      </c>
      <c r="D77" s="87">
        <v>0.30893992917719137</v>
      </c>
      <c r="E77" s="87">
        <v>0.29891576440571727</v>
      </c>
      <c r="F77" s="87">
        <v>0.2827122850141004</v>
      </c>
      <c r="G77" s="885"/>
      <c r="H77" s="139"/>
      <c r="I77" s="125"/>
      <c r="J77" s="125"/>
      <c r="K77" s="125"/>
    </row>
    <row r="78" spans="1:11" ht="15" thickBot="1" x14ac:dyDescent="0.35">
      <c r="A78" s="42" t="s">
        <v>75</v>
      </c>
      <c r="B78" s="88">
        <v>0.76475534594089145</v>
      </c>
      <c r="C78" s="88">
        <v>0.79545357776237857</v>
      </c>
      <c r="D78" s="89">
        <v>0.76204122411120279</v>
      </c>
      <c r="E78" s="89">
        <v>0.7907641814977443</v>
      </c>
      <c r="F78" s="89">
        <v>0.77644975362760804</v>
      </c>
      <c r="G78" s="886"/>
      <c r="H78" s="139"/>
      <c r="I78" s="125"/>
      <c r="J78" s="125"/>
      <c r="K78" s="125"/>
    </row>
    <row r="79" spans="1:11" ht="15" thickBot="1" x14ac:dyDescent="0.35">
      <c r="A79" s="191"/>
      <c r="B79" s="881"/>
      <c r="C79" s="881"/>
      <c r="D79" s="192"/>
      <c r="E79" s="192"/>
      <c r="F79" s="192"/>
      <c r="G79" s="867"/>
      <c r="H79" s="139"/>
    </row>
    <row r="80" spans="1:11" ht="15" thickBot="1" x14ac:dyDescent="0.35">
      <c r="A80" s="401" t="s">
        <v>21</v>
      </c>
      <c r="B80" s="854"/>
      <c r="C80" s="854"/>
      <c r="D80" s="854"/>
      <c r="E80" s="854"/>
      <c r="F80" s="854"/>
      <c r="G80" s="893"/>
      <c r="H80" s="139"/>
      <c r="I80" s="121"/>
      <c r="J80" s="121"/>
      <c r="K80" s="121"/>
    </row>
    <row r="81" spans="1:11" ht="15" thickBot="1" x14ac:dyDescent="0.35">
      <c r="A81" s="61" t="s">
        <v>18</v>
      </c>
      <c r="B81" s="1187" t="s">
        <v>466</v>
      </c>
      <c r="C81" s="23" t="s">
        <v>524</v>
      </c>
      <c r="D81" s="71" t="s">
        <v>559</v>
      </c>
      <c r="E81" s="23" t="s">
        <v>622</v>
      </c>
      <c r="F81" s="1536" t="s">
        <v>727</v>
      </c>
      <c r="G81" s="1537"/>
      <c r="H81" s="143"/>
      <c r="I81" s="122" t="s">
        <v>727</v>
      </c>
      <c r="J81" s="122"/>
      <c r="K81" s="122" t="s">
        <v>727</v>
      </c>
    </row>
    <row r="82" spans="1:11" x14ac:dyDescent="0.3">
      <c r="A82" s="42" t="s">
        <v>0</v>
      </c>
      <c r="B82" s="656">
        <v>69.763177665931011</v>
      </c>
      <c r="C82" s="656">
        <v>69.414031634650598</v>
      </c>
      <c r="D82" s="658">
        <v>68.021737471296831</v>
      </c>
      <c r="E82" s="870">
        <v>67.87523129297611</v>
      </c>
      <c r="F82" s="870">
        <v>70.088750336616258</v>
      </c>
      <c r="G82" s="889"/>
      <c r="H82" s="139"/>
      <c r="I82" s="127">
        <v>67.245572228166466</v>
      </c>
      <c r="J82" s="127"/>
      <c r="K82" s="127">
        <v>72.931928445066049</v>
      </c>
    </row>
    <row r="83" spans="1:11" x14ac:dyDescent="0.3">
      <c r="A83" s="42" t="s">
        <v>72</v>
      </c>
      <c r="B83" s="656">
        <v>83.515025977786507</v>
      </c>
      <c r="C83" s="656">
        <v>82.080650160510146</v>
      </c>
      <c r="D83" s="658">
        <v>79.823932202415051</v>
      </c>
      <c r="E83" s="106">
        <v>81.213452674044902</v>
      </c>
      <c r="F83" s="106">
        <v>87.263710310327284</v>
      </c>
      <c r="G83" s="863">
        <f>H83</f>
        <v>1</v>
      </c>
      <c r="H83" s="139">
        <v>1</v>
      </c>
      <c r="I83" s="127">
        <v>80.683879683639233</v>
      </c>
      <c r="J83" s="127"/>
      <c r="K83" s="127">
        <v>93.843540937015334</v>
      </c>
    </row>
    <row r="84" spans="1:11" x14ac:dyDescent="0.3">
      <c r="A84" s="40" t="s">
        <v>73</v>
      </c>
      <c r="B84" s="657">
        <v>132.10347793618951</v>
      </c>
      <c r="C84" s="657">
        <v>135.75817614936744</v>
      </c>
      <c r="D84" s="659">
        <v>128.22059149803673</v>
      </c>
      <c r="E84" s="108">
        <v>141.42886347993988</v>
      </c>
      <c r="F84" s="108">
        <v>154.11771111218707</v>
      </c>
      <c r="G84" s="882">
        <f>H84</f>
        <v>1</v>
      </c>
      <c r="H84" s="139">
        <v>1</v>
      </c>
      <c r="I84" s="127">
        <v>138.90755800683627</v>
      </c>
      <c r="J84" s="127"/>
      <c r="K84" s="127">
        <v>169.32786421753786</v>
      </c>
    </row>
    <row r="85" spans="1:11" x14ac:dyDescent="0.3">
      <c r="A85" s="41" t="s">
        <v>74</v>
      </c>
      <c r="B85" s="131">
        <v>0.19712187391617683</v>
      </c>
      <c r="C85" s="131">
        <v>0.19116644197250876</v>
      </c>
      <c r="D85" s="131">
        <v>0.1735062227144433</v>
      </c>
      <c r="E85" s="87">
        <v>0.19651087925573024</v>
      </c>
      <c r="F85" s="87">
        <v>0.24504588669686073</v>
      </c>
      <c r="G85" s="885"/>
      <c r="H85" s="139"/>
      <c r="I85" s="125"/>
      <c r="J85" s="125"/>
      <c r="K85" s="125"/>
    </row>
    <row r="86" spans="1:11" ht="15" thickBot="1" x14ac:dyDescent="0.35">
      <c r="A86" s="43" t="s">
        <v>75</v>
      </c>
      <c r="B86" s="88">
        <v>0.58179293354140427</v>
      </c>
      <c r="C86" s="88">
        <v>0.65396077984141154</v>
      </c>
      <c r="D86" s="88">
        <v>0.60629259872714525</v>
      </c>
      <c r="E86" s="89">
        <v>0.74144626072694098</v>
      </c>
      <c r="F86" s="89">
        <v>0.7661145803234074</v>
      </c>
      <c r="G86" s="886"/>
      <c r="H86" s="139"/>
      <c r="I86" s="125"/>
      <c r="J86" s="125"/>
      <c r="K86" s="125"/>
    </row>
    <row r="87" spans="1:11" ht="15" thickBot="1" x14ac:dyDescent="0.35">
      <c r="A87" s="191"/>
      <c r="B87" s="881"/>
      <c r="C87" s="881"/>
      <c r="D87" s="192"/>
      <c r="E87" s="192"/>
      <c r="F87" s="192"/>
      <c r="G87" s="867"/>
      <c r="H87" s="139"/>
    </row>
    <row r="88" spans="1:11" ht="15" thickBot="1" x14ac:dyDescent="0.35">
      <c r="A88" s="401" t="s">
        <v>69</v>
      </c>
      <c r="B88" s="854"/>
      <c r="C88" s="854"/>
      <c r="D88" s="854"/>
      <c r="E88" s="854"/>
      <c r="F88" s="854"/>
      <c r="G88" s="893"/>
      <c r="H88" s="139"/>
      <c r="I88" s="121"/>
      <c r="J88" s="121"/>
      <c r="K88" s="121"/>
    </row>
    <row r="89" spans="1:11" ht="15" thickBot="1" x14ac:dyDescent="0.35">
      <c r="A89" s="61" t="s">
        <v>18</v>
      </c>
      <c r="B89" s="71" t="s">
        <v>466</v>
      </c>
      <c r="C89" s="71" t="s">
        <v>524</v>
      </c>
      <c r="D89" s="132" t="s">
        <v>559</v>
      </c>
      <c r="E89" s="132" t="s">
        <v>622</v>
      </c>
      <c r="F89" s="1536" t="s">
        <v>727</v>
      </c>
      <c r="G89" s="1537"/>
      <c r="H89" s="143"/>
      <c r="I89" s="122" t="s">
        <v>727</v>
      </c>
      <c r="J89" s="122"/>
      <c r="K89" s="122" t="s">
        <v>727</v>
      </c>
    </row>
    <row r="90" spans="1:11" x14ac:dyDescent="0.3">
      <c r="A90" s="42" t="s">
        <v>0</v>
      </c>
      <c r="B90" s="656">
        <v>33.366205455916173</v>
      </c>
      <c r="C90" s="656">
        <v>32.365485076606518</v>
      </c>
      <c r="D90" s="656">
        <v>32.143737531079253</v>
      </c>
      <c r="E90" s="664">
        <v>31.06711317771332</v>
      </c>
      <c r="F90" s="664">
        <v>31.754149250035283</v>
      </c>
      <c r="G90" s="883"/>
      <c r="H90" s="139"/>
      <c r="I90" s="127">
        <v>29.749733845999671</v>
      </c>
      <c r="J90" s="127"/>
      <c r="K90" s="127">
        <v>33.758564654070895</v>
      </c>
    </row>
    <row r="91" spans="1:11" x14ac:dyDescent="0.3">
      <c r="A91" s="42" t="s">
        <v>72</v>
      </c>
      <c r="B91" s="656">
        <v>45.069682480819225</v>
      </c>
      <c r="C91" s="105">
        <v>46.509957431401887</v>
      </c>
      <c r="D91" s="105">
        <v>46.590303475634599</v>
      </c>
      <c r="E91" s="106">
        <v>45.813840332481533</v>
      </c>
      <c r="F91" s="106">
        <v>46.366373979586633</v>
      </c>
      <c r="G91" s="863">
        <f>H91</f>
        <v>1</v>
      </c>
      <c r="H91" s="139">
        <v>1</v>
      </c>
      <c r="I91" s="127">
        <v>41.504967956804322</v>
      </c>
      <c r="J91" s="127"/>
      <c r="K91" s="127">
        <v>51.227780002368945</v>
      </c>
    </row>
    <row r="92" spans="1:11" x14ac:dyDescent="0.3">
      <c r="A92" s="40" t="s">
        <v>73</v>
      </c>
      <c r="B92" s="657">
        <v>93.490006523246265</v>
      </c>
      <c r="C92" s="108">
        <v>91.825105070638699</v>
      </c>
      <c r="D92" s="108">
        <v>92.569885193627954</v>
      </c>
      <c r="E92" s="106">
        <v>95.381572288428416</v>
      </c>
      <c r="F92" s="106">
        <v>94.682629668695299</v>
      </c>
      <c r="G92" s="863">
        <f>H92</f>
        <v>1</v>
      </c>
      <c r="H92" s="139">
        <v>1</v>
      </c>
      <c r="I92" s="127">
        <v>81.865238972299039</v>
      </c>
      <c r="J92" s="127"/>
      <c r="K92" s="127">
        <v>107.50002036509156</v>
      </c>
    </row>
    <row r="93" spans="1:11" x14ac:dyDescent="0.3">
      <c r="A93" s="41" t="s">
        <v>74</v>
      </c>
      <c r="B93" s="131">
        <v>0.3507584055479675</v>
      </c>
      <c r="C93" s="131">
        <v>0.44778354306425294</v>
      </c>
      <c r="D93" s="131">
        <v>0.44943640827664166</v>
      </c>
      <c r="E93" s="166">
        <v>0.47467323630658748</v>
      </c>
      <c r="F93" s="166">
        <v>0.46016741353998375</v>
      </c>
      <c r="G93" s="888"/>
      <c r="H93" s="139"/>
      <c r="I93" s="125"/>
      <c r="J93" s="125"/>
      <c r="K93" s="125"/>
    </row>
    <row r="94" spans="1:11" ht="15" thickBot="1" x14ac:dyDescent="0.35">
      <c r="A94" s="43" t="s">
        <v>75</v>
      </c>
      <c r="B94" s="88">
        <v>1.0743435803665531</v>
      </c>
      <c r="C94" s="88">
        <v>0.97431066683027368</v>
      </c>
      <c r="D94" s="88">
        <v>0.98689165529989231</v>
      </c>
      <c r="E94" s="89">
        <v>1.0819379383221861</v>
      </c>
      <c r="F94" s="89">
        <v>1.0420537890321224</v>
      </c>
      <c r="G94" s="886"/>
      <c r="H94" s="139"/>
      <c r="I94" s="125"/>
      <c r="J94" s="125"/>
      <c r="K94" s="125"/>
    </row>
    <row r="95" spans="1:11" ht="15" thickBot="1" x14ac:dyDescent="0.35">
      <c r="A95" s="191"/>
      <c r="B95" s="881"/>
      <c r="C95" s="881"/>
      <c r="D95" s="192"/>
      <c r="E95" s="192"/>
      <c r="F95" s="192"/>
      <c r="G95" s="867"/>
      <c r="H95" s="139"/>
    </row>
    <row r="96" spans="1:11" ht="15" thickBot="1" x14ac:dyDescent="0.35">
      <c r="A96" s="401" t="s">
        <v>22</v>
      </c>
      <c r="B96" s="854"/>
      <c r="C96" s="854"/>
      <c r="D96" s="854"/>
      <c r="E96" s="854"/>
      <c r="F96" s="854"/>
      <c r="G96" s="893"/>
      <c r="H96" s="139"/>
      <c r="I96" s="121"/>
      <c r="J96" s="121"/>
      <c r="K96" s="121"/>
    </row>
    <row r="97" spans="1:11" ht="15" thickBot="1" x14ac:dyDescent="0.35">
      <c r="A97" s="61" t="s">
        <v>18</v>
      </c>
      <c r="B97" s="71" t="s">
        <v>466</v>
      </c>
      <c r="C97" s="71" t="s">
        <v>524</v>
      </c>
      <c r="D97" s="132" t="s">
        <v>559</v>
      </c>
      <c r="E97" s="132" t="s">
        <v>622</v>
      </c>
      <c r="F97" s="1536" t="s">
        <v>727</v>
      </c>
      <c r="G97" s="1537"/>
      <c r="H97" s="143"/>
      <c r="I97" s="122" t="s">
        <v>727</v>
      </c>
      <c r="J97" s="122"/>
      <c r="K97" s="122" t="s">
        <v>727</v>
      </c>
    </row>
    <row r="98" spans="1:11" x14ac:dyDescent="0.3">
      <c r="A98" s="42" t="s">
        <v>0</v>
      </c>
      <c r="B98" s="656">
        <v>139.92661849245542</v>
      </c>
      <c r="C98" s="656">
        <v>137.22102564513796</v>
      </c>
      <c r="D98" s="656">
        <v>133.32672363326571</v>
      </c>
      <c r="E98" s="664">
        <v>131.42784918571925</v>
      </c>
      <c r="F98" s="664">
        <v>129.70070420488025</v>
      </c>
      <c r="G98" s="883"/>
      <c r="H98" s="139"/>
      <c r="I98" s="127">
        <v>126.58450042341201</v>
      </c>
      <c r="J98" s="127"/>
      <c r="K98" s="127">
        <v>132.8169079863485</v>
      </c>
    </row>
    <row r="99" spans="1:11" x14ac:dyDescent="0.3">
      <c r="A99" s="42" t="s">
        <v>72</v>
      </c>
      <c r="B99" s="656">
        <v>171.01023352142786</v>
      </c>
      <c r="C99" s="105">
        <v>166.17427513194232</v>
      </c>
      <c r="D99" s="105">
        <v>163.32371607261911</v>
      </c>
      <c r="E99" s="106">
        <v>160.16530219519598</v>
      </c>
      <c r="F99" s="106">
        <v>155.16544574333207</v>
      </c>
      <c r="G99" s="863">
        <f>H99</f>
        <v>1</v>
      </c>
      <c r="H99" s="139">
        <v>1</v>
      </c>
      <c r="I99" s="127">
        <v>147.9113726439526</v>
      </c>
      <c r="J99" s="127"/>
      <c r="K99" s="127">
        <v>162.41951884271154</v>
      </c>
    </row>
    <row r="100" spans="1:11" x14ac:dyDescent="0.3">
      <c r="A100" s="40" t="s">
        <v>73</v>
      </c>
      <c r="B100" s="657">
        <v>266.50058099825935</v>
      </c>
      <c r="C100" s="107">
        <v>260.61294494401767</v>
      </c>
      <c r="D100" s="54">
        <v>259.49301729599597</v>
      </c>
      <c r="E100" s="106">
        <v>243.81028660107171</v>
      </c>
      <c r="F100" s="106">
        <v>232.06877845413749</v>
      </c>
      <c r="G100" s="863">
        <f>H100</f>
        <v>1</v>
      </c>
      <c r="H100" s="139">
        <v>1</v>
      </c>
      <c r="I100" s="127">
        <v>214.77068503932904</v>
      </c>
      <c r="J100" s="127"/>
      <c r="K100" s="127">
        <v>249.36687186894594</v>
      </c>
    </row>
    <row r="101" spans="1:11" x14ac:dyDescent="0.3">
      <c r="A101" s="41" t="s">
        <v>74</v>
      </c>
      <c r="B101" s="131">
        <v>0.22214225830554474</v>
      </c>
      <c r="C101" s="131">
        <v>0.22017088807836718</v>
      </c>
      <c r="D101" s="131">
        <v>0.22498859659871659</v>
      </c>
      <c r="E101" s="166">
        <v>0.21865573535231597</v>
      </c>
      <c r="F101" s="166">
        <v>0.19633464362866315</v>
      </c>
      <c r="G101" s="888"/>
      <c r="H101" s="139"/>
      <c r="I101" s="125"/>
      <c r="J101" s="125"/>
      <c r="K101" s="125"/>
    </row>
    <row r="102" spans="1:11" ht="15" thickBot="1" x14ac:dyDescent="0.35">
      <c r="A102" s="43" t="s">
        <v>75</v>
      </c>
      <c r="B102" s="88">
        <v>0.55838966774386867</v>
      </c>
      <c r="C102" s="88">
        <v>0.56831100804917656</v>
      </c>
      <c r="D102" s="88">
        <v>0.58882631093586446</v>
      </c>
      <c r="E102" s="89">
        <v>0.52224160451391821</v>
      </c>
      <c r="F102" s="89">
        <v>0.4956215112352757</v>
      </c>
      <c r="G102" s="886"/>
      <c r="H102" s="139"/>
      <c r="I102" s="125"/>
      <c r="J102" s="125"/>
      <c r="K102" s="125"/>
    </row>
    <row r="103" spans="1:11" ht="15" thickBot="1" x14ac:dyDescent="0.35">
      <c r="A103" s="191"/>
      <c r="B103" s="881"/>
      <c r="C103" s="881"/>
      <c r="D103" s="192"/>
      <c r="E103" s="192"/>
      <c r="F103" s="192"/>
      <c r="G103" s="867"/>
      <c r="H103" s="139"/>
    </row>
    <row r="104" spans="1:11" ht="15" thickBot="1" x14ac:dyDescent="0.35">
      <c r="A104" s="401" t="s">
        <v>23</v>
      </c>
      <c r="B104" s="866"/>
      <c r="C104" s="866"/>
      <c r="D104" s="866"/>
      <c r="E104" s="866"/>
      <c r="F104" s="866"/>
      <c r="G104" s="895"/>
      <c r="H104" s="139"/>
      <c r="I104" s="121"/>
      <c r="J104" s="121"/>
      <c r="K104" s="121"/>
    </row>
    <row r="105" spans="1:11" ht="15" thickBot="1" x14ac:dyDescent="0.35">
      <c r="A105" s="396" t="s">
        <v>18</v>
      </c>
      <c r="B105" s="71" t="s">
        <v>466</v>
      </c>
      <c r="C105" s="71" t="s">
        <v>524</v>
      </c>
      <c r="D105" s="71" t="s">
        <v>559</v>
      </c>
      <c r="E105" s="71" t="s">
        <v>622</v>
      </c>
      <c r="F105" s="1536" t="s">
        <v>727</v>
      </c>
      <c r="G105" s="1537"/>
      <c r="H105" s="143"/>
      <c r="I105" s="122" t="s">
        <v>727</v>
      </c>
      <c r="J105" s="122"/>
      <c r="K105" s="122" t="s">
        <v>727</v>
      </c>
    </row>
    <row r="106" spans="1:11" x14ac:dyDescent="0.3">
      <c r="A106" s="42" t="s">
        <v>0</v>
      </c>
      <c r="B106" s="656">
        <v>361.54670764084312</v>
      </c>
      <c r="C106" s="656">
        <v>364.15375902661953</v>
      </c>
      <c r="D106" s="656">
        <v>360.54955409599688</v>
      </c>
      <c r="E106" s="664">
        <v>361.29697608751252</v>
      </c>
      <c r="F106" s="1184">
        <v>368.14942479441021</v>
      </c>
      <c r="G106" s="883"/>
      <c r="H106" s="139"/>
      <c r="I106" s="127">
        <v>362.08260159417716</v>
      </c>
      <c r="J106" s="127"/>
      <c r="K106" s="127">
        <v>374.21624799464325</v>
      </c>
    </row>
    <row r="107" spans="1:11" x14ac:dyDescent="0.3">
      <c r="A107" s="42" t="s">
        <v>72</v>
      </c>
      <c r="B107" s="656">
        <v>457.30591741997671</v>
      </c>
      <c r="C107" s="105">
        <v>458.66428667526895</v>
      </c>
      <c r="D107" s="105">
        <v>454.43138987575946</v>
      </c>
      <c r="E107" s="106">
        <v>452.71898297931028</v>
      </c>
      <c r="F107" s="4">
        <v>458.21790994337539</v>
      </c>
      <c r="G107" s="863">
        <f>H107</f>
        <v>1</v>
      </c>
      <c r="H107" s="139">
        <v>1</v>
      </c>
      <c r="I107" s="127">
        <v>443.98334165594429</v>
      </c>
      <c r="J107" s="127"/>
      <c r="K107" s="127">
        <v>472.45247823080649</v>
      </c>
    </row>
    <row r="108" spans="1:11" x14ac:dyDescent="0.3">
      <c r="A108" s="40" t="s">
        <v>73</v>
      </c>
      <c r="B108" s="657">
        <v>766.09649899664328</v>
      </c>
      <c r="C108" s="108">
        <v>771.64932696279527</v>
      </c>
      <c r="D108" s="108">
        <v>765.07642656377925</v>
      </c>
      <c r="E108" s="106">
        <v>763.54382393658102</v>
      </c>
      <c r="F108" s="4">
        <v>767.79654438238811</v>
      </c>
      <c r="G108" s="863">
        <f>H108</f>
        <v>1</v>
      </c>
      <c r="H108" s="139">
        <v>1</v>
      </c>
      <c r="I108" s="127">
        <v>733.43286036751238</v>
      </c>
      <c r="J108" s="127"/>
      <c r="K108" s="127">
        <v>802.16022839726384</v>
      </c>
    </row>
    <row r="109" spans="1:11" x14ac:dyDescent="0.3">
      <c r="A109" s="41" t="s">
        <v>74</v>
      </c>
      <c r="B109" s="131">
        <v>0.26485985836789816</v>
      </c>
      <c r="C109" s="131">
        <v>0.25953467541094566</v>
      </c>
      <c r="D109" s="131">
        <v>0.26038538867466299</v>
      </c>
      <c r="E109" s="166">
        <v>0.2530383948457231</v>
      </c>
      <c r="F109" s="1185">
        <v>0.24465197847114151</v>
      </c>
      <c r="G109" s="888"/>
      <c r="H109" s="139"/>
      <c r="I109" s="125"/>
      <c r="J109" s="125"/>
      <c r="K109" s="125"/>
    </row>
    <row r="110" spans="1:11" ht="15" thickBot="1" x14ac:dyDescent="0.35">
      <c r="A110" s="43" t="s">
        <v>75</v>
      </c>
      <c r="B110" s="88">
        <v>0.67523854342143164</v>
      </c>
      <c r="C110" s="88">
        <v>0.68238371589004376</v>
      </c>
      <c r="D110" s="88">
        <v>0.68359062249847979</v>
      </c>
      <c r="E110" s="89">
        <v>0.68657346531341656</v>
      </c>
      <c r="F110" s="1186">
        <v>0.67561443523075981</v>
      </c>
      <c r="G110" s="886"/>
      <c r="H110" s="139"/>
      <c r="I110" s="125"/>
      <c r="J110" s="125"/>
      <c r="K110" s="125"/>
    </row>
    <row r="111" spans="1:11" ht="15" thickBot="1" x14ac:dyDescent="0.35">
      <c r="A111" s="191"/>
      <c r="B111" s="881"/>
      <c r="C111" s="881"/>
      <c r="D111" s="881"/>
      <c r="E111" s="192"/>
      <c r="F111" s="192"/>
      <c r="G111" s="867"/>
      <c r="H111" s="139"/>
    </row>
    <row r="112" spans="1:11" ht="15" thickBot="1" x14ac:dyDescent="0.35">
      <c r="A112" s="401" t="s">
        <v>25</v>
      </c>
      <c r="B112" s="854"/>
      <c r="C112" s="854"/>
      <c r="D112" s="854"/>
      <c r="E112" s="854"/>
      <c r="F112" s="854"/>
      <c r="G112" s="893"/>
      <c r="H112" s="139"/>
      <c r="I112" s="121"/>
      <c r="J112" s="121"/>
      <c r="K112" s="121"/>
    </row>
    <row r="113" spans="1:11" ht="15" thickBot="1" x14ac:dyDescent="0.35">
      <c r="A113" s="61" t="s">
        <v>24</v>
      </c>
      <c r="B113" s="71" t="s">
        <v>467</v>
      </c>
      <c r="C113" s="71" t="s">
        <v>525</v>
      </c>
      <c r="D113" s="71" t="s">
        <v>560</v>
      </c>
      <c r="E113" s="71" t="s">
        <v>623</v>
      </c>
      <c r="F113" s="1536" t="s">
        <v>728</v>
      </c>
      <c r="G113" s="1537"/>
      <c r="H113" s="143"/>
      <c r="I113" s="713" t="s">
        <v>731</v>
      </c>
      <c r="J113" s="122"/>
      <c r="K113" s="713" t="s">
        <v>731</v>
      </c>
    </row>
    <row r="114" spans="1:11" x14ac:dyDescent="0.3">
      <c r="A114" s="42" t="s">
        <v>0</v>
      </c>
      <c r="B114" s="116">
        <v>1720.615609049989</v>
      </c>
      <c r="C114" s="116">
        <v>1576.1947322126703</v>
      </c>
      <c r="D114" s="116">
        <v>1441.0406078249093</v>
      </c>
      <c r="E114" s="890">
        <v>1521.053939521875</v>
      </c>
      <c r="F114" s="890">
        <v>1506.8425213542066</v>
      </c>
      <c r="G114" s="883"/>
      <c r="H114" s="139"/>
      <c r="I114" s="127">
        <v>1497.0959089904718</v>
      </c>
      <c r="J114" s="127"/>
      <c r="K114" s="127">
        <v>1516.5891337179414</v>
      </c>
    </row>
    <row r="115" spans="1:11" x14ac:dyDescent="0.3">
      <c r="A115" s="42" t="s">
        <v>72</v>
      </c>
      <c r="B115" s="116">
        <v>1577.3705248679366</v>
      </c>
      <c r="C115" s="116">
        <v>1439.0516086834996</v>
      </c>
      <c r="D115" s="116">
        <v>1351.98098416368</v>
      </c>
      <c r="E115" s="424">
        <v>1453.618935977247</v>
      </c>
      <c r="F115" s="424">
        <v>1467.925287558958</v>
      </c>
      <c r="G115" s="863">
        <f>H115</f>
        <v>-1</v>
      </c>
      <c r="H115" s="139">
        <v>-1</v>
      </c>
      <c r="I115" s="127">
        <v>1446.9714269966248</v>
      </c>
      <c r="J115" s="127"/>
      <c r="K115" s="127">
        <v>1488.8791481212911</v>
      </c>
    </row>
    <row r="116" spans="1:11" x14ac:dyDescent="0.3">
      <c r="A116" s="40" t="s">
        <v>73</v>
      </c>
      <c r="B116" s="118">
        <v>1771.2476608122156</v>
      </c>
      <c r="C116" s="119">
        <v>1613.3072823668303</v>
      </c>
      <c r="D116" s="119">
        <v>1555.5163933440776</v>
      </c>
      <c r="E116" s="424">
        <v>1733.200858572495</v>
      </c>
      <c r="F116" s="424">
        <v>1752.1797139822409</v>
      </c>
      <c r="G116" s="863">
        <f>H116</f>
        <v>1</v>
      </c>
      <c r="H116" s="139">
        <v>1</v>
      </c>
      <c r="I116" s="127">
        <v>1703.4453527715548</v>
      </c>
      <c r="J116" s="127"/>
      <c r="K116" s="127">
        <v>1800.9140751929269</v>
      </c>
    </row>
    <row r="117" spans="1:11" x14ac:dyDescent="0.3">
      <c r="A117" s="41" t="s">
        <v>74</v>
      </c>
      <c r="B117" s="131">
        <v>-8.3252228695718314E-2</v>
      </c>
      <c r="C117" s="131">
        <v>-8.0437175862366969E-2</v>
      </c>
      <c r="D117" s="86">
        <v>-6.1802299794767729E-2</v>
      </c>
      <c r="E117" s="166">
        <v>-4.4334393273275617E-2</v>
      </c>
      <c r="F117" s="166">
        <v>-2.5827007961172706E-2</v>
      </c>
      <c r="G117" s="888"/>
      <c r="H117" s="139"/>
      <c r="I117" s="125"/>
      <c r="J117" s="125"/>
      <c r="K117" s="125"/>
    </row>
    <row r="118" spans="1:11" ht="15" thickBot="1" x14ac:dyDescent="0.35">
      <c r="A118" s="43" t="s">
        <v>75</v>
      </c>
      <c r="B118" s="88">
        <v>0.12291160059587844</v>
      </c>
      <c r="C118" s="88">
        <v>0.12109063541004388</v>
      </c>
      <c r="D118" s="88">
        <v>0.15054605912693539</v>
      </c>
      <c r="E118" s="89">
        <v>0.19233508567861982</v>
      </c>
      <c r="F118" s="89">
        <v>0.19364366077239203</v>
      </c>
      <c r="G118" s="886"/>
      <c r="H118" s="139"/>
      <c r="I118" s="125"/>
      <c r="J118" s="125"/>
      <c r="K118" s="125"/>
    </row>
    <row r="119" spans="1:11" ht="15" thickBot="1" x14ac:dyDescent="0.35">
      <c r="A119" s="191"/>
      <c r="B119" s="881"/>
      <c r="C119" s="881"/>
      <c r="D119" s="881"/>
      <c r="E119" s="881"/>
      <c r="F119" s="192"/>
      <c r="G119" s="867"/>
      <c r="H119" s="139"/>
    </row>
    <row r="120" spans="1:11" ht="15" thickBot="1" x14ac:dyDescent="0.35">
      <c r="A120" s="401" t="s">
        <v>26</v>
      </c>
      <c r="B120" s="854"/>
      <c r="C120" s="854"/>
      <c r="D120" s="854"/>
      <c r="E120" s="854"/>
      <c r="F120" s="854"/>
      <c r="G120" s="893"/>
      <c r="H120" s="139"/>
      <c r="I120" s="121"/>
      <c r="J120" s="121"/>
      <c r="K120" s="121"/>
    </row>
    <row r="121" spans="1:11" ht="15" thickBot="1" x14ac:dyDescent="0.35">
      <c r="A121" s="61" t="s">
        <v>24</v>
      </c>
      <c r="B121" s="71" t="s">
        <v>467</v>
      </c>
      <c r="C121" s="71" t="s">
        <v>525</v>
      </c>
      <c r="D121" s="71" t="s">
        <v>560</v>
      </c>
      <c r="E121" s="71" t="s">
        <v>623</v>
      </c>
      <c r="F121" s="1536" t="s">
        <v>728</v>
      </c>
      <c r="G121" s="1537"/>
      <c r="H121" s="143"/>
      <c r="I121" s="713" t="s">
        <v>731</v>
      </c>
      <c r="J121" s="122"/>
      <c r="K121" s="713" t="s">
        <v>731</v>
      </c>
    </row>
    <row r="122" spans="1:11" x14ac:dyDescent="0.3">
      <c r="A122" s="42" t="s">
        <v>0</v>
      </c>
      <c r="B122" s="116">
        <v>1180.2276410121069</v>
      </c>
      <c r="C122" s="116">
        <v>1068.3423796014201</v>
      </c>
      <c r="D122" s="55">
        <v>970.87200409492982</v>
      </c>
      <c r="E122" s="117">
        <v>1033.629838792004</v>
      </c>
      <c r="F122" s="117">
        <v>1030.8784086577484</v>
      </c>
      <c r="G122" s="883"/>
      <c r="H122" s="139"/>
      <c r="I122" s="127">
        <v>1021.1317962940135</v>
      </c>
      <c r="J122" s="127"/>
      <c r="K122" s="127">
        <v>1040.6250210214832</v>
      </c>
    </row>
    <row r="123" spans="1:11" x14ac:dyDescent="0.3">
      <c r="A123" s="42" t="s">
        <v>72</v>
      </c>
      <c r="B123" s="116">
        <v>1126.6931569288579</v>
      </c>
      <c r="C123" s="116">
        <v>1010.4927374485733</v>
      </c>
      <c r="D123" s="55">
        <v>937.05874636124668</v>
      </c>
      <c r="E123" s="117">
        <v>1010.9594093653026</v>
      </c>
      <c r="F123" s="117">
        <v>1030.5840571550596</v>
      </c>
      <c r="G123" s="883">
        <f>H123</f>
        <v>0</v>
      </c>
      <c r="H123" s="139">
        <v>0</v>
      </c>
      <c r="I123" s="127">
        <v>1009.6301965927265</v>
      </c>
      <c r="J123" s="127"/>
      <c r="K123" s="127">
        <v>1051.5379177173927</v>
      </c>
    </row>
    <row r="124" spans="1:11" x14ac:dyDescent="0.3">
      <c r="A124" s="40" t="s">
        <v>73</v>
      </c>
      <c r="B124" s="118">
        <v>1358.1230664171637</v>
      </c>
      <c r="C124" s="118">
        <v>1214.8611033894442</v>
      </c>
      <c r="D124" s="55">
        <v>1171.6691445247263</v>
      </c>
      <c r="E124" s="119">
        <v>1306.4815996851166</v>
      </c>
      <c r="F124" s="119">
        <v>1334.8629469421296</v>
      </c>
      <c r="G124" s="884">
        <f>H124</f>
        <v>1</v>
      </c>
      <c r="H124" s="139">
        <v>1</v>
      </c>
      <c r="I124" s="127">
        <v>1286.1285857314435</v>
      </c>
      <c r="J124" s="127"/>
      <c r="K124" s="127">
        <v>1383.5973081528157</v>
      </c>
    </row>
    <row r="125" spans="1:11" x14ac:dyDescent="0.3">
      <c r="A125" s="41" t="s">
        <v>74</v>
      </c>
      <c r="B125" s="131">
        <v>-4.5359456280265061E-2</v>
      </c>
      <c r="C125" s="87">
        <v>-4.7292512396404737E-2</v>
      </c>
      <c r="D125" s="166">
        <v>-3.4827719401801759E-2</v>
      </c>
      <c r="E125" s="166">
        <v>-2.1932831828071219E-2</v>
      </c>
      <c r="F125" s="166">
        <v>-2.8553464716767941E-4</v>
      </c>
      <c r="G125" s="888"/>
      <c r="H125" s="139"/>
      <c r="I125" s="125"/>
      <c r="J125" s="125"/>
      <c r="K125" s="125"/>
    </row>
    <row r="126" spans="1:11" ht="15" thickBot="1" x14ac:dyDescent="0.35">
      <c r="A126" s="43" t="s">
        <v>75</v>
      </c>
      <c r="B126" s="88">
        <v>0.20540633274026254</v>
      </c>
      <c r="C126" s="88">
        <v>0.20224624914859599</v>
      </c>
      <c r="D126" s="89">
        <v>0.25036893265711507</v>
      </c>
      <c r="E126" s="89">
        <v>0.29231855164723963</v>
      </c>
      <c r="F126" s="89">
        <v>0.29524897816393142</v>
      </c>
      <c r="G126" s="886"/>
      <c r="H126" s="139"/>
      <c r="I126" s="125"/>
      <c r="J126" s="125"/>
      <c r="K126" s="125"/>
    </row>
    <row r="127" spans="1:11" ht="15" thickBot="1" x14ac:dyDescent="0.35">
      <c r="A127" s="191"/>
      <c r="B127" s="881"/>
      <c r="C127" s="881"/>
      <c r="D127" s="881"/>
      <c r="E127" s="881"/>
      <c r="F127" s="192"/>
      <c r="G127" s="867"/>
      <c r="H127" s="139"/>
    </row>
    <row r="128" spans="1:11" ht="15" thickBot="1" x14ac:dyDescent="0.35">
      <c r="A128" s="401" t="s">
        <v>27</v>
      </c>
      <c r="B128" s="854"/>
      <c r="C128" s="854"/>
      <c r="D128" s="854"/>
      <c r="E128" s="854"/>
      <c r="F128" s="854"/>
      <c r="G128" s="893"/>
      <c r="H128" s="139"/>
      <c r="I128" s="121"/>
      <c r="J128" s="121"/>
      <c r="K128" s="121"/>
    </row>
    <row r="129" spans="1:11" ht="15" thickBot="1" x14ac:dyDescent="0.35">
      <c r="A129" s="61" t="s">
        <v>28</v>
      </c>
      <c r="B129" s="1187">
        <v>2020</v>
      </c>
      <c r="C129" s="71">
        <v>2021</v>
      </c>
      <c r="D129" s="71">
        <v>2022</v>
      </c>
      <c r="E129" s="71">
        <v>2023</v>
      </c>
      <c r="F129" s="1549">
        <v>2024</v>
      </c>
      <c r="G129" s="1550"/>
      <c r="H129" s="143"/>
      <c r="I129" s="122">
        <v>2024</v>
      </c>
      <c r="J129" s="122"/>
      <c r="K129" s="122">
        <v>2024</v>
      </c>
    </row>
    <row r="130" spans="1:11" x14ac:dyDescent="0.3">
      <c r="A130" s="42" t="s">
        <v>0</v>
      </c>
      <c r="B130" s="656">
        <v>222.65484950267603</v>
      </c>
      <c r="C130" s="656">
        <v>225.81351281919012</v>
      </c>
      <c r="D130" s="656">
        <v>228.30970080741841</v>
      </c>
      <c r="E130" s="812">
        <v>233.11411151019996</v>
      </c>
      <c r="F130" s="664">
        <v>235.8737128876086</v>
      </c>
      <c r="G130" s="883"/>
      <c r="H130" s="139"/>
      <c r="I130" s="127">
        <v>235.2034332233365</v>
      </c>
      <c r="J130" s="127"/>
      <c r="K130" s="127">
        <v>236.54399255188071</v>
      </c>
    </row>
    <row r="131" spans="1:11" x14ac:dyDescent="0.3">
      <c r="A131" s="42" t="s">
        <v>72</v>
      </c>
      <c r="B131" s="105">
        <v>233.37948576581016</v>
      </c>
      <c r="C131" s="105">
        <v>235.21367128410964</v>
      </c>
      <c r="D131" s="105">
        <v>238.33215262421291</v>
      </c>
      <c r="E131" s="53">
        <v>242.5467984795701</v>
      </c>
      <c r="F131" s="106">
        <v>244.95149136124991</v>
      </c>
      <c r="G131" s="863">
        <f>H131</f>
        <v>1</v>
      </c>
      <c r="H131" s="139">
        <v>1</v>
      </c>
      <c r="I131" s="127">
        <v>243.44930476778265</v>
      </c>
      <c r="J131" s="127"/>
      <c r="K131" s="127">
        <v>246.45367795471716</v>
      </c>
    </row>
    <row r="132" spans="1:11" x14ac:dyDescent="0.3">
      <c r="A132" s="40" t="s">
        <v>73</v>
      </c>
      <c r="B132" s="108">
        <v>278.71398402166608</v>
      </c>
      <c r="C132" s="108">
        <v>283.29012165774975</v>
      </c>
      <c r="D132" s="107">
        <v>288.17698677999653</v>
      </c>
      <c r="E132" s="53">
        <v>292.80217069035621</v>
      </c>
      <c r="F132" s="108">
        <v>295.64848122577439</v>
      </c>
      <c r="G132" s="882">
        <f>H132</f>
        <v>1</v>
      </c>
      <c r="H132" s="139">
        <v>1</v>
      </c>
      <c r="I132" s="127">
        <v>292.0808377084519</v>
      </c>
      <c r="J132" s="127"/>
      <c r="K132" s="127">
        <v>299.21612474309688</v>
      </c>
    </row>
    <row r="133" spans="1:11" x14ac:dyDescent="0.3">
      <c r="A133" s="41" t="s">
        <v>74</v>
      </c>
      <c r="B133" s="131">
        <v>4.8167090396139041E-2</v>
      </c>
      <c r="C133" s="86">
        <v>4.7178075723081365E-2</v>
      </c>
      <c r="D133" s="166">
        <v>4.3898493061617833E-2</v>
      </c>
      <c r="E133" s="166">
        <v>4.0463817948478892E-2</v>
      </c>
      <c r="F133" s="166">
        <v>3.8485757325432746E-2</v>
      </c>
      <c r="G133" s="888"/>
      <c r="H133" s="139"/>
      <c r="I133" s="125"/>
      <c r="J133" s="125"/>
      <c r="K133" s="125"/>
    </row>
    <row r="134" spans="1:11" ht="15" thickBot="1" x14ac:dyDescent="0.35">
      <c r="A134" s="43" t="s">
        <v>75</v>
      </c>
      <c r="B134" s="88">
        <v>0.19425228445891699</v>
      </c>
      <c r="C134" s="88">
        <v>0.2043947960642542</v>
      </c>
      <c r="D134" s="89">
        <v>0.20914020037563208</v>
      </c>
      <c r="E134" s="89">
        <v>0.20719866238522688</v>
      </c>
      <c r="F134" s="89">
        <v>0.20696746765161558</v>
      </c>
      <c r="G134" s="886"/>
      <c r="H134" s="139"/>
      <c r="I134" s="125"/>
      <c r="J134" s="125"/>
      <c r="K134" s="125"/>
    </row>
    <row r="135" spans="1:11" ht="15" thickBot="1" x14ac:dyDescent="0.35">
      <c r="A135" s="191"/>
      <c r="B135" s="881"/>
      <c r="C135" s="881"/>
      <c r="D135" s="881"/>
      <c r="E135" s="881"/>
      <c r="F135" s="192"/>
      <c r="G135" s="867"/>
      <c r="H135" s="139"/>
    </row>
    <row r="136" spans="1:11" ht="15" thickBot="1" x14ac:dyDescent="0.35">
      <c r="A136" s="401" t="s">
        <v>29</v>
      </c>
      <c r="B136" s="854"/>
      <c r="C136" s="854"/>
      <c r="D136" s="854"/>
      <c r="E136" s="854"/>
      <c r="F136" s="854"/>
      <c r="G136" s="893"/>
      <c r="H136" s="139"/>
      <c r="I136" s="121"/>
      <c r="J136" s="121"/>
      <c r="K136" s="121"/>
    </row>
    <row r="137" spans="1:11" ht="15" thickBot="1" x14ac:dyDescent="0.35">
      <c r="A137" s="61" t="s">
        <v>28</v>
      </c>
      <c r="B137" s="1109">
        <v>2020</v>
      </c>
      <c r="C137" s="1109">
        <v>2021</v>
      </c>
      <c r="D137" s="1109">
        <v>2022</v>
      </c>
      <c r="E137" s="1109">
        <v>2023</v>
      </c>
      <c r="F137" s="1540">
        <v>2024</v>
      </c>
      <c r="G137" s="1541"/>
      <c r="H137" s="143"/>
      <c r="I137" s="122">
        <v>2024</v>
      </c>
      <c r="J137" s="122"/>
      <c r="K137" s="122">
        <v>2024</v>
      </c>
    </row>
    <row r="138" spans="1:11" x14ac:dyDescent="0.3">
      <c r="A138" s="42" t="s">
        <v>0</v>
      </c>
      <c r="B138" s="655">
        <v>164.46556234564423</v>
      </c>
      <c r="C138" s="655">
        <v>167.80432154034898</v>
      </c>
      <c r="D138" s="1106">
        <v>171.32678304567443</v>
      </c>
      <c r="E138" s="663">
        <v>175.90020328643277</v>
      </c>
      <c r="F138" s="663">
        <v>178.94659798228903</v>
      </c>
      <c r="G138" s="891"/>
      <c r="H138" s="139"/>
      <c r="I138" s="127">
        <v>178.36294565251976</v>
      </c>
      <c r="J138" s="127"/>
      <c r="K138" s="127">
        <v>179.53025031205831</v>
      </c>
    </row>
    <row r="139" spans="1:11" x14ac:dyDescent="0.3">
      <c r="A139" s="42" t="s">
        <v>72</v>
      </c>
      <c r="B139" s="105">
        <v>166.40791155647921</v>
      </c>
      <c r="C139" s="105">
        <v>167.90813638614097</v>
      </c>
      <c r="D139" s="53">
        <v>171.89602637843319</v>
      </c>
      <c r="E139" s="106">
        <v>176.85025350943255</v>
      </c>
      <c r="F139" s="106">
        <v>179.95074848023404</v>
      </c>
      <c r="G139" s="863">
        <f>H139</f>
        <v>0</v>
      </c>
      <c r="H139" s="139">
        <v>0</v>
      </c>
      <c r="I139" s="127">
        <v>178.68852793709814</v>
      </c>
      <c r="J139" s="127"/>
      <c r="K139" s="127">
        <v>181.21296902336994</v>
      </c>
    </row>
    <row r="140" spans="1:11" x14ac:dyDescent="0.3">
      <c r="A140" s="40" t="s">
        <v>73</v>
      </c>
      <c r="B140" s="108">
        <v>196.71316163226007</v>
      </c>
      <c r="C140" s="108">
        <v>198.90743728155826</v>
      </c>
      <c r="D140" s="106">
        <v>204.09604290341932</v>
      </c>
      <c r="E140" s="106">
        <v>208.37067026202379</v>
      </c>
      <c r="F140" s="106">
        <v>212.3089484475766</v>
      </c>
      <c r="G140" s="863">
        <f>H140</f>
        <v>1</v>
      </c>
      <c r="H140" s="139">
        <v>1</v>
      </c>
      <c r="I140" s="127">
        <v>209.39159768745881</v>
      </c>
      <c r="J140" s="127"/>
      <c r="K140" s="127">
        <v>215.22629920769438</v>
      </c>
    </row>
    <row r="141" spans="1:11" x14ac:dyDescent="0.3">
      <c r="A141" s="41" t="s">
        <v>74</v>
      </c>
      <c r="B141" s="131">
        <v>1.181006639403874E-2</v>
      </c>
      <c r="C141" s="131">
        <v>7.2600813084365704E-3</v>
      </c>
      <c r="D141" s="166">
        <v>3.3225589288453715E-3</v>
      </c>
      <c r="E141" s="166">
        <v>5.401075184960036E-3</v>
      </c>
      <c r="F141" s="166">
        <v>5.6114534127348408E-3</v>
      </c>
      <c r="G141" s="888"/>
      <c r="H141" s="139"/>
      <c r="I141" s="125"/>
      <c r="J141" s="125"/>
      <c r="K141" s="125"/>
    </row>
    <row r="142" spans="1:11" ht="15" thickBot="1" x14ac:dyDescent="0.35">
      <c r="A142" s="43" t="s">
        <v>75</v>
      </c>
      <c r="B142" s="88">
        <v>0.18211423839361865</v>
      </c>
      <c r="C142" s="88">
        <v>0.18462060006507197</v>
      </c>
      <c r="D142" s="89">
        <v>0.18732263452150444</v>
      </c>
      <c r="E142" s="89">
        <v>0.17823223957612286</v>
      </c>
      <c r="F142" s="89">
        <v>0.17981697903799945</v>
      </c>
      <c r="G142" s="886"/>
      <c r="H142" s="139"/>
      <c r="I142" s="125"/>
      <c r="J142" s="125"/>
      <c r="K142" s="125"/>
    </row>
    <row r="143" spans="1:11" ht="15" thickBot="1" x14ac:dyDescent="0.35">
      <c r="A143" s="191"/>
      <c r="B143" s="17"/>
      <c r="C143" s="17"/>
      <c r="D143" s="17"/>
      <c r="E143" s="17"/>
      <c r="F143" s="369"/>
      <c r="G143" s="864"/>
      <c r="H143" s="139"/>
    </row>
    <row r="144" spans="1:11" ht="15" thickBot="1" x14ac:dyDescent="0.35">
      <c r="A144" s="401" t="s">
        <v>31</v>
      </c>
      <c r="B144" s="854"/>
      <c r="C144" s="854"/>
      <c r="D144" s="854"/>
      <c r="E144" s="854"/>
      <c r="F144" s="854"/>
      <c r="G144" s="893"/>
      <c r="H144" s="139"/>
      <c r="I144" s="121"/>
      <c r="J144" s="121"/>
      <c r="K144" s="121"/>
    </row>
    <row r="145" spans="1:11" ht="15" thickBot="1" x14ac:dyDescent="0.35">
      <c r="A145" s="61" t="s">
        <v>24</v>
      </c>
      <c r="B145" s="71" t="s">
        <v>467</v>
      </c>
      <c r="C145" s="71" t="s">
        <v>525</v>
      </c>
      <c r="D145" s="71" t="s">
        <v>560</v>
      </c>
      <c r="E145" s="71" t="s">
        <v>623</v>
      </c>
      <c r="F145" s="1536" t="s">
        <v>728</v>
      </c>
      <c r="G145" s="1537"/>
      <c r="H145" s="143"/>
      <c r="I145" s="713" t="s">
        <v>731</v>
      </c>
      <c r="J145" s="122"/>
      <c r="K145" s="713" t="s">
        <v>731</v>
      </c>
    </row>
    <row r="146" spans="1:11" x14ac:dyDescent="0.3">
      <c r="A146" s="42" t="s">
        <v>0</v>
      </c>
      <c r="B146" s="116">
        <v>1552.5708543714695</v>
      </c>
      <c r="C146" s="116">
        <v>1306.7715073254979</v>
      </c>
      <c r="D146" s="982">
        <v>1162.4505148129354</v>
      </c>
      <c r="E146" s="1105">
        <v>1410.47287446583</v>
      </c>
      <c r="F146" s="1105">
        <v>1527.5506842380046</v>
      </c>
      <c r="G146" s="883"/>
      <c r="H146" s="139"/>
      <c r="I146" s="127">
        <v>1517.5741361632624</v>
      </c>
      <c r="J146" s="127"/>
      <c r="K146" s="127">
        <v>1537.5272323127467</v>
      </c>
    </row>
    <row r="147" spans="1:11" x14ac:dyDescent="0.3">
      <c r="A147" s="42" t="s">
        <v>72</v>
      </c>
      <c r="B147" s="116">
        <v>1767.0874326373907</v>
      </c>
      <c r="C147" s="116">
        <v>1510.0641220997672</v>
      </c>
      <c r="D147" s="55">
        <v>1374.0863315580468</v>
      </c>
      <c r="E147" s="117">
        <v>1672.0730520441607</v>
      </c>
      <c r="F147" s="117">
        <v>1812.5511050396326</v>
      </c>
      <c r="G147" s="863">
        <f>H147</f>
        <v>1</v>
      </c>
      <c r="H147" s="139">
        <v>1</v>
      </c>
      <c r="I147" s="127">
        <v>1788.6524673372764</v>
      </c>
      <c r="J147" s="127"/>
      <c r="K147" s="127">
        <v>1836.4497427419888</v>
      </c>
    </row>
    <row r="148" spans="1:11" x14ac:dyDescent="0.3">
      <c r="A148" s="40" t="s">
        <v>73</v>
      </c>
      <c r="B148" s="119">
        <v>2850.7870770744512</v>
      </c>
      <c r="C148" s="119">
        <v>2420.1572633461947</v>
      </c>
      <c r="D148" s="117">
        <v>2145.8686819526943</v>
      </c>
      <c r="E148" s="117">
        <v>2614.9966773101437</v>
      </c>
      <c r="F148" s="117">
        <v>2816.8926408637517</v>
      </c>
      <c r="G148" s="863">
        <f>H148</f>
        <v>1</v>
      </c>
      <c r="H148" s="139">
        <v>1</v>
      </c>
      <c r="I148" s="127">
        <v>2752.4986931471676</v>
      </c>
      <c r="J148" s="127"/>
      <c r="K148" s="127">
        <v>2881.2865885803358</v>
      </c>
    </row>
    <row r="149" spans="1:11" x14ac:dyDescent="0.3">
      <c r="A149" s="41" t="s">
        <v>74</v>
      </c>
      <c r="B149" s="131">
        <v>0.13816862377773054</v>
      </c>
      <c r="C149" s="131">
        <v>0.16056833867942913</v>
      </c>
      <c r="D149" s="166">
        <v>0.18206006539484262</v>
      </c>
      <c r="E149" s="166">
        <v>0.18546983945182433</v>
      </c>
      <c r="F149" s="166">
        <v>0.18657346282673176</v>
      </c>
      <c r="G149" s="888"/>
      <c r="H149" s="139"/>
      <c r="I149" s="125"/>
      <c r="J149" s="125"/>
      <c r="K149" s="125"/>
    </row>
    <row r="150" spans="1:11" ht="15" thickBot="1" x14ac:dyDescent="0.35">
      <c r="A150" s="43" t="s">
        <v>75</v>
      </c>
      <c r="B150" s="88">
        <v>0.61326883119735109</v>
      </c>
      <c r="C150" s="88">
        <v>0.60268509656459424</v>
      </c>
      <c r="D150" s="89">
        <v>0.56166947641458609</v>
      </c>
      <c r="E150" s="89">
        <v>0.56392489796616829</v>
      </c>
      <c r="F150" s="89">
        <v>0.55410384459320305</v>
      </c>
      <c r="G150" s="886"/>
      <c r="H150" s="139"/>
      <c r="I150" s="125"/>
      <c r="J150" s="125"/>
      <c r="K150" s="125"/>
    </row>
    <row r="151" spans="1:11" ht="15" thickBot="1" x14ac:dyDescent="0.35">
      <c r="A151" s="191"/>
      <c r="B151" s="17"/>
      <c r="C151" s="17"/>
      <c r="D151" s="17"/>
      <c r="E151" s="17"/>
      <c r="F151" s="369"/>
      <c r="G151" s="864"/>
      <c r="H151" s="139"/>
    </row>
    <row r="152" spans="1:11" ht="15" thickBot="1" x14ac:dyDescent="0.35">
      <c r="A152" s="401" t="s">
        <v>30</v>
      </c>
      <c r="B152" s="854"/>
      <c r="C152" s="854"/>
      <c r="D152" s="854"/>
      <c r="E152" s="854"/>
      <c r="F152" s="854"/>
      <c r="G152" s="893"/>
      <c r="H152" s="139"/>
      <c r="I152" s="121"/>
      <c r="J152" s="121"/>
      <c r="K152" s="121"/>
    </row>
    <row r="153" spans="1:11" ht="15" thickBot="1" x14ac:dyDescent="0.35">
      <c r="A153" s="61" t="s">
        <v>24</v>
      </c>
      <c r="B153" s="71" t="s">
        <v>467</v>
      </c>
      <c r="C153" s="71" t="s">
        <v>525</v>
      </c>
      <c r="D153" s="71" t="s">
        <v>560</v>
      </c>
      <c r="E153" s="71" t="s">
        <v>623</v>
      </c>
      <c r="F153" s="1536" t="s">
        <v>728</v>
      </c>
      <c r="G153" s="1537"/>
      <c r="H153" s="143"/>
      <c r="I153" s="713" t="s">
        <v>731</v>
      </c>
      <c r="J153" s="122"/>
      <c r="K153" s="713" t="s">
        <v>731</v>
      </c>
    </row>
    <row r="154" spans="1:11" x14ac:dyDescent="0.3">
      <c r="A154" s="42" t="s">
        <v>0</v>
      </c>
      <c r="B154" s="117">
        <v>1112.4538958061025</v>
      </c>
      <c r="C154" s="117">
        <v>926.58490753481169</v>
      </c>
      <c r="D154" s="117">
        <v>825.53160766569908</v>
      </c>
      <c r="E154" s="117">
        <v>1034.4135494194063</v>
      </c>
      <c r="F154" s="117">
        <v>1125.0929480475288</v>
      </c>
      <c r="G154" s="883"/>
      <c r="H154" s="139"/>
      <c r="I154" s="127">
        <v>1115.1163999727867</v>
      </c>
      <c r="J154" s="127"/>
      <c r="K154" s="127">
        <v>1135.0694961222709</v>
      </c>
    </row>
    <row r="155" spans="1:11" x14ac:dyDescent="0.3">
      <c r="A155" s="42" t="s">
        <v>72</v>
      </c>
      <c r="B155" s="117">
        <v>1286.8280332569193</v>
      </c>
      <c r="C155" s="117">
        <v>1088.8494081327676</v>
      </c>
      <c r="D155" s="117">
        <v>991.83355977301028</v>
      </c>
      <c r="E155" s="117">
        <v>1237.1447888141442</v>
      </c>
      <c r="F155" s="117">
        <v>1353.2086946642653</v>
      </c>
      <c r="G155" s="863">
        <f>H155</f>
        <v>1</v>
      </c>
      <c r="H155" s="139">
        <v>1</v>
      </c>
      <c r="I155" s="127">
        <v>1329.3100569619091</v>
      </c>
      <c r="J155" s="127"/>
      <c r="K155" s="127">
        <v>1377.1073323666214</v>
      </c>
    </row>
    <row r="156" spans="1:11" x14ac:dyDescent="0.3">
      <c r="A156" s="40" t="s">
        <v>73</v>
      </c>
      <c r="B156" s="119">
        <v>2199.5857762595037</v>
      </c>
      <c r="C156" s="119">
        <v>1825.9231839568902</v>
      </c>
      <c r="D156" s="117">
        <v>1615.0709196393186</v>
      </c>
      <c r="E156" s="117">
        <v>1999.8120552300634</v>
      </c>
      <c r="F156" s="117">
        <v>2170.066011305707</v>
      </c>
      <c r="G156" s="863">
        <f>H156</f>
        <v>1</v>
      </c>
      <c r="H156" s="139">
        <v>1</v>
      </c>
      <c r="I156" s="127">
        <v>2105.6720635891229</v>
      </c>
      <c r="J156" s="127"/>
      <c r="K156" s="127">
        <v>2234.4599590222911</v>
      </c>
    </row>
    <row r="157" spans="1:11" x14ac:dyDescent="0.3">
      <c r="A157" s="41" t="s">
        <v>74</v>
      </c>
      <c r="B157" s="87">
        <v>0.15674729362555953</v>
      </c>
      <c r="C157" s="166">
        <v>0.17512102698678986</v>
      </c>
      <c r="D157" s="166">
        <v>0.20144831592524021</v>
      </c>
      <c r="E157" s="166">
        <v>0.19598664335799404</v>
      </c>
      <c r="F157" s="166">
        <v>0.2027528010131123</v>
      </c>
      <c r="G157" s="888"/>
      <c r="H157" s="139"/>
      <c r="I157" s="125"/>
      <c r="J157" s="125"/>
      <c r="K157" s="125"/>
    </row>
    <row r="158" spans="1:11" ht="15" thickBot="1" x14ac:dyDescent="0.35">
      <c r="A158" s="43" t="s">
        <v>75</v>
      </c>
      <c r="B158" s="89">
        <v>0.70930825208433224</v>
      </c>
      <c r="C158" s="89">
        <v>0.67692903198441956</v>
      </c>
      <c r="D158" s="89">
        <v>0.62836889690336917</v>
      </c>
      <c r="E158" s="89">
        <v>0.61647373315694765</v>
      </c>
      <c r="F158" s="89">
        <v>0.60364474442288907</v>
      </c>
      <c r="G158" s="886"/>
      <c r="H158" s="139"/>
      <c r="I158" s="125"/>
      <c r="J158" s="125"/>
      <c r="K158" s="125"/>
    </row>
    <row r="159" spans="1:11" ht="15" thickBot="1" x14ac:dyDescent="0.35">
      <c r="A159" s="191"/>
      <c r="B159" s="881"/>
      <c r="C159" s="881"/>
      <c r="D159" s="881"/>
      <c r="E159" s="881"/>
      <c r="F159" s="192"/>
      <c r="G159" s="867"/>
      <c r="H159" s="139"/>
    </row>
    <row r="160" spans="1:11" ht="15" customHeight="1" thickBot="1" x14ac:dyDescent="0.35">
      <c r="A160" s="401" t="s">
        <v>32</v>
      </c>
      <c r="B160" s="854"/>
      <c r="C160" s="854"/>
      <c r="D160" s="854"/>
      <c r="E160" s="854"/>
      <c r="F160" s="854"/>
      <c r="G160" s="893"/>
      <c r="H160" s="139"/>
      <c r="I160" s="121"/>
      <c r="J160" s="121"/>
      <c r="K160" s="121"/>
    </row>
    <row r="161" spans="1:11" ht="15" thickBot="1" x14ac:dyDescent="0.35">
      <c r="A161" s="391" t="s">
        <v>42</v>
      </c>
      <c r="B161" s="71" t="s">
        <v>444</v>
      </c>
      <c r="C161" s="71" t="s">
        <v>468</v>
      </c>
      <c r="D161" s="71" t="s">
        <v>526</v>
      </c>
      <c r="E161" s="71" t="s">
        <v>561</v>
      </c>
      <c r="F161" s="1536" t="s">
        <v>729</v>
      </c>
      <c r="G161" s="1537"/>
      <c r="H161" s="143"/>
      <c r="I161" s="122" t="s">
        <v>729</v>
      </c>
      <c r="J161" s="122"/>
      <c r="K161" s="122" t="s">
        <v>729</v>
      </c>
    </row>
    <row r="162" spans="1:11" x14ac:dyDescent="0.3">
      <c r="A162" s="437" t="s">
        <v>0</v>
      </c>
      <c r="B162" s="655">
        <v>602.53579409253405</v>
      </c>
      <c r="C162" s="655">
        <v>603.05184080744141</v>
      </c>
      <c r="D162" s="1106">
        <v>595.5506197046011</v>
      </c>
      <c r="E162" s="663">
        <v>599.85484141440043</v>
      </c>
      <c r="F162" s="663">
        <v>599.77425655712568</v>
      </c>
      <c r="G162" s="891"/>
      <c r="H162" s="139"/>
      <c r="I162" s="127">
        <v>595.82422625124741</v>
      </c>
      <c r="J162" s="127"/>
      <c r="K162" s="127">
        <v>603.72428686300395</v>
      </c>
    </row>
    <row r="163" spans="1:11" x14ac:dyDescent="0.3">
      <c r="A163" s="437" t="s">
        <v>72</v>
      </c>
      <c r="B163" s="105">
        <v>651.08819002658413</v>
      </c>
      <c r="C163" s="105">
        <v>656.73468247518747</v>
      </c>
      <c r="D163" s="53">
        <v>647.22841005384726</v>
      </c>
      <c r="E163" s="106">
        <v>644.98257117177889</v>
      </c>
      <c r="F163" s="106">
        <v>651.61507014597794</v>
      </c>
      <c r="G163" s="883">
        <f>H163</f>
        <v>1</v>
      </c>
      <c r="H163" s="139">
        <v>1</v>
      </c>
      <c r="I163" s="127">
        <v>642.50233559661535</v>
      </c>
      <c r="J163" s="127"/>
      <c r="K163" s="127">
        <v>660.72780469534052</v>
      </c>
    </row>
    <row r="164" spans="1:11" x14ac:dyDescent="0.3">
      <c r="A164" s="573" t="s">
        <v>73</v>
      </c>
      <c r="B164" s="108">
        <v>778.22126822561302</v>
      </c>
      <c r="C164" s="108">
        <v>769.84337630790583</v>
      </c>
      <c r="D164" s="106">
        <v>766.45758684758607</v>
      </c>
      <c r="E164" s="106">
        <v>758.80155778864594</v>
      </c>
      <c r="F164" s="106">
        <v>754.30819379000343</v>
      </c>
      <c r="G164" s="883">
        <f>H164</f>
        <v>1</v>
      </c>
      <c r="H164" s="139">
        <v>1</v>
      </c>
      <c r="I164" s="127">
        <v>733.46785585367581</v>
      </c>
      <c r="J164" s="127"/>
      <c r="K164" s="127">
        <v>775.14853172633104</v>
      </c>
    </row>
    <row r="165" spans="1:11" x14ac:dyDescent="0.3">
      <c r="A165" s="449" t="s">
        <v>74</v>
      </c>
      <c r="B165" s="131">
        <v>8.0580102311056528E-2</v>
      </c>
      <c r="C165" s="131">
        <v>8.9018618359358204E-2</v>
      </c>
      <c r="D165" s="166">
        <v>8.6773128327662291E-2</v>
      </c>
      <c r="E165" s="166">
        <v>8.2331544090337994E-2</v>
      </c>
      <c r="F165" s="166">
        <v>8.6433875782587322E-2</v>
      </c>
      <c r="G165" s="888"/>
      <c r="H165" s="139"/>
      <c r="I165" s="125"/>
      <c r="J165" s="125"/>
      <c r="K165" s="125"/>
    </row>
    <row r="166" spans="1:11" ht="15" thickBot="1" x14ac:dyDescent="0.35">
      <c r="A166" s="437" t="s">
        <v>75</v>
      </c>
      <c r="B166" s="131">
        <v>0.1952624546819656</v>
      </c>
      <c r="C166" s="131">
        <v>0.1722289028598574</v>
      </c>
      <c r="D166" s="87">
        <v>0.18421499263887281</v>
      </c>
      <c r="E166" s="87">
        <v>0.17646831357021819</v>
      </c>
      <c r="F166" s="87">
        <v>0.15759783398045057</v>
      </c>
      <c r="G166" s="885"/>
      <c r="H166" s="139"/>
      <c r="I166" s="125"/>
      <c r="J166" s="125"/>
      <c r="K166" s="125"/>
    </row>
    <row r="167" spans="1:11" ht="15" thickBot="1" x14ac:dyDescent="0.35">
      <c r="A167" s="191"/>
      <c r="B167" s="881"/>
      <c r="C167" s="881"/>
      <c r="D167" s="881"/>
      <c r="E167" s="192"/>
      <c r="F167" s="192"/>
      <c r="G167" s="867"/>
      <c r="H167" s="139"/>
    </row>
    <row r="168" spans="1:11" ht="15" thickBot="1" x14ac:dyDescent="0.35">
      <c r="A168" s="189" t="s">
        <v>484</v>
      </c>
      <c r="B168" s="190"/>
      <c r="C168" s="190"/>
      <c r="D168" s="190"/>
      <c r="E168" s="190"/>
      <c r="F168" s="190"/>
      <c r="G168" s="894"/>
      <c r="H168" s="386"/>
      <c r="I168" s="121"/>
      <c r="J168" s="121"/>
      <c r="K168" s="121"/>
    </row>
    <row r="169" spans="1:11" ht="15" thickBot="1" x14ac:dyDescent="0.35">
      <c r="A169" s="61" t="s">
        <v>18</v>
      </c>
      <c r="B169" s="132">
        <v>2020</v>
      </c>
      <c r="C169" s="132">
        <v>2021</v>
      </c>
      <c r="D169" s="132">
        <v>2022</v>
      </c>
      <c r="E169" s="132">
        <v>2023</v>
      </c>
      <c r="F169" s="1536">
        <v>2024</v>
      </c>
      <c r="G169" s="1537"/>
      <c r="H169" s="143"/>
      <c r="I169" s="122">
        <v>2024</v>
      </c>
      <c r="J169" s="569"/>
      <c r="K169" s="122">
        <v>2024</v>
      </c>
    </row>
    <row r="170" spans="1:11" x14ac:dyDescent="0.3">
      <c r="A170" s="437" t="s">
        <v>0</v>
      </c>
      <c r="B170" s="117">
        <v>100.57258082900594</v>
      </c>
      <c r="C170" s="117">
        <v>112.29202301124546</v>
      </c>
      <c r="D170" s="117">
        <v>39.274090344218877</v>
      </c>
      <c r="E170" s="117">
        <v>19.389954699089618</v>
      </c>
      <c r="F170" s="117">
        <v>13.772876492126754</v>
      </c>
      <c r="G170" s="883"/>
      <c r="H170" s="139"/>
      <c r="I170" s="127">
        <v>12.18478098029863</v>
      </c>
      <c r="J170" s="127"/>
      <c r="K170" s="127">
        <v>15.360972003954878</v>
      </c>
    </row>
    <row r="171" spans="1:11" x14ac:dyDescent="0.3">
      <c r="A171" s="437" t="s">
        <v>72</v>
      </c>
      <c r="B171" s="117">
        <v>130.75142277270385</v>
      </c>
      <c r="C171" s="117">
        <v>107.73311999755148</v>
      </c>
      <c r="D171" s="117">
        <v>41.182100606734821</v>
      </c>
      <c r="E171" s="117">
        <v>18.763530759980217</v>
      </c>
      <c r="F171" s="117">
        <v>13.801482124460399</v>
      </c>
      <c r="G171" s="883">
        <f>H171</f>
        <v>0</v>
      </c>
      <c r="H171" s="139">
        <v>0</v>
      </c>
      <c r="I171" s="127">
        <v>10.329626909524162</v>
      </c>
      <c r="J171" s="127"/>
      <c r="K171" s="127">
        <v>17.273337339396637</v>
      </c>
    </row>
    <row r="172" spans="1:11" x14ac:dyDescent="0.3">
      <c r="A172" s="573" t="s">
        <v>73</v>
      </c>
      <c r="B172" s="119">
        <v>191.87210723706247</v>
      </c>
      <c r="C172" s="119">
        <v>157.89762350935692</v>
      </c>
      <c r="D172" s="117">
        <v>54.079944114369184</v>
      </c>
      <c r="E172" s="117">
        <v>30.480212705822389</v>
      </c>
      <c r="F172" s="117">
        <v>16.906065438340519</v>
      </c>
      <c r="G172" s="883">
        <f>H172</f>
        <v>0</v>
      </c>
      <c r="H172" s="139">
        <v>0</v>
      </c>
      <c r="I172" s="127">
        <v>8.9564452475683503</v>
      </c>
      <c r="J172" s="127"/>
      <c r="K172" s="127">
        <v>24.855685629112688</v>
      </c>
    </row>
    <row r="173" spans="1:11" x14ac:dyDescent="0.3">
      <c r="A173" s="449" t="s">
        <v>74</v>
      </c>
      <c r="B173" s="87">
        <v>0.30007027457123864</v>
      </c>
      <c r="C173" s="87">
        <v>-2.7733341618642871E-2</v>
      </c>
      <c r="D173" s="166">
        <v>4.858190847434362E-2</v>
      </c>
      <c r="E173" s="166">
        <v>-3.2306622105662382E-2</v>
      </c>
      <c r="F173" s="166">
        <v>2.0769541025070564E-3</v>
      </c>
      <c r="G173" s="888"/>
      <c r="H173" s="139"/>
      <c r="I173" s="125"/>
      <c r="J173" s="125"/>
      <c r="K173" s="125"/>
    </row>
    <row r="174" spans="1:11" ht="15" thickBot="1" x14ac:dyDescent="0.35">
      <c r="A174" s="437" t="s">
        <v>75</v>
      </c>
      <c r="B174" s="89">
        <v>0.46745712718254567</v>
      </c>
      <c r="C174" s="89">
        <v>0.46563678386874485</v>
      </c>
      <c r="D174" s="89">
        <v>0.31319052009515708</v>
      </c>
      <c r="E174" s="89">
        <v>0.62443908322585473</v>
      </c>
      <c r="F174" s="89">
        <v>0.22494564611853241</v>
      </c>
      <c r="G174" s="886"/>
      <c r="H174" s="139"/>
      <c r="I174" s="125"/>
      <c r="J174" s="125"/>
      <c r="K174" s="125"/>
    </row>
    <row r="175" spans="1:11" ht="15" thickBot="1" x14ac:dyDescent="0.35">
      <c r="A175" s="191"/>
      <c r="B175" s="881"/>
      <c r="C175" s="881"/>
      <c r="D175" s="881"/>
      <c r="E175" s="192"/>
      <c r="F175" s="192"/>
      <c r="G175" s="867"/>
      <c r="H175" s="139"/>
    </row>
    <row r="176" spans="1:11" ht="15" thickBot="1" x14ac:dyDescent="0.35">
      <c r="A176" s="401" t="s">
        <v>33</v>
      </c>
      <c r="B176" s="854"/>
      <c r="C176" s="854"/>
      <c r="D176" s="854"/>
      <c r="E176" s="854"/>
      <c r="F176" s="854"/>
      <c r="G176" s="893"/>
      <c r="H176" s="139"/>
      <c r="I176" s="121"/>
      <c r="J176" s="121"/>
      <c r="K176" s="121"/>
    </row>
    <row r="177" spans="1:11" ht="15" thickBot="1" x14ac:dyDescent="0.35">
      <c r="A177" s="61" t="s">
        <v>24</v>
      </c>
      <c r="B177" s="71" t="s">
        <v>469</v>
      </c>
      <c r="C177" s="132" t="s">
        <v>527</v>
      </c>
      <c r="D177" s="132" t="s">
        <v>562</v>
      </c>
      <c r="E177" s="132" t="s">
        <v>625</v>
      </c>
      <c r="F177" s="1536" t="s">
        <v>724</v>
      </c>
      <c r="G177" s="1537"/>
      <c r="H177" s="143"/>
      <c r="I177" s="122" t="s">
        <v>724</v>
      </c>
      <c r="J177" s="122"/>
      <c r="K177" s="122" t="s">
        <v>724</v>
      </c>
    </row>
    <row r="178" spans="1:11" x14ac:dyDescent="0.3">
      <c r="A178" s="42" t="s">
        <v>0</v>
      </c>
      <c r="B178" s="116">
        <v>14863.522148656168</v>
      </c>
      <c r="C178" s="116">
        <v>18305.670486526051</v>
      </c>
      <c r="D178" s="117">
        <v>20042.373707913102</v>
      </c>
      <c r="E178" s="117">
        <v>20694.937230155603</v>
      </c>
      <c r="F178" s="117">
        <v>20142.375872586308</v>
      </c>
      <c r="G178" s="883"/>
      <c r="H178" s="139"/>
      <c r="I178" s="127">
        <v>20079.983559241784</v>
      </c>
      <c r="J178" s="127"/>
      <c r="K178" s="127">
        <v>20204.768185930832</v>
      </c>
    </row>
    <row r="179" spans="1:11" x14ac:dyDescent="0.3">
      <c r="A179" s="42" t="s">
        <v>72</v>
      </c>
      <c r="B179" s="116">
        <v>15878.752734033304</v>
      </c>
      <c r="C179" s="116">
        <v>19280.760347727562</v>
      </c>
      <c r="D179" s="117">
        <v>20300.745244791284</v>
      </c>
      <c r="E179" s="117">
        <v>20962.130685263321</v>
      </c>
      <c r="F179" s="117">
        <v>20282.647258715006</v>
      </c>
      <c r="G179" s="883">
        <f>H179</f>
        <v>0</v>
      </c>
      <c r="H179" s="139">
        <v>0</v>
      </c>
      <c r="I179" s="127">
        <v>20144.363303594124</v>
      </c>
      <c r="J179" s="127"/>
      <c r="K179" s="127">
        <v>20420.931213835887</v>
      </c>
    </row>
    <row r="180" spans="1:11" x14ac:dyDescent="0.3">
      <c r="A180" s="40" t="s">
        <v>73</v>
      </c>
      <c r="B180" s="119">
        <v>19438.621140913216</v>
      </c>
      <c r="C180" s="119">
        <v>23518.080408244972</v>
      </c>
      <c r="D180" s="117">
        <v>25028.544653463363</v>
      </c>
      <c r="E180" s="117">
        <v>27006.646232304134</v>
      </c>
      <c r="F180" s="117">
        <v>26163.957342014899</v>
      </c>
      <c r="G180" s="883">
        <f>H180</f>
        <v>1</v>
      </c>
      <c r="H180" s="139">
        <v>1</v>
      </c>
      <c r="I180" s="127">
        <v>25821.699745947724</v>
      </c>
      <c r="J180" s="127"/>
      <c r="K180" s="127">
        <v>26506.214938082074</v>
      </c>
    </row>
    <row r="181" spans="1:11" x14ac:dyDescent="0.3">
      <c r="A181" s="41" t="s">
        <v>74</v>
      </c>
      <c r="B181" s="131">
        <v>6.8303500019941385E-2</v>
      </c>
      <c r="C181" s="131">
        <v>5.7983994890337225E-2</v>
      </c>
      <c r="D181" s="166">
        <v>1.2891264310482918E-2</v>
      </c>
      <c r="E181" s="166">
        <v>1.2911054145087081E-2</v>
      </c>
      <c r="F181" s="166">
        <v>6.9639940698160777E-3</v>
      </c>
      <c r="G181" s="888"/>
      <c r="H181" s="139"/>
      <c r="I181" s="125"/>
      <c r="J181" s="125"/>
      <c r="K181" s="125"/>
    </row>
    <row r="182" spans="1:11" ht="15" thickBot="1" x14ac:dyDescent="0.35">
      <c r="A182" s="43" t="s">
        <v>75</v>
      </c>
      <c r="B182" s="88">
        <v>0.22419068213399171</v>
      </c>
      <c r="C182" s="88">
        <v>0.21976934436700377</v>
      </c>
      <c r="D182" s="89">
        <v>0.23288797291247851</v>
      </c>
      <c r="E182" s="89">
        <v>0.28835406275232295</v>
      </c>
      <c r="F182" s="89">
        <v>0.28996757712545757</v>
      </c>
      <c r="G182" s="886"/>
      <c r="H182" s="139"/>
      <c r="I182" s="125"/>
      <c r="J182" s="125"/>
      <c r="K182" s="125"/>
    </row>
    <row r="183" spans="1:11" ht="15" thickBot="1" x14ac:dyDescent="0.35">
      <c r="A183" s="191"/>
      <c r="B183" s="881"/>
      <c r="C183" s="881"/>
      <c r="D183" s="192"/>
      <c r="E183" s="192"/>
      <c r="F183" s="192"/>
      <c r="G183" s="867"/>
      <c r="H183" s="139"/>
    </row>
    <row r="184" spans="1:11" ht="15" thickBot="1" x14ac:dyDescent="0.35">
      <c r="A184" s="401" t="s">
        <v>34</v>
      </c>
      <c r="B184" s="854"/>
      <c r="C184" s="854"/>
      <c r="D184" s="854"/>
      <c r="E184" s="854"/>
      <c r="F184" s="854"/>
      <c r="G184" s="893"/>
      <c r="H184" s="139"/>
      <c r="I184" s="121"/>
      <c r="J184" s="121"/>
      <c r="K184" s="121"/>
    </row>
    <row r="185" spans="1:11" ht="15" thickBot="1" x14ac:dyDescent="0.35">
      <c r="A185" s="61" t="s">
        <v>24</v>
      </c>
      <c r="B185" s="71" t="s">
        <v>469</v>
      </c>
      <c r="C185" s="132" t="s">
        <v>527</v>
      </c>
      <c r="D185" s="132" t="s">
        <v>562</v>
      </c>
      <c r="E185" s="132" t="s">
        <v>625</v>
      </c>
      <c r="F185" s="1536" t="s">
        <v>724</v>
      </c>
      <c r="G185" s="1537"/>
      <c r="H185" s="143"/>
      <c r="I185" s="122" t="s">
        <v>724</v>
      </c>
      <c r="J185" s="122"/>
      <c r="K185" s="122" t="s">
        <v>724</v>
      </c>
    </row>
    <row r="186" spans="1:11" x14ac:dyDescent="0.3">
      <c r="A186" s="42" t="s">
        <v>0</v>
      </c>
      <c r="B186" s="116">
        <v>6892.2208746888273</v>
      </c>
      <c r="C186" s="116">
        <v>7754.1577421648153</v>
      </c>
      <c r="D186" s="117">
        <v>7650.5426483883584</v>
      </c>
      <c r="E186" s="117">
        <v>7568.1162865423885</v>
      </c>
      <c r="F186" s="117">
        <v>7493.7068390010218</v>
      </c>
      <c r="G186" s="883"/>
      <c r="H186" s="139"/>
      <c r="I186" s="127">
        <v>7455.6299894906278</v>
      </c>
      <c r="J186" s="127"/>
      <c r="K186" s="127">
        <v>7531.7836885114157</v>
      </c>
    </row>
    <row r="187" spans="1:11" x14ac:dyDescent="0.3">
      <c r="A187" s="42" t="s">
        <v>72</v>
      </c>
      <c r="B187" s="116">
        <v>7052.5699341836489</v>
      </c>
      <c r="C187" s="116">
        <v>7773.9740218357283</v>
      </c>
      <c r="D187" s="117">
        <v>7870.3170550929462</v>
      </c>
      <c r="E187" s="117">
        <v>8205.4100681065229</v>
      </c>
      <c r="F187" s="117">
        <v>8111.3112208393277</v>
      </c>
      <c r="G187" s="883">
        <f>H187</f>
        <v>1</v>
      </c>
      <c r="H187" s="139">
        <v>1</v>
      </c>
      <c r="I187" s="127">
        <v>8023.723501725518</v>
      </c>
      <c r="J187" s="127"/>
      <c r="K187" s="127">
        <v>8198.8989399531365</v>
      </c>
    </row>
    <row r="188" spans="1:11" x14ac:dyDescent="0.3">
      <c r="A188" s="40" t="s">
        <v>73</v>
      </c>
      <c r="B188" s="119">
        <v>9625.97634933671</v>
      </c>
      <c r="C188" s="119">
        <v>10433.764200627793</v>
      </c>
      <c r="D188" s="117">
        <v>10481.418684023314</v>
      </c>
      <c r="E188" s="117">
        <v>11745.971059631576</v>
      </c>
      <c r="F188" s="117">
        <v>11283.778953124369</v>
      </c>
      <c r="G188" s="883">
        <f>H188</f>
        <v>1</v>
      </c>
      <c r="H188" s="139">
        <v>1</v>
      </c>
      <c r="I188" s="127">
        <v>11058.874487810968</v>
      </c>
      <c r="J188" s="127"/>
      <c r="K188" s="127">
        <v>11508.683418437769</v>
      </c>
    </row>
    <row r="189" spans="1:11" x14ac:dyDescent="0.3">
      <c r="A189" s="41" t="s">
        <v>74</v>
      </c>
      <c r="B189" s="131">
        <v>2.3265223562943509E-2</v>
      </c>
      <c r="C189" s="131">
        <v>7.6113059768511005E-3</v>
      </c>
      <c r="D189" s="166">
        <v>2.872664290694267E-2</v>
      </c>
      <c r="E189" s="166">
        <v>8.4207715293351013E-2</v>
      </c>
      <c r="F189" s="166">
        <v>8.2416405539643203E-2</v>
      </c>
      <c r="G189" s="888"/>
      <c r="H189" s="139"/>
      <c r="I189" s="125"/>
      <c r="J189" s="125"/>
      <c r="K189" s="125"/>
    </row>
    <row r="190" spans="1:11" ht="15" thickBot="1" x14ac:dyDescent="0.35">
      <c r="A190" s="43" t="s">
        <v>75</v>
      </c>
      <c r="B190" s="88">
        <v>0.3648891736159634</v>
      </c>
      <c r="C190" s="88">
        <v>0.34214034820815981</v>
      </c>
      <c r="D190" s="89">
        <v>0.33176574852733576</v>
      </c>
      <c r="E190" s="89">
        <v>0.43149104823984402</v>
      </c>
      <c r="F190" s="89">
        <v>0.39111650951506288</v>
      </c>
      <c r="G190" s="886"/>
      <c r="H190" s="139"/>
      <c r="I190" s="125"/>
      <c r="J190" s="125"/>
      <c r="K190" s="125"/>
    </row>
    <row r="191" spans="1:11" ht="15" thickBot="1" x14ac:dyDescent="0.35">
      <c r="A191" s="191"/>
      <c r="B191" s="881"/>
      <c r="C191" s="881"/>
      <c r="D191" s="192"/>
      <c r="E191" s="192"/>
      <c r="F191" s="192"/>
      <c r="G191" s="867"/>
      <c r="H191" s="139"/>
    </row>
    <row r="192" spans="1:11" ht="15" thickBot="1" x14ac:dyDescent="0.35">
      <c r="A192" s="401" t="s">
        <v>436</v>
      </c>
      <c r="B192" s="854"/>
      <c r="C192" s="854"/>
      <c r="D192" s="854"/>
      <c r="E192" s="854"/>
      <c r="F192" s="854"/>
      <c r="G192" s="893"/>
      <c r="H192" s="139"/>
      <c r="I192" s="121"/>
      <c r="J192" s="121"/>
      <c r="K192" s="121"/>
    </row>
    <row r="193" spans="1:11" ht="15" thickBot="1" x14ac:dyDescent="0.35">
      <c r="A193" s="61" t="s">
        <v>437</v>
      </c>
      <c r="B193" s="71" t="s">
        <v>469</v>
      </c>
      <c r="C193" s="132" t="s">
        <v>527</v>
      </c>
      <c r="D193" s="132" t="s">
        <v>562</v>
      </c>
      <c r="E193" s="132" t="s">
        <v>625</v>
      </c>
      <c r="F193" s="1536" t="s">
        <v>724</v>
      </c>
      <c r="G193" s="1537"/>
      <c r="H193" s="143"/>
      <c r="I193" s="122" t="s">
        <v>724</v>
      </c>
      <c r="J193" s="122"/>
      <c r="K193" s="122" t="s">
        <v>724</v>
      </c>
    </row>
    <row r="194" spans="1:11" x14ac:dyDescent="0.3">
      <c r="A194" s="42" t="s">
        <v>0</v>
      </c>
      <c r="B194" s="116">
        <v>31793.820906233563</v>
      </c>
      <c r="C194" s="116">
        <v>38119.605491042872</v>
      </c>
      <c r="D194" s="117">
        <v>39390.940537913426</v>
      </c>
      <c r="E194" s="117">
        <v>39725.640360821635</v>
      </c>
      <c r="F194" s="117">
        <v>40718.605651913225</v>
      </c>
      <c r="G194" s="883"/>
      <c r="H194" s="139"/>
      <c r="I194" s="127">
        <v>40628.744324612708</v>
      </c>
      <c r="J194" s="127"/>
      <c r="K194" s="127">
        <v>40808.466979213743</v>
      </c>
    </row>
    <row r="195" spans="1:11" x14ac:dyDescent="0.3">
      <c r="A195" s="42" t="s">
        <v>72</v>
      </c>
      <c r="B195" s="116">
        <v>33481.478630583901</v>
      </c>
      <c r="C195" s="116">
        <v>39634.516466187335</v>
      </c>
      <c r="D195" s="117">
        <v>41579.904859576403</v>
      </c>
      <c r="E195" s="117">
        <v>41836.671975977508</v>
      </c>
      <c r="F195" s="117">
        <v>43750.435604961058</v>
      </c>
      <c r="G195" s="883">
        <f>H195</f>
        <v>1</v>
      </c>
      <c r="H195" s="139">
        <v>1</v>
      </c>
      <c r="I195" s="127">
        <v>43538.887234742258</v>
      </c>
      <c r="J195" s="127"/>
      <c r="K195" s="127">
        <v>43961.983975179857</v>
      </c>
    </row>
    <row r="196" spans="1:11" x14ac:dyDescent="0.3">
      <c r="A196" s="40" t="s">
        <v>73</v>
      </c>
      <c r="B196" s="118">
        <v>46091.090102539652</v>
      </c>
      <c r="C196" s="118">
        <v>53670.16685410426</v>
      </c>
      <c r="D196" s="55">
        <v>57000.163211843297</v>
      </c>
      <c r="E196" s="119">
        <v>59201.031805612489</v>
      </c>
      <c r="F196" s="119">
        <v>62254.713022463322</v>
      </c>
      <c r="G196" s="884">
        <f>H196</f>
        <v>1</v>
      </c>
      <c r="H196" s="139">
        <v>1</v>
      </c>
      <c r="I196" s="127">
        <v>61689.664865600003</v>
      </c>
      <c r="J196" s="127"/>
      <c r="K196" s="127">
        <v>62819.761179326641</v>
      </c>
    </row>
    <row r="197" spans="1:11" x14ac:dyDescent="0.3">
      <c r="A197" s="41" t="s">
        <v>74</v>
      </c>
      <c r="B197" s="86">
        <v>5.3081311910499321E-2</v>
      </c>
      <c r="C197" s="131">
        <v>3.9740993004254155E-2</v>
      </c>
      <c r="D197" s="166">
        <v>5.557024767042866E-2</v>
      </c>
      <c r="E197" s="166">
        <v>5.3140279073709329E-2</v>
      </c>
      <c r="F197" s="166">
        <v>7.4458098564712943E-2</v>
      </c>
      <c r="G197" s="888"/>
      <c r="H197" s="139"/>
      <c r="I197" s="125"/>
      <c r="J197" s="125"/>
      <c r="K197" s="125"/>
    </row>
    <row r="198" spans="1:11" ht="15" thickBot="1" x14ac:dyDescent="0.35">
      <c r="A198" s="43" t="s">
        <v>75</v>
      </c>
      <c r="B198" s="88">
        <v>0.37661453399604072</v>
      </c>
      <c r="C198" s="88">
        <v>0.35412694891562257</v>
      </c>
      <c r="D198" s="89">
        <v>0.37085843280171438</v>
      </c>
      <c r="E198" s="89">
        <v>0.41505117423311166</v>
      </c>
      <c r="F198" s="89">
        <v>0.42295070121322359</v>
      </c>
      <c r="G198" s="886"/>
      <c r="H198" s="139"/>
      <c r="I198" s="125"/>
      <c r="J198" s="125"/>
      <c r="K198" s="125"/>
    </row>
    <row r="199" spans="1:11" ht="15" thickBot="1" x14ac:dyDescent="0.35">
      <c r="A199" s="191"/>
      <c r="B199" s="881"/>
      <c r="C199" s="881"/>
      <c r="D199" s="192"/>
      <c r="E199" s="192"/>
      <c r="F199" s="192"/>
      <c r="G199" s="867"/>
      <c r="H199" s="139"/>
    </row>
    <row r="200" spans="1:11" ht="15" thickBot="1" x14ac:dyDescent="0.35">
      <c r="A200" s="401" t="s">
        <v>35</v>
      </c>
      <c r="B200" s="854"/>
      <c r="C200" s="854"/>
      <c r="D200" s="854"/>
      <c r="E200" s="854"/>
      <c r="F200" s="854"/>
      <c r="G200" s="893"/>
      <c r="H200" s="139"/>
      <c r="I200" s="121"/>
      <c r="J200" s="121"/>
      <c r="K200" s="121"/>
    </row>
    <row r="201" spans="1:11" ht="15" thickBot="1" x14ac:dyDescent="0.35">
      <c r="A201" s="61" t="s">
        <v>24</v>
      </c>
      <c r="B201" s="71" t="s">
        <v>469</v>
      </c>
      <c r="C201" s="132" t="s">
        <v>527</v>
      </c>
      <c r="D201" s="132" t="s">
        <v>562</v>
      </c>
      <c r="E201" s="132" t="s">
        <v>625</v>
      </c>
      <c r="F201" s="1536" t="s">
        <v>724</v>
      </c>
      <c r="G201" s="1537"/>
      <c r="H201" s="143"/>
      <c r="I201" s="122" t="s">
        <v>724</v>
      </c>
      <c r="J201" s="122"/>
      <c r="K201" s="122" t="s">
        <v>724</v>
      </c>
    </row>
    <row r="202" spans="1:11" x14ac:dyDescent="0.3">
      <c r="A202" s="42" t="s">
        <v>0</v>
      </c>
      <c r="B202" s="114">
        <v>1190.2605360932221</v>
      </c>
      <c r="C202" s="114">
        <v>1475.9695231666751</v>
      </c>
      <c r="D202" s="115">
        <v>1758.9069025403926</v>
      </c>
      <c r="E202" s="115">
        <v>1913.2982225696142</v>
      </c>
      <c r="F202" s="115">
        <v>2074.0470828852331</v>
      </c>
      <c r="G202" s="891"/>
      <c r="H202" s="139"/>
      <c r="I202" s="127">
        <v>2053.9876648495824</v>
      </c>
      <c r="J202" s="127"/>
      <c r="K202" s="127">
        <v>2094.1065009208837</v>
      </c>
    </row>
    <row r="203" spans="1:11" x14ac:dyDescent="0.3">
      <c r="A203" s="42" t="s">
        <v>72</v>
      </c>
      <c r="B203" s="116">
        <v>1164.6981645988335</v>
      </c>
      <c r="C203" s="116">
        <v>1526.6890086553642</v>
      </c>
      <c r="D203" s="117">
        <v>1708.3324391242429</v>
      </c>
      <c r="E203" s="117">
        <v>1847.7964336982118</v>
      </c>
      <c r="F203" s="117">
        <v>1982.4641680291902</v>
      </c>
      <c r="G203" s="883">
        <f>H203</f>
        <v>-1</v>
      </c>
      <c r="H203" s="139">
        <v>-1</v>
      </c>
      <c r="I203" s="127">
        <v>1939.3009891649322</v>
      </c>
      <c r="J203" s="127"/>
      <c r="K203" s="127">
        <v>2025.6273468934482</v>
      </c>
    </row>
    <row r="204" spans="1:11" x14ac:dyDescent="0.3">
      <c r="A204" s="40" t="s">
        <v>73</v>
      </c>
      <c r="B204" s="116">
        <v>1300.2639020544875</v>
      </c>
      <c r="C204" s="119">
        <v>1635.4118281267365</v>
      </c>
      <c r="D204" s="117">
        <v>1934.6156620117169</v>
      </c>
      <c r="E204" s="117">
        <v>2181.5439854581464</v>
      </c>
      <c r="F204" s="117">
        <v>2340.1291249398705</v>
      </c>
      <c r="G204" s="883">
        <f>H204</f>
        <v>1</v>
      </c>
      <c r="H204" s="139">
        <v>1</v>
      </c>
      <c r="I204" s="127">
        <v>2237.6798237443504</v>
      </c>
      <c r="J204" s="127"/>
      <c r="K204" s="127">
        <v>2442.5784261353906</v>
      </c>
    </row>
    <row r="205" spans="1:11" x14ac:dyDescent="0.3">
      <c r="A205" s="41" t="s">
        <v>74</v>
      </c>
      <c r="B205" s="166">
        <v>-2.1476282477021071E-2</v>
      </c>
      <c r="C205" s="131">
        <v>3.8145441845254265E-2</v>
      </c>
      <c r="D205" s="166">
        <v>-2.8753348652566482E-2</v>
      </c>
      <c r="E205" s="166">
        <v>-3.4235012659673929E-2</v>
      </c>
      <c r="F205" s="166">
        <v>-4.4156622871184152E-2</v>
      </c>
      <c r="G205" s="888"/>
      <c r="H205" s="139"/>
      <c r="I205" s="125"/>
      <c r="J205" s="125"/>
      <c r="K205" s="125"/>
    </row>
    <row r="206" spans="1:11" ht="15" thickBot="1" x14ac:dyDescent="0.35">
      <c r="A206" s="43" t="s">
        <v>75</v>
      </c>
      <c r="B206" s="88">
        <v>0.11639559636667585</v>
      </c>
      <c r="C206" s="88">
        <v>7.1214778422443906E-2</v>
      </c>
      <c r="D206" s="89">
        <v>0.13245854126815945</v>
      </c>
      <c r="E206" s="89">
        <v>0.18061922064216049</v>
      </c>
      <c r="F206" s="89">
        <v>0.18041433619768404</v>
      </c>
      <c r="G206" s="886"/>
      <c r="H206" s="139"/>
      <c r="I206" s="125"/>
      <c r="J206" s="125"/>
      <c r="K206" s="125"/>
    </row>
    <row r="207" spans="1:11" ht="15" thickBot="1" x14ac:dyDescent="0.35">
      <c r="A207" s="191"/>
      <c r="B207" s="881"/>
      <c r="C207" s="881"/>
      <c r="D207" s="192"/>
      <c r="E207" s="192"/>
      <c r="F207" s="192"/>
      <c r="G207" s="867"/>
      <c r="H207" s="139"/>
    </row>
    <row r="208" spans="1:11" ht="15" thickBot="1" x14ac:dyDescent="0.35">
      <c r="A208" s="401" t="s">
        <v>36</v>
      </c>
      <c r="B208" s="854"/>
      <c r="C208" s="854"/>
      <c r="D208" s="854"/>
      <c r="E208" s="854"/>
      <c r="F208" s="854"/>
      <c r="G208" s="893"/>
      <c r="H208" s="139"/>
      <c r="I208" s="121"/>
      <c r="J208" s="121"/>
      <c r="K208" s="121"/>
    </row>
    <row r="209" spans="1:11" ht="15" thickBot="1" x14ac:dyDescent="0.35">
      <c r="A209" s="61" t="s">
        <v>24</v>
      </c>
      <c r="B209" s="71" t="s">
        <v>469</v>
      </c>
      <c r="C209" s="132" t="s">
        <v>527</v>
      </c>
      <c r="D209" s="132" t="s">
        <v>562</v>
      </c>
      <c r="E209" s="132" t="s">
        <v>625</v>
      </c>
      <c r="F209" s="1536" t="s">
        <v>724</v>
      </c>
      <c r="G209" s="1537"/>
      <c r="H209" s="143"/>
      <c r="I209" s="122" t="s">
        <v>724</v>
      </c>
      <c r="J209" s="122"/>
      <c r="K209" s="122" t="s">
        <v>724</v>
      </c>
    </row>
    <row r="210" spans="1:11" x14ac:dyDescent="0.3">
      <c r="A210" s="42" t="s">
        <v>0</v>
      </c>
      <c r="B210" s="114">
        <v>5713.9721639909867</v>
      </c>
      <c r="C210" s="114">
        <v>8013.7413657739735</v>
      </c>
      <c r="D210" s="115">
        <v>9590.0245463039464</v>
      </c>
      <c r="E210" s="115">
        <v>10160.604078674691</v>
      </c>
      <c r="F210" s="115">
        <v>9980.8384837411086</v>
      </c>
      <c r="G210" s="891"/>
      <c r="H210" s="139"/>
      <c r="I210" s="127">
        <v>9936.9642014852579</v>
      </c>
      <c r="J210" s="127"/>
      <c r="K210" s="127">
        <v>10024.712765996959</v>
      </c>
    </row>
    <row r="211" spans="1:11" x14ac:dyDescent="0.3">
      <c r="A211" s="42" t="s">
        <v>72</v>
      </c>
      <c r="B211" s="116">
        <v>6613.1537870176271</v>
      </c>
      <c r="C211" s="116">
        <v>9057.7732067584038</v>
      </c>
      <c r="D211" s="117">
        <v>9848.4162203056967</v>
      </c>
      <c r="E211" s="117">
        <v>10092.451889301212</v>
      </c>
      <c r="F211" s="117">
        <v>9894.8107919656049</v>
      </c>
      <c r="G211" s="883">
        <f>H211</f>
        <v>0</v>
      </c>
      <c r="H211" s="139">
        <v>0</v>
      </c>
      <c r="I211" s="127">
        <v>9798.3599889623201</v>
      </c>
      <c r="J211" s="127"/>
      <c r="K211" s="127">
        <v>9991.2615949688898</v>
      </c>
    </row>
    <row r="212" spans="1:11" x14ac:dyDescent="0.3">
      <c r="A212" s="40" t="s">
        <v>73</v>
      </c>
      <c r="B212" s="119">
        <v>7262.2887344676774</v>
      </c>
      <c r="C212" s="118">
        <v>10337.162851143385</v>
      </c>
      <c r="D212" s="55">
        <v>11524.805222803028</v>
      </c>
      <c r="E212" s="117">
        <v>11894.954734626805</v>
      </c>
      <c r="F212" s="117">
        <v>12144.14980580213</v>
      </c>
      <c r="G212" s="883">
        <f>H212</f>
        <v>1</v>
      </c>
      <c r="H212" s="139">
        <v>1</v>
      </c>
      <c r="I212" s="127">
        <v>11911.593960419325</v>
      </c>
      <c r="J212" s="127"/>
      <c r="K212" s="127">
        <v>12376.705651184935</v>
      </c>
    </row>
    <row r="213" spans="1:11" x14ac:dyDescent="0.3">
      <c r="A213" s="41" t="s">
        <v>74</v>
      </c>
      <c r="B213" s="131">
        <v>0.15736541887501901</v>
      </c>
      <c r="C213" s="131">
        <v>0.13460760758886434</v>
      </c>
      <c r="D213" s="166">
        <v>2.694379693755174E-2</v>
      </c>
      <c r="E213" s="166">
        <v>-6.707493850342844E-3</v>
      </c>
      <c r="F213" s="166">
        <v>-8.6192850345833821E-3</v>
      </c>
      <c r="G213" s="888"/>
      <c r="H213" s="139"/>
      <c r="I213" s="125"/>
      <c r="J213" s="125"/>
      <c r="K213" s="125"/>
    </row>
    <row r="214" spans="1:11" ht="15" thickBot="1" x14ac:dyDescent="0.35">
      <c r="A214" s="43" t="s">
        <v>75</v>
      </c>
      <c r="B214" s="88">
        <v>9.8158150914980383E-2</v>
      </c>
      <c r="C214" s="88">
        <v>0.14124770130371245</v>
      </c>
      <c r="D214" s="89">
        <v>0.17021914640862895</v>
      </c>
      <c r="E214" s="89">
        <v>0.17859910209097818</v>
      </c>
      <c r="F214" s="89">
        <v>0.22732511627841784</v>
      </c>
      <c r="G214" s="886"/>
      <c r="H214" s="139"/>
      <c r="I214" s="125"/>
      <c r="J214" s="125"/>
      <c r="K214" s="125"/>
    </row>
    <row r="215" spans="1:11" ht="15" thickBot="1" x14ac:dyDescent="0.35">
      <c r="A215" s="191"/>
      <c r="B215" s="17"/>
      <c r="C215" s="17"/>
      <c r="D215" s="17"/>
      <c r="E215" s="369"/>
      <c r="F215" s="369"/>
      <c r="G215" s="864"/>
      <c r="H215" s="139"/>
    </row>
    <row r="216" spans="1:11" ht="15" thickBot="1" x14ac:dyDescent="0.35">
      <c r="A216" s="401" t="s">
        <v>70</v>
      </c>
      <c r="B216" s="854"/>
      <c r="C216" s="854"/>
      <c r="D216" s="854"/>
      <c r="E216" s="854"/>
      <c r="F216" s="854"/>
      <c r="G216" s="893"/>
      <c r="H216" s="139"/>
      <c r="I216" s="121"/>
      <c r="J216" s="121"/>
      <c r="K216" s="121"/>
    </row>
    <row r="217" spans="1:11" ht="15" thickBot="1" x14ac:dyDescent="0.35">
      <c r="A217" s="61" t="s">
        <v>24</v>
      </c>
      <c r="B217" s="71" t="s">
        <v>470</v>
      </c>
      <c r="C217" s="71" t="s">
        <v>528</v>
      </c>
      <c r="D217" s="71" t="s">
        <v>563</v>
      </c>
      <c r="E217" s="71" t="s">
        <v>626</v>
      </c>
      <c r="F217" s="1536" t="s">
        <v>730</v>
      </c>
      <c r="G217" s="1537"/>
      <c r="H217" s="143"/>
      <c r="I217" s="122" t="s">
        <v>730</v>
      </c>
      <c r="J217" s="122"/>
      <c r="K217" s="122" t="s">
        <v>730</v>
      </c>
    </row>
    <row r="218" spans="1:11" x14ac:dyDescent="0.3">
      <c r="A218" s="42" t="s">
        <v>0</v>
      </c>
      <c r="B218" s="116">
        <v>111.1448479770486</v>
      </c>
      <c r="C218" s="116">
        <v>102.20547243691443</v>
      </c>
      <c r="D218" s="117">
        <v>90.921542876828056</v>
      </c>
      <c r="E218" s="117">
        <v>78.195750301359666</v>
      </c>
      <c r="F218" s="117">
        <v>61.404772085400282</v>
      </c>
      <c r="G218" s="883"/>
      <c r="H218" s="139"/>
      <c r="I218" s="127">
        <v>59.825286139756102</v>
      </c>
      <c r="J218" s="127"/>
      <c r="K218" s="127">
        <v>62.984258031044462</v>
      </c>
    </row>
    <row r="219" spans="1:11" x14ac:dyDescent="0.3">
      <c r="A219" s="42" t="s">
        <v>72</v>
      </c>
      <c r="B219" s="116">
        <v>114.96065772892742</v>
      </c>
      <c r="C219" s="116">
        <v>102.38767783753552</v>
      </c>
      <c r="D219" s="117">
        <v>94.122477791702977</v>
      </c>
      <c r="E219" s="117">
        <v>87.213278411531817</v>
      </c>
      <c r="F219" s="117">
        <v>77.042862952108109</v>
      </c>
      <c r="G219" s="883">
        <f>H219</f>
        <v>1</v>
      </c>
      <c r="H219" s="139">
        <v>1</v>
      </c>
      <c r="I219" s="127">
        <v>72.901805854195615</v>
      </c>
      <c r="J219" s="127"/>
      <c r="K219" s="127">
        <v>81.183920050020603</v>
      </c>
    </row>
    <row r="220" spans="1:11" x14ac:dyDescent="0.3">
      <c r="A220" s="40" t="s">
        <v>73</v>
      </c>
      <c r="B220" s="116">
        <v>215.48775222612849</v>
      </c>
      <c r="C220" s="116">
        <v>182.04159437070177</v>
      </c>
      <c r="D220" s="117">
        <v>160.14049775883925</v>
      </c>
      <c r="E220" s="117">
        <v>153.2905509798415</v>
      </c>
      <c r="F220" s="117">
        <v>135.31883942579361</v>
      </c>
      <c r="G220" s="883">
        <f>H220</f>
        <v>1</v>
      </c>
      <c r="H220" s="139">
        <v>1</v>
      </c>
      <c r="I220" s="127">
        <v>123.06289992277615</v>
      </c>
      <c r="J220" s="127"/>
      <c r="K220" s="127">
        <v>147.57477892881107</v>
      </c>
    </row>
    <row r="221" spans="1:11" x14ac:dyDescent="0.3">
      <c r="A221" s="41" t="s">
        <v>74</v>
      </c>
      <c r="B221" s="166">
        <v>3.4331863521616234E-2</v>
      </c>
      <c r="C221" s="86">
        <v>1.7827362496029865E-3</v>
      </c>
      <c r="D221" s="166">
        <v>3.5205461913589017E-2</v>
      </c>
      <c r="E221" s="166">
        <v>0.1153199256407078</v>
      </c>
      <c r="F221" s="166">
        <v>0.25467224021218982</v>
      </c>
      <c r="G221" s="888"/>
      <c r="H221" s="139"/>
      <c r="I221" s="125"/>
      <c r="J221" s="125"/>
      <c r="K221" s="125"/>
    </row>
    <row r="222" spans="1:11" ht="15" thickBot="1" x14ac:dyDescent="0.35">
      <c r="A222" s="43" t="s">
        <v>75</v>
      </c>
      <c r="B222" s="88">
        <v>0.87444780225805507</v>
      </c>
      <c r="C222" s="88">
        <v>0.77796389385408027</v>
      </c>
      <c r="D222" s="89">
        <v>0.70140546143756366</v>
      </c>
      <c r="E222" s="89">
        <v>0.75765151559275157</v>
      </c>
      <c r="F222" s="89">
        <v>0.7564097989181866</v>
      </c>
      <c r="G222" s="886"/>
      <c r="H222" s="139"/>
      <c r="I222" s="125"/>
      <c r="J222" s="125"/>
      <c r="K222" s="125"/>
    </row>
    <row r="223" spans="1:11" ht="15" thickBot="1" x14ac:dyDescent="0.35">
      <c r="A223" s="191"/>
      <c r="B223" s="881"/>
      <c r="C223" s="881"/>
      <c r="D223" s="881"/>
      <c r="E223" s="192"/>
      <c r="F223" s="192"/>
      <c r="G223" s="867"/>
      <c r="H223" s="139"/>
    </row>
    <row r="224" spans="1:11" ht="15" thickBot="1" x14ac:dyDescent="0.35">
      <c r="A224" s="1552" t="str">
        <f>'Northern Ireland'!A372</f>
        <v>Standardised Death Rate - Suicide</v>
      </c>
      <c r="B224" s="1553"/>
      <c r="C224" s="1553"/>
      <c r="D224" s="1553"/>
      <c r="E224" s="1553"/>
      <c r="F224" s="1553"/>
      <c r="G224" s="859"/>
      <c r="H224" s="139"/>
      <c r="I224" s="121"/>
      <c r="J224" s="121"/>
      <c r="K224" s="121"/>
    </row>
    <row r="225" spans="1:11" ht="15" thickBot="1" x14ac:dyDescent="0.35">
      <c r="A225" s="61" t="s">
        <v>18</v>
      </c>
      <c r="B225" s="132" t="s">
        <v>466</v>
      </c>
      <c r="C225" s="1187" t="s">
        <v>524</v>
      </c>
      <c r="D225" s="71" t="s">
        <v>559</v>
      </c>
      <c r="E225" s="338" t="s">
        <v>622</v>
      </c>
      <c r="F225" s="1551" t="s">
        <v>727</v>
      </c>
      <c r="G225" s="1537"/>
      <c r="H225" s="143"/>
      <c r="I225" s="122" t="s">
        <v>727</v>
      </c>
      <c r="J225" s="122"/>
      <c r="K225" s="122" t="s">
        <v>727</v>
      </c>
    </row>
    <row r="226" spans="1:11" x14ac:dyDescent="0.3">
      <c r="A226" s="42" t="s">
        <v>0</v>
      </c>
      <c r="B226" s="669">
        <v>12.763532915367886</v>
      </c>
      <c r="C226" s="669">
        <v>13.223168910879362</v>
      </c>
      <c r="D226" s="670">
        <v>13.286996005102143</v>
      </c>
      <c r="E226" s="670">
        <v>13.082219331815528</v>
      </c>
      <c r="F226" s="670">
        <v>14.100085127849802</v>
      </c>
      <c r="G226" s="883"/>
      <c r="H226" s="139"/>
      <c r="I226" s="128">
        <v>11.532562267150322</v>
      </c>
      <c r="J226" s="128"/>
      <c r="K226" s="128">
        <v>12.93452829360298</v>
      </c>
    </row>
    <row r="227" spans="1:11" x14ac:dyDescent="0.3">
      <c r="A227" s="42" t="s">
        <v>72</v>
      </c>
      <c r="B227" s="669">
        <v>16.608939612577352</v>
      </c>
      <c r="C227" s="669">
        <v>17.37776326071733</v>
      </c>
      <c r="D227" s="670">
        <v>17.665247793134412</v>
      </c>
      <c r="E227" s="670">
        <v>23.666629713273601</v>
      </c>
      <c r="F227" s="670">
        <v>23.315168932729165</v>
      </c>
      <c r="G227" s="883">
        <f>H227</f>
        <v>1</v>
      </c>
      <c r="H227" s="139">
        <v>1</v>
      </c>
      <c r="I227" s="128">
        <v>13.264552212271003</v>
      </c>
      <c r="J227" s="128"/>
      <c r="K227" s="128">
        <v>16.818033944661583</v>
      </c>
    </row>
    <row r="228" spans="1:11" x14ac:dyDescent="0.3">
      <c r="A228" s="40" t="s">
        <v>73</v>
      </c>
      <c r="B228" s="671">
        <v>27.323737825626974</v>
      </c>
      <c r="C228" s="671">
        <v>27.353693916056866</v>
      </c>
      <c r="D228" s="670">
        <v>26.767107317575878</v>
      </c>
      <c r="E228" s="670">
        <v>26.924016800555506</v>
      </c>
      <c r="F228" s="670">
        <v>26.013240775684999</v>
      </c>
      <c r="G228" s="883">
        <f>H228</f>
        <v>0</v>
      </c>
      <c r="H228" s="139">
        <v>0</v>
      </c>
      <c r="I228" s="128">
        <v>19.560521854646137</v>
      </c>
      <c r="J228" s="128"/>
      <c r="K228" s="128">
        <v>29.74198878867362</v>
      </c>
    </row>
    <row r="229" spans="1:11" x14ac:dyDescent="0.3">
      <c r="A229" s="41" t="s">
        <v>74</v>
      </c>
      <c r="B229" s="86">
        <v>0.30128074434464908</v>
      </c>
      <c r="C229" s="86">
        <v>0.31419052254711616</v>
      </c>
      <c r="D229" s="166">
        <v>0.32951404413390667</v>
      </c>
      <c r="E229" s="166">
        <v>0.80906840903646471</v>
      </c>
      <c r="F229" s="166">
        <v>0.65354809714433415</v>
      </c>
      <c r="G229" s="888"/>
      <c r="H229" s="139"/>
      <c r="I229" s="125"/>
      <c r="J229" s="125"/>
      <c r="K229" s="125"/>
    </row>
    <row r="230" spans="1:11" ht="15" thickBot="1" x14ac:dyDescent="0.35">
      <c r="A230" s="43" t="s">
        <v>75</v>
      </c>
      <c r="B230" s="88">
        <v>0.64512235356287839</v>
      </c>
      <c r="C230" s="88">
        <v>0.57406298530319277</v>
      </c>
      <c r="D230" s="89">
        <v>0.51524097657882262</v>
      </c>
      <c r="E230" s="89">
        <v>0.13763628901731523</v>
      </c>
      <c r="F230" s="89">
        <v>0.11572173681179543</v>
      </c>
      <c r="G230" s="886"/>
      <c r="H230" s="139"/>
      <c r="I230" s="125"/>
      <c r="J230" s="125"/>
      <c r="K230" s="125"/>
    </row>
    <row r="231" spans="1:11" ht="15" thickBot="1" x14ac:dyDescent="0.35">
      <c r="A231" s="191"/>
      <c r="B231" s="881"/>
      <c r="C231" s="881"/>
      <c r="D231" s="192"/>
      <c r="E231" s="192"/>
      <c r="F231" s="379"/>
      <c r="G231" s="892"/>
      <c r="H231" s="139"/>
    </row>
    <row r="232" spans="1:11" ht="15" thickBot="1" x14ac:dyDescent="0.35">
      <c r="A232" s="401" t="s">
        <v>37</v>
      </c>
      <c r="B232" s="854"/>
      <c r="C232" s="854"/>
      <c r="D232" s="854"/>
      <c r="E232" s="854"/>
      <c r="F232" s="854"/>
      <c r="G232" s="893"/>
      <c r="H232" s="139"/>
      <c r="I232" s="121"/>
      <c r="J232" s="121"/>
      <c r="K232" s="121"/>
    </row>
    <row r="233" spans="1:11" ht="15" thickBot="1" x14ac:dyDescent="0.35">
      <c r="A233" s="61" t="s">
        <v>28</v>
      </c>
      <c r="B233" s="23">
        <v>2020</v>
      </c>
      <c r="C233" s="132">
        <v>2021</v>
      </c>
      <c r="D233" s="132">
        <v>2022</v>
      </c>
      <c r="E233" s="132">
        <v>2023</v>
      </c>
      <c r="F233" s="1536">
        <v>2024</v>
      </c>
      <c r="G233" s="1537"/>
      <c r="H233" s="143"/>
      <c r="I233" s="122">
        <v>2024</v>
      </c>
      <c r="J233" s="122"/>
      <c r="K233" s="122">
        <v>2024</v>
      </c>
    </row>
    <row r="234" spans="1:11" x14ac:dyDescent="0.3">
      <c r="A234" s="42" t="s">
        <v>0</v>
      </c>
      <c r="B234" s="656">
        <v>214.35025234851918</v>
      </c>
      <c r="C234" s="656">
        <v>221.0353427671952</v>
      </c>
      <c r="D234" s="664">
        <v>224.74219556627756</v>
      </c>
      <c r="E234" s="664">
        <v>227.99627109147869</v>
      </c>
      <c r="F234" s="664">
        <v>228.36205474436403</v>
      </c>
      <c r="G234" s="883"/>
      <c r="H234" s="139"/>
      <c r="I234" s="127">
        <v>227.70088984369156</v>
      </c>
      <c r="J234" s="127"/>
      <c r="K234" s="127">
        <v>229.02321964503651</v>
      </c>
    </row>
    <row r="235" spans="1:11" x14ac:dyDescent="0.3">
      <c r="A235" s="42" t="s">
        <v>72</v>
      </c>
      <c r="B235" s="656">
        <v>238.02442719164983</v>
      </c>
      <c r="C235" s="656">
        <v>243.47178919964972</v>
      </c>
      <c r="D235" s="664">
        <v>247.13185977079087</v>
      </c>
      <c r="E235" s="664">
        <v>249.98163418057439</v>
      </c>
      <c r="F235" s="664">
        <v>250.42889283986446</v>
      </c>
      <c r="G235" s="883">
        <f>H235</f>
        <v>1</v>
      </c>
      <c r="H235" s="139">
        <v>1</v>
      </c>
      <c r="I235" s="127">
        <v>248.86599262944387</v>
      </c>
      <c r="J235" s="127"/>
      <c r="K235" s="127">
        <v>251.99179305028505</v>
      </c>
    </row>
    <row r="236" spans="1:11" x14ac:dyDescent="0.3">
      <c r="A236" s="40" t="s">
        <v>73</v>
      </c>
      <c r="B236" s="662">
        <v>338.89411576517119</v>
      </c>
      <c r="C236" s="656">
        <v>346.98667209853653</v>
      </c>
      <c r="D236" s="664">
        <v>353.19661658000882</v>
      </c>
      <c r="E236" s="664">
        <v>362.09151580107164</v>
      </c>
      <c r="F236" s="664">
        <v>363.64696102871955</v>
      </c>
      <c r="G236" s="883">
        <f>H236</f>
        <v>1</v>
      </c>
      <c r="H236" s="139">
        <v>1</v>
      </c>
      <c r="I236" s="127">
        <v>359.54036076870665</v>
      </c>
      <c r="J236" s="127"/>
      <c r="K236" s="127">
        <v>367.75356128873244</v>
      </c>
    </row>
    <row r="237" spans="1:11" x14ac:dyDescent="0.3">
      <c r="A237" s="41" t="s">
        <v>74</v>
      </c>
      <c r="B237" s="131">
        <v>0.11044621867128961</v>
      </c>
      <c r="C237" s="86">
        <v>0.10382736972276742</v>
      </c>
      <c r="D237" s="166">
        <v>9.9623767348621856E-2</v>
      </c>
      <c r="E237" s="166">
        <v>9.6428608169098248E-2</v>
      </c>
      <c r="F237" s="166">
        <v>9.6630931615161592E-2</v>
      </c>
      <c r="G237" s="888"/>
      <c r="H237" s="139"/>
      <c r="I237" s="125"/>
      <c r="J237" s="125"/>
      <c r="K237" s="125"/>
    </row>
    <row r="238" spans="1:11" ht="15" thickBot="1" x14ac:dyDescent="0.35">
      <c r="A238" s="43" t="s">
        <v>75</v>
      </c>
      <c r="B238" s="88">
        <v>0.42377872625780644</v>
      </c>
      <c r="C238" s="88">
        <v>0.42516171273544712</v>
      </c>
      <c r="D238" s="89">
        <v>0.42918285367006337</v>
      </c>
      <c r="E238" s="89">
        <v>0.44847247273979579</v>
      </c>
      <c r="F238" s="89">
        <v>0.4520966686589627</v>
      </c>
      <c r="G238" s="886"/>
      <c r="H238" s="139"/>
      <c r="I238" s="125"/>
      <c r="J238" s="125"/>
      <c r="K238" s="125"/>
    </row>
    <row r="239" spans="1:11" ht="15" thickBot="1" x14ac:dyDescent="0.35">
      <c r="A239" s="191"/>
      <c r="B239" s="881"/>
      <c r="C239" s="881"/>
      <c r="D239" s="881"/>
      <c r="E239" s="192"/>
      <c r="F239" s="192"/>
      <c r="G239" s="867"/>
      <c r="H239" s="139"/>
    </row>
    <row r="240" spans="1:11" ht="15" thickBot="1" x14ac:dyDescent="0.35">
      <c r="A240" s="401" t="s">
        <v>39</v>
      </c>
      <c r="B240" s="854"/>
      <c r="C240" s="854"/>
      <c r="D240" s="854"/>
      <c r="E240" s="854"/>
      <c r="F240" s="854"/>
      <c r="G240" s="857"/>
      <c r="H240" s="139"/>
      <c r="I240" s="121"/>
      <c r="J240" s="121"/>
      <c r="K240" s="121"/>
    </row>
    <row r="241" spans="1:11" ht="15" thickBot="1" x14ac:dyDescent="0.35">
      <c r="A241" s="61" t="s">
        <v>24</v>
      </c>
      <c r="B241" s="458" t="s">
        <v>467</v>
      </c>
      <c r="C241" s="458" t="s">
        <v>525</v>
      </c>
      <c r="D241" s="458" t="s">
        <v>560</v>
      </c>
      <c r="E241" s="458" t="s">
        <v>623</v>
      </c>
      <c r="F241" s="1536" t="s">
        <v>728</v>
      </c>
      <c r="G241" s="1537"/>
      <c r="H241" s="143"/>
      <c r="I241" s="122" t="s">
        <v>728</v>
      </c>
      <c r="J241" s="122"/>
      <c r="K241" s="122" t="s">
        <v>728</v>
      </c>
    </row>
    <row r="242" spans="1:11" x14ac:dyDescent="0.3">
      <c r="A242" s="42" t="s">
        <v>0</v>
      </c>
      <c r="B242" s="114">
        <v>609.36239162773552</v>
      </c>
      <c r="C242" s="114">
        <v>566.69437619513974</v>
      </c>
      <c r="D242" s="115">
        <v>517.28716534049624</v>
      </c>
      <c r="E242" s="115">
        <v>525.24311918772503</v>
      </c>
      <c r="F242" s="115">
        <v>504.80834790960614</v>
      </c>
      <c r="G242" s="891"/>
      <c r="H242" s="139"/>
      <c r="I242" s="127">
        <v>499.10863073852238</v>
      </c>
      <c r="J242" s="127"/>
      <c r="K242" s="127">
        <v>510.5080650806899</v>
      </c>
    </row>
    <row r="243" spans="1:11" x14ac:dyDescent="0.3">
      <c r="A243" s="42" t="s">
        <v>72</v>
      </c>
      <c r="B243" s="116">
        <v>886.00309909902535</v>
      </c>
      <c r="C243" s="116">
        <v>843.77887938098456</v>
      </c>
      <c r="D243" s="117">
        <v>773.62869000295711</v>
      </c>
      <c r="E243" s="117">
        <v>815.99690311591371</v>
      </c>
      <c r="F243" s="117">
        <v>788.83560692350557</v>
      </c>
      <c r="G243" s="883">
        <f>H243</f>
        <v>1</v>
      </c>
      <c r="H243" s="139">
        <v>1</v>
      </c>
      <c r="I243" s="127">
        <v>772.96369389302049</v>
      </c>
      <c r="J243" s="127"/>
      <c r="K243" s="127">
        <v>804.70751995399064</v>
      </c>
    </row>
    <row r="244" spans="1:11" x14ac:dyDescent="0.3">
      <c r="A244" s="40" t="s">
        <v>73</v>
      </c>
      <c r="B244" s="116">
        <v>1857.5283880623144</v>
      </c>
      <c r="C244" s="116">
        <v>1738.9991139196354</v>
      </c>
      <c r="D244" s="117">
        <v>1550.9796621436037</v>
      </c>
      <c r="E244" s="117">
        <v>1574.6593478992852</v>
      </c>
      <c r="F244" s="117">
        <v>1547.0994835248932</v>
      </c>
      <c r="G244" s="883">
        <f>H244</f>
        <v>1</v>
      </c>
      <c r="H244" s="139">
        <v>1</v>
      </c>
      <c r="I244" s="127">
        <v>1498.8784000544342</v>
      </c>
      <c r="J244" s="127"/>
      <c r="K244" s="127">
        <v>1595.3205669953522</v>
      </c>
    </row>
    <row r="245" spans="1:11" x14ac:dyDescent="0.3">
      <c r="A245" s="41" t="s">
        <v>74</v>
      </c>
      <c r="B245" s="166">
        <v>0.4539838875391114</v>
      </c>
      <c r="C245" s="86">
        <v>0.49820661750915429</v>
      </c>
      <c r="D245" s="166">
        <v>0.49554974845302424</v>
      </c>
      <c r="E245" s="166">
        <v>0.55356038624138837</v>
      </c>
      <c r="F245" s="166">
        <v>0.56264374428443276</v>
      </c>
      <c r="G245" s="888"/>
      <c r="H245" s="139"/>
      <c r="I245" s="125"/>
      <c r="J245" s="125"/>
      <c r="K245" s="125"/>
    </row>
    <row r="246" spans="1:11" ht="15" thickBot="1" x14ac:dyDescent="0.35">
      <c r="A246" s="43" t="s">
        <v>75</v>
      </c>
      <c r="B246" s="88">
        <v>1.0965258360283741</v>
      </c>
      <c r="C246" s="88">
        <v>1.0609654453491475</v>
      </c>
      <c r="D246" s="89">
        <v>1.0048114582431984</v>
      </c>
      <c r="E246" s="89">
        <v>0.92973691675347236</v>
      </c>
      <c r="F246" s="89">
        <v>0.96124448484095559</v>
      </c>
      <c r="G246" s="886"/>
      <c r="H246" s="139"/>
      <c r="I246" s="125"/>
      <c r="J246" s="125"/>
      <c r="K246" s="125"/>
    </row>
    <row r="247" spans="1:11" ht="15" thickBot="1" x14ac:dyDescent="0.35">
      <c r="A247" s="191"/>
      <c r="B247" s="881"/>
      <c r="C247" s="881"/>
      <c r="D247" s="192"/>
      <c r="E247" s="192"/>
      <c r="F247" s="192"/>
      <c r="G247" s="867"/>
      <c r="H247" s="139"/>
    </row>
    <row r="248" spans="1:11" ht="15" thickBot="1" x14ac:dyDescent="0.35">
      <c r="A248" s="401" t="s">
        <v>40</v>
      </c>
      <c r="B248" s="854"/>
      <c r="C248" s="854"/>
      <c r="D248" s="854"/>
      <c r="E248" s="854"/>
      <c r="F248" s="854"/>
      <c r="G248" s="893"/>
      <c r="H248" s="139"/>
      <c r="I248" s="121"/>
      <c r="J248" s="121"/>
      <c r="K248" s="121"/>
    </row>
    <row r="249" spans="1:11" ht="15" thickBot="1" x14ac:dyDescent="0.35">
      <c r="A249" s="61" t="s">
        <v>18</v>
      </c>
      <c r="B249" s="23" t="s">
        <v>466</v>
      </c>
      <c r="C249" s="71" t="s">
        <v>524</v>
      </c>
      <c r="D249" s="71" t="s">
        <v>559</v>
      </c>
      <c r="E249" s="71" t="s">
        <v>622</v>
      </c>
      <c r="F249" s="1536" t="s">
        <v>727</v>
      </c>
      <c r="G249" s="1537"/>
      <c r="H249" s="143"/>
      <c r="I249" s="122" t="s">
        <v>727</v>
      </c>
      <c r="J249" s="122"/>
      <c r="K249" s="122" t="s">
        <v>727</v>
      </c>
    </row>
    <row r="250" spans="1:11" x14ac:dyDescent="0.3">
      <c r="A250" s="42" t="s">
        <v>0</v>
      </c>
      <c r="B250" s="666">
        <v>17.584585652714715</v>
      </c>
      <c r="C250" s="666">
        <v>18.210953357475208</v>
      </c>
      <c r="D250" s="810">
        <v>18.545015623582604</v>
      </c>
      <c r="E250" s="810">
        <v>19.042900167935169</v>
      </c>
      <c r="F250" s="810">
        <v>19.587676692576874</v>
      </c>
      <c r="G250" s="887"/>
      <c r="H250" s="139"/>
      <c r="I250" s="128">
        <v>18.719406744405134</v>
      </c>
      <c r="J250" s="128"/>
      <c r="K250" s="128">
        <v>20.455946640748614</v>
      </c>
    </row>
    <row r="251" spans="1:11" x14ac:dyDescent="0.3">
      <c r="A251" s="42" t="s">
        <v>72</v>
      </c>
      <c r="B251" s="666">
        <v>25.602837294165653</v>
      </c>
      <c r="C251" s="666">
        <v>24.665038019378372</v>
      </c>
      <c r="D251" s="810">
        <v>26.310049239350935</v>
      </c>
      <c r="E251" s="810">
        <v>25.879172230022654</v>
      </c>
      <c r="F251" s="810">
        <v>26.938882218923528</v>
      </c>
      <c r="G251" s="887">
        <f>H251</f>
        <v>1</v>
      </c>
      <c r="H251" s="139">
        <v>1</v>
      </c>
      <c r="I251" s="128">
        <v>24.697788832053437</v>
      </c>
      <c r="J251" s="128"/>
      <c r="K251" s="128">
        <v>29.179975605793619</v>
      </c>
    </row>
    <row r="252" spans="1:11" x14ac:dyDescent="0.3">
      <c r="A252" s="40" t="s">
        <v>73</v>
      </c>
      <c r="B252" s="668">
        <v>50.751108813034293</v>
      </c>
      <c r="C252" s="668">
        <v>50.395401173634212</v>
      </c>
      <c r="D252" s="810">
        <v>50.066494879315989</v>
      </c>
      <c r="E252" s="810">
        <v>49.668470361223278</v>
      </c>
      <c r="F252" s="810">
        <v>52.151945973115701</v>
      </c>
      <c r="G252" s="887">
        <f>H252</f>
        <v>1</v>
      </c>
      <c r="H252" s="139">
        <v>1</v>
      </c>
      <c r="I252" s="128">
        <v>45.430984673781921</v>
      </c>
      <c r="J252" s="128"/>
      <c r="K252" s="128">
        <v>58.872907272449481</v>
      </c>
    </row>
    <row r="253" spans="1:11" x14ac:dyDescent="0.3">
      <c r="A253" s="41" t="s">
        <v>74</v>
      </c>
      <c r="B253" s="131">
        <v>0.45598183544421916</v>
      </c>
      <c r="C253" s="131">
        <v>0.36408013895133723</v>
      </c>
      <c r="D253" s="166">
        <v>0.41871270282964851</v>
      </c>
      <c r="E253" s="166">
        <v>0.35899322066491435</v>
      </c>
      <c r="F253" s="166">
        <v>0.37529747104374733</v>
      </c>
      <c r="G253" s="888"/>
      <c r="H253" s="139"/>
      <c r="I253" s="125"/>
      <c r="J253" s="125"/>
      <c r="K253" s="125"/>
    </row>
    <row r="254" spans="1:11" ht="15" thickBot="1" x14ac:dyDescent="0.35">
      <c r="A254" s="43" t="s">
        <v>75</v>
      </c>
      <c r="B254" s="88">
        <v>0.98224549216658108</v>
      </c>
      <c r="C254" s="88">
        <v>1.0431917086055364</v>
      </c>
      <c r="D254" s="89">
        <v>0.90294189204455944</v>
      </c>
      <c r="E254" s="89">
        <v>0.91924494028454473</v>
      </c>
      <c r="F254" s="89">
        <v>0.93593578045643511</v>
      </c>
      <c r="G254" s="886"/>
      <c r="H254" s="139"/>
      <c r="I254" s="125"/>
      <c r="J254" s="125"/>
      <c r="K254" s="125"/>
    </row>
    <row r="255" spans="1:11" ht="15" thickBot="1" x14ac:dyDescent="0.35">
      <c r="A255" s="191"/>
      <c r="B255" s="881"/>
      <c r="C255" s="881"/>
      <c r="D255" s="192"/>
      <c r="E255" s="192"/>
      <c r="F255" s="192"/>
      <c r="G255" s="867"/>
      <c r="H255" s="139"/>
    </row>
    <row r="256" spans="1:11" ht="15" thickBot="1" x14ac:dyDescent="0.35">
      <c r="A256" s="401" t="s">
        <v>540</v>
      </c>
      <c r="B256" s="854"/>
      <c r="C256" s="854"/>
      <c r="D256" s="854"/>
      <c r="E256" s="854"/>
      <c r="F256" s="854"/>
      <c r="G256" s="893"/>
      <c r="H256" s="139"/>
      <c r="I256" s="121"/>
      <c r="J256" s="121"/>
      <c r="K256" s="121"/>
    </row>
    <row r="257" spans="1:11" ht="15" thickBot="1" x14ac:dyDescent="0.35">
      <c r="A257" s="61" t="s">
        <v>18</v>
      </c>
      <c r="B257" s="23" t="s">
        <v>466</v>
      </c>
      <c r="C257" s="71" t="s">
        <v>524</v>
      </c>
      <c r="D257" s="71" t="s">
        <v>559</v>
      </c>
      <c r="E257" s="71" t="s">
        <v>622</v>
      </c>
      <c r="F257" s="1536" t="s">
        <v>727</v>
      </c>
      <c r="G257" s="1537"/>
      <c r="H257" s="143"/>
      <c r="I257" s="122" t="s">
        <v>727</v>
      </c>
      <c r="J257" s="122"/>
      <c r="K257" s="122" t="s">
        <v>727</v>
      </c>
    </row>
    <row r="258" spans="1:11" x14ac:dyDescent="0.3">
      <c r="A258" s="42" t="s">
        <v>0</v>
      </c>
      <c r="B258" s="655">
        <v>234.0501167017465</v>
      </c>
      <c r="C258" s="655">
        <v>223.55018067540325</v>
      </c>
      <c r="D258" s="663">
        <v>212.00014905398515</v>
      </c>
      <c r="E258" s="663">
        <v>204.07214488558336</v>
      </c>
      <c r="F258" s="663">
        <v>197.76732523400315</v>
      </c>
      <c r="G258" s="891"/>
      <c r="H258" s="139"/>
      <c r="I258" s="127">
        <v>194.10202940290085</v>
      </c>
      <c r="J258" s="127"/>
      <c r="K258" s="127">
        <v>201.43262106510545</v>
      </c>
    </row>
    <row r="259" spans="1:11" x14ac:dyDescent="0.3">
      <c r="A259" s="42" t="s">
        <v>72</v>
      </c>
      <c r="B259" s="656">
        <v>281.04884633536142</v>
      </c>
      <c r="C259" s="656">
        <v>270.85273459301311</v>
      </c>
      <c r="D259" s="664">
        <v>260.88871607187048</v>
      </c>
      <c r="E259" s="664">
        <v>254.31468467254973</v>
      </c>
      <c r="F259" s="664">
        <v>246.33338268591729</v>
      </c>
      <c r="G259" s="883">
        <f>H259</f>
        <v>1</v>
      </c>
      <c r="H259" s="139">
        <v>1</v>
      </c>
      <c r="I259" s="127">
        <v>236.7633917263326</v>
      </c>
      <c r="J259" s="127"/>
      <c r="K259" s="127">
        <v>255.90337364550197</v>
      </c>
    </row>
    <row r="260" spans="1:11" x14ac:dyDescent="0.3">
      <c r="A260" s="40" t="s">
        <v>73</v>
      </c>
      <c r="B260" s="656">
        <v>434.19448605528197</v>
      </c>
      <c r="C260" s="656">
        <v>421.86719515106239</v>
      </c>
      <c r="D260" s="812">
        <v>415.28056851737932</v>
      </c>
      <c r="E260" s="812">
        <v>401.37059709029262</v>
      </c>
      <c r="F260" s="662">
        <v>384.98885589416614</v>
      </c>
      <c r="G260" s="884">
        <f>H260</f>
        <v>1</v>
      </c>
      <c r="H260" s="139">
        <v>1</v>
      </c>
      <c r="I260" s="127">
        <v>357.80768645914617</v>
      </c>
      <c r="J260" s="127"/>
      <c r="K260" s="127">
        <v>412.1700253291861</v>
      </c>
    </row>
    <row r="261" spans="1:11" x14ac:dyDescent="0.3">
      <c r="A261" s="41" t="s">
        <v>74</v>
      </c>
      <c r="B261" s="86">
        <v>0.20080626446987029</v>
      </c>
      <c r="C261" s="86">
        <v>0.21159702834816119</v>
      </c>
      <c r="D261" s="166">
        <v>0.23060628606178954</v>
      </c>
      <c r="E261" s="166">
        <v>0.24619989080398866</v>
      </c>
      <c r="F261" s="166">
        <v>0.24557169590299904</v>
      </c>
      <c r="G261" s="888"/>
      <c r="H261" s="139"/>
      <c r="I261" s="125"/>
      <c r="J261" s="125"/>
      <c r="K261" s="125"/>
    </row>
    <row r="262" spans="1:11" ht="15" thickBot="1" x14ac:dyDescent="0.35">
      <c r="A262" s="43" t="s">
        <v>75</v>
      </c>
      <c r="B262" s="88">
        <v>0.54490755509873035</v>
      </c>
      <c r="C262" s="88">
        <v>0.55755191390245917</v>
      </c>
      <c r="D262" s="89">
        <v>0.59179198997236993</v>
      </c>
      <c r="E262" s="89">
        <v>0.57824388948317718</v>
      </c>
      <c r="F262" s="89">
        <v>0.56287731567847987</v>
      </c>
      <c r="G262" s="886"/>
      <c r="H262" s="139"/>
      <c r="I262" s="125"/>
      <c r="J262" s="125"/>
      <c r="K262" s="125"/>
    </row>
    <row r="263" spans="1:11" ht="15" thickBot="1" x14ac:dyDescent="0.35">
      <c r="A263" s="191"/>
      <c r="B263" s="881"/>
      <c r="C263" s="881"/>
      <c r="D263" s="192"/>
      <c r="E263" s="192"/>
      <c r="F263" s="192"/>
      <c r="G263" s="867"/>
      <c r="H263" s="139"/>
    </row>
    <row r="264" spans="1:11" ht="15" thickBot="1" x14ac:dyDescent="0.35">
      <c r="A264" s="189" t="s">
        <v>41</v>
      </c>
      <c r="B264" s="854"/>
      <c r="C264" s="854"/>
      <c r="D264" s="854"/>
      <c r="E264" s="854"/>
      <c r="F264" s="854"/>
      <c r="G264" s="893"/>
      <c r="H264" s="139"/>
      <c r="I264" s="124"/>
      <c r="J264" s="124"/>
      <c r="K264" s="124"/>
    </row>
    <row r="265" spans="1:11" ht="15" thickBot="1" x14ac:dyDescent="0.35">
      <c r="A265" s="61" t="s">
        <v>42</v>
      </c>
      <c r="B265" s="1111" t="s">
        <v>444</v>
      </c>
      <c r="C265" s="1109" t="s">
        <v>468</v>
      </c>
      <c r="D265" s="1109" t="s">
        <v>526</v>
      </c>
      <c r="E265" s="1109" t="s">
        <v>561</v>
      </c>
      <c r="F265" s="1540" t="s">
        <v>729</v>
      </c>
      <c r="G265" s="1541"/>
      <c r="H265" s="143"/>
      <c r="I265" s="122" t="s">
        <v>729</v>
      </c>
      <c r="J265" s="122"/>
      <c r="K265" s="122" t="s">
        <v>729</v>
      </c>
    </row>
    <row r="266" spans="1:11" x14ac:dyDescent="0.3">
      <c r="A266" s="42" t="s">
        <v>0</v>
      </c>
      <c r="B266" s="655">
        <v>84.238363805482791</v>
      </c>
      <c r="C266" s="655">
        <v>84.382797501750758</v>
      </c>
      <c r="D266" s="663">
        <v>83.608543376455756</v>
      </c>
      <c r="E266" s="663">
        <v>82.906969791551091</v>
      </c>
      <c r="F266" s="663">
        <v>81.963568515928685</v>
      </c>
      <c r="G266" s="891"/>
      <c r="H266" s="139"/>
      <c r="I266" s="127">
        <v>80.516469655692077</v>
      </c>
      <c r="J266" s="127"/>
      <c r="K266" s="127">
        <v>83.410667376165293</v>
      </c>
    </row>
    <row r="267" spans="1:11" x14ac:dyDescent="0.3">
      <c r="A267" s="42" t="s">
        <v>72</v>
      </c>
      <c r="B267" s="656">
        <v>108.6727390139618</v>
      </c>
      <c r="C267" s="656">
        <v>111.92180015648972</v>
      </c>
      <c r="D267" s="664">
        <v>110.40735807940943</v>
      </c>
      <c r="E267" s="664">
        <v>109.0183685946367</v>
      </c>
      <c r="F267" s="664">
        <v>109.88549156523921</v>
      </c>
      <c r="G267" s="883">
        <f>H267</f>
        <v>1</v>
      </c>
      <c r="H267" s="139">
        <v>1</v>
      </c>
      <c r="I267" s="127">
        <v>106.19544230205275</v>
      </c>
      <c r="J267" s="127"/>
      <c r="K267" s="127">
        <v>113.57554082842566</v>
      </c>
    </row>
    <row r="268" spans="1:11" x14ac:dyDescent="0.3">
      <c r="A268" s="40" t="s">
        <v>73</v>
      </c>
      <c r="B268" s="656">
        <v>195.978793583976</v>
      </c>
      <c r="C268" s="656">
        <v>195.46433474141418</v>
      </c>
      <c r="D268" s="812">
        <v>196.9014755785943</v>
      </c>
      <c r="E268" s="664">
        <v>185.14495784316367</v>
      </c>
      <c r="F268" s="664">
        <v>190.18570189263019</v>
      </c>
      <c r="G268" s="883">
        <f>H268</f>
        <v>1</v>
      </c>
      <c r="H268" s="139">
        <v>1</v>
      </c>
      <c r="I268" s="127">
        <v>179.92249691090873</v>
      </c>
      <c r="J268" s="127"/>
      <c r="K268" s="127">
        <v>200.44890687435165</v>
      </c>
    </row>
    <row r="269" spans="1:11" x14ac:dyDescent="0.3">
      <c r="A269" s="41" t="s">
        <v>74</v>
      </c>
      <c r="B269" s="166">
        <v>0.29006231964454016</v>
      </c>
      <c r="C269" s="166">
        <v>0.3263580192890333</v>
      </c>
      <c r="D269" s="166">
        <v>0.32052722868630013</v>
      </c>
      <c r="E269" s="166">
        <v>0.32193407098185894</v>
      </c>
      <c r="F269" s="166">
        <v>0.34066260845980872</v>
      </c>
      <c r="G269" s="888"/>
      <c r="H269" s="139"/>
      <c r="I269" s="125"/>
      <c r="J269" s="125"/>
      <c r="K269" s="125"/>
    </row>
    <row r="270" spans="1:11" ht="15" thickBot="1" x14ac:dyDescent="0.35">
      <c r="A270" s="43" t="s">
        <v>75</v>
      </c>
      <c r="B270" s="88">
        <v>0.80338505647490388</v>
      </c>
      <c r="C270" s="88">
        <v>0.74643665906119083</v>
      </c>
      <c r="D270" s="89">
        <v>0.78340899559406907</v>
      </c>
      <c r="E270" s="89">
        <v>0.69829140015467184</v>
      </c>
      <c r="F270" s="89">
        <v>0.73076262556205263</v>
      </c>
      <c r="G270" s="886"/>
      <c r="H270" s="139"/>
      <c r="I270" s="125"/>
      <c r="J270" s="125"/>
      <c r="K270" s="125"/>
    </row>
    <row r="271" spans="1:11" ht="15" thickBot="1" x14ac:dyDescent="0.35">
      <c r="A271" s="191"/>
      <c r="B271" s="17"/>
      <c r="C271" s="17"/>
      <c r="D271" s="369"/>
      <c r="E271" s="369"/>
      <c r="F271" s="369"/>
      <c r="G271" s="864"/>
      <c r="H271" s="139"/>
    </row>
    <row r="272" spans="1:11" ht="15" thickBot="1" x14ac:dyDescent="0.35">
      <c r="A272" s="401" t="s">
        <v>43</v>
      </c>
      <c r="B272" s="854"/>
      <c r="C272" s="854"/>
      <c r="D272" s="854"/>
      <c r="E272" s="854"/>
      <c r="F272" s="854"/>
      <c r="G272" s="893"/>
      <c r="H272" s="139"/>
      <c r="I272" s="121"/>
      <c r="J272" s="121"/>
      <c r="K272" s="121"/>
    </row>
    <row r="273" spans="1:11" ht="15" thickBot="1" x14ac:dyDescent="0.35">
      <c r="A273" s="61" t="s">
        <v>18</v>
      </c>
      <c r="B273" s="23" t="s">
        <v>466</v>
      </c>
      <c r="C273" s="71" t="s">
        <v>524</v>
      </c>
      <c r="D273" s="71" t="s">
        <v>559</v>
      </c>
      <c r="E273" s="71" t="s">
        <v>622</v>
      </c>
      <c r="F273" s="1536" t="s">
        <v>727</v>
      </c>
      <c r="G273" s="1537"/>
      <c r="H273" s="143"/>
      <c r="I273" s="122" t="s">
        <v>727</v>
      </c>
      <c r="J273" s="122"/>
      <c r="K273" s="122" t="s">
        <v>727</v>
      </c>
    </row>
    <row r="274" spans="1:11" x14ac:dyDescent="0.3">
      <c r="A274" s="42" t="s">
        <v>0</v>
      </c>
      <c r="B274" s="664">
        <v>64.444032023837053</v>
      </c>
      <c r="C274" s="664">
        <v>62.312133905546226</v>
      </c>
      <c r="D274" s="664">
        <v>60.981927277920427</v>
      </c>
      <c r="E274" s="664">
        <v>59.225287063902492</v>
      </c>
      <c r="F274" s="664">
        <v>57.145472536982801</v>
      </c>
      <c r="G274" s="883"/>
      <c r="H274" s="139"/>
      <c r="I274" s="127">
        <v>55.693591138048468</v>
      </c>
      <c r="J274" s="127"/>
      <c r="K274" s="127">
        <v>58.597353935917134</v>
      </c>
    </row>
    <row r="275" spans="1:11" x14ac:dyDescent="0.3">
      <c r="A275" s="42" t="s">
        <v>72</v>
      </c>
      <c r="B275" s="656">
        <v>87.344011943954598</v>
      </c>
      <c r="C275" s="656">
        <v>84.71941997985445</v>
      </c>
      <c r="D275" s="664">
        <v>84.603553602453275</v>
      </c>
      <c r="E275" s="664">
        <v>84.703998387739915</v>
      </c>
      <c r="F275" s="664">
        <v>79.797094333207795</v>
      </c>
      <c r="G275" s="883">
        <f>H275</f>
        <v>1</v>
      </c>
      <c r="H275" s="139">
        <v>1</v>
      </c>
      <c r="I275" s="127">
        <v>76.072186048322308</v>
      </c>
      <c r="J275" s="127"/>
      <c r="K275" s="127">
        <v>83.522002618093282</v>
      </c>
    </row>
    <row r="276" spans="1:11" x14ac:dyDescent="0.3">
      <c r="A276" s="40" t="s">
        <v>73</v>
      </c>
      <c r="B276" s="656">
        <v>153.94837484355065</v>
      </c>
      <c r="C276" s="656">
        <v>151.28962228052669</v>
      </c>
      <c r="D276" s="664">
        <v>156.38201158206044</v>
      </c>
      <c r="E276" s="664">
        <v>147.32400850107675</v>
      </c>
      <c r="F276" s="664">
        <v>134.0548523693837</v>
      </c>
      <c r="G276" s="883">
        <f>H276</f>
        <v>1</v>
      </c>
      <c r="H276" s="139">
        <v>1</v>
      </c>
      <c r="I276" s="127">
        <v>123.89169166857452</v>
      </c>
      <c r="J276" s="127"/>
      <c r="K276" s="127">
        <v>144.21801307019288</v>
      </c>
    </row>
    <row r="277" spans="1:11" x14ac:dyDescent="0.3">
      <c r="A277" s="41" t="s">
        <v>74</v>
      </c>
      <c r="B277" s="166">
        <v>0.35534679008984299</v>
      </c>
      <c r="C277" s="166">
        <v>0.3595974759630855</v>
      </c>
      <c r="D277" s="166">
        <v>0.38735453894199029</v>
      </c>
      <c r="E277" s="166">
        <v>0.43019987891906003</v>
      </c>
      <c r="F277" s="166">
        <v>0.39638523912048423</v>
      </c>
      <c r="G277" s="888"/>
      <c r="H277" s="139"/>
      <c r="I277" s="125"/>
      <c r="J277" s="125"/>
      <c r="K277" s="125"/>
    </row>
    <row r="278" spans="1:11" ht="15" thickBot="1" x14ac:dyDescent="0.35">
      <c r="A278" s="43" t="s">
        <v>75</v>
      </c>
      <c r="B278" s="88">
        <v>0.76255213628535401</v>
      </c>
      <c r="C278" s="88">
        <v>0.7857726400452465</v>
      </c>
      <c r="D278" s="89">
        <v>0.84840949254790865</v>
      </c>
      <c r="E278" s="89">
        <v>0.73928045080809868</v>
      </c>
      <c r="F278" s="89">
        <v>0.67994653802320693</v>
      </c>
      <c r="G278" s="886"/>
      <c r="H278" s="386"/>
      <c r="I278" s="125"/>
      <c r="J278" s="125"/>
      <c r="K278" s="125"/>
    </row>
    <row r="279" spans="1:11" ht="15" thickBot="1" x14ac:dyDescent="0.35">
      <c r="A279" s="191"/>
      <c r="B279" s="881"/>
      <c r="C279" s="881"/>
      <c r="D279" s="192"/>
      <c r="E279" s="192"/>
      <c r="F279" s="192"/>
      <c r="G279" s="867"/>
      <c r="H279" s="139"/>
    </row>
    <row r="280" spans="1:11" ht="15" thickBot="1" x14ac:dyDescent="0.35">
      <c r="A280" s="896" t="s">
        <v>44</v>
      </c>
      <c r="B280" s="190"/>
      <c r="C280" s="190"/>
      <c r="D280" s="854"/>
      <c r="E280" s="854"/>
      <c r="F280" s="854"/>
      <c r="G280" s="893"/>
      <c r="H280" s="386"/>
      <c r="I280" s="121"/>
      <c r="J280" s="121"/>
      <c r="K280" s="121"/>
    </row>
    <row r="281" spans="1:11" ht="15" thickBot="1" x14ac:dyDescent="0.35">
      <c r="A281" s="61" t="s">
        <v>24</v>
      </c>
      <c r="B281" s="23" t="s">
        <v>467</v>
      </c>
      <c r="C281" s="71" t="s">
        <v>525</v>
      </c>
      <c r="D281" s="71" t="s">
        <v>560</v>
      </c>
      <c r="E281" s="71" t="s">
        <v>623</v>
      </c>
      <c r="F281" s="1536" t="s">
        <v>728</v>
      </c>
      <c r="G281" s="1537"/>
      <c r="H281" s="143"/>
      <c r="I281" s="122" t="s">
        <v>728</v>
      </c>
      <c r="J281" s="122"/>
      <c r="K281" s="122" t="s">
        <v>728</v>
      </c>
    </row>
    <row r="282" spans="1:11" x14ac:dyDescent="0.3">
      <c r="A282" s="42" t="s">
        <v>0</v>
      </c>
      <c r="B282" s="663">
        <v>178.08012969468459</v>
      </c>
      <c r="C282" s="663">
        <v>161.15880628768662</v>
      </c>
      <c r="D282" s="663">
        <v>135.94473377637792</v>
      </c>
      <c r="E282" s="663">
        <v>126.32496841421224</v>
      </c>
      <c r="F282" s="663">
        <v>117.01583511103939</v>
      </c>
      <c r="G282" s="891"/>
      <c r="H282" s="139"/>
      <c r="I282" s="127">
        <v>114.23973997378918</v>
      </c>
      <c r="J282" s="127"/>
      <c r="K282" s="127">
        <v>119.7919302482896</v>
      </c>
    </row>
    <row r="283" spans="1:11" x14ac:dyDescent="0.3">
      <c r="A283" s="42" t="s">
        <v>72</v>
      </c>
      <c r="B283" s="656">
        <v>208.3174894657713</v>
      </c>
      <c r="C283" s="656">
        <v>199.52855705945584</v>
      </c>
      <c r="D283" s="664">
        <v>183.41570771576525</v>
      </c>
      <c r="E283" s="664">
        <v>197.68707243194925</v>
      </c>
      <c r="F283" s="664">
        <v>203.88879863908187</v>
      </c>
      <c r="G283" s="883">
        <f>H283</f>
        <v>1</v>
      </c>
      <c r="H283" s="139">
        <v>1</v>
      </c>
      <c r="I283" s="127">
        <v>195.22173321862977</v>
      </c>
      <c r="J283" s="127"/>
      <c r="K283" s="127">
        <v>212.55586405953397</v>
      </c>
    </row>
    <row r="284" spans="1:11" x14ac:dyDescent="0.3">
      <c r="A284" s="40" t="s">
        <v>73</v>
      </c>
      <c r="B284" s="662">
        <v>400.61279298533111</v>
      </c>
      <c r="C284" s="662">
        <v>383.38390346742506</v>
      </c>
      <c r="D284" s="664">
        <v>343.82983693334489</v>
      </c>
      <c r="E284" s="664">
        <v>404.66070661817321</v>
      </c>
      <c r="F284" s="664">
        <v>445.10447444774007</v>
      </c>
      <c r="G284" s="883">
        <f>H284</f>
        <v>1</v>
      </c>
      <c r="H284" s="139">
        <v>1</v>
      </c>
      <c r="I284" s="127">
        <v>416.85205998917957</v>
      </c>
      <c r="J284" s="127"/>
      <c r="K284" s="127">
        <v>473.35688890630058</v>
      </c>
    </row>
    <row r="285" spans="1:11" x14ac:dyDescent="0.3">
      <c r="A285" s="41" t="s">
        <v>74</v>
      </c>
      <c r="B285" s="131">
        <v>0.16979637100965822</v>
      </c>
      <c r="C285" s="131">
        <v>0.24090220553914063</v>
      </c>
      <c r="D285" s="166">
        <v>0.34919318035132307</v>
      </c>
      <c r="E285" s="166">
        <v>0.56490894012136073</v>
      </c>
      <c r="F285" s="166">
        <v>0.74240348279022617</v>
      </c>
      <c r="G285" s="888"/>
      <c r="H285" s="139"/>
      <c r="I285" s="125"/>
      <c r="J285" s="125"/>
      <c r="K285" s="125"/>
    </row>
    <row r="286" spans="1:11" ht="15" thickBot="1" x14ac:dyDescent="0.35">
      <c r="A286" s="43" t="s">
        <v>75</v>
      </c>
      <c r="B286" s="88">
        <v>0.92308765823119188</v>
      </c>
      <c r="C286" s="88">
        <v>0.92144878466285762</v>
      </c>
      <c r="D286" s="89">
        <v>0.87459319169200833</v>
      </c>
      <c r="E286" s="89">
        <v>1.0469760700081765</v>
      </c>
      <c r="F286" s="89">
        <v>1.1830746829581908</v>
      </c>
      <c r="G286" s="886"/>
      <c r="H286" s="139"/>
      <c r="I286" s="125"/>
      <c r="J286" s="125"/>
      <c r="K286" s="125"/>
    </row>
    <row r="287" spans="1:11" ht="15" thickBot="1" x14ac:dyDescent="0.35">
      <c r="A287" s="191"/>
      <c r="B287" s="881"/>
      <c r="C287" s="881"/>
      <c r="D287" s="192"/>
      <c r="E287" s="192"/>
      <c r="F287" s="192"/>
      <c r="G287" s="867"/>
      <c r="H287" s="139"/>
    </row>
    <row r="288" spans="1:11" ht="15" thickBot="1" x14ac:dyDescent="0.35">
      <c r="A288" s="896" t="s">
        <v>45</v>
      </c>
      <c r="B288" s="190"/>
      <c r="C288" s="190"/>
      <c r="D288" s="190"/>
      <c r="E288" s="854"/>
      <c r="F288" s="854"/>
      <c r="G288" s="893"/>
      <c r="H288" s="386"/>
      <c r="I288" s="121"/>
      <c r="J288" s="121"/>
      <c r="K288" s="121"/>
    </row>
    <row r="289" spans="1:11" ht="15" thickBot="1" x14ac:dyDescent="0.35">
      <c r="A289" s="61" t="s">
        <v>18</v>
      </c>
      <c r="B289" s="1113" t="s">
        <v>466</v>
      </c>
      <c r="C289" s="1113" t="s">
        <v>524</v>
      </c>
      <c r="D289" s="1113" t="s">
        <v>559</v>
      </c>
      <c r="E289" s="1113" t="s">
        <v>622</v>
      </c>
      <c r="F289" s="1540" t="s">
        <v>727</v>
      </c>
      <c r="G289" s="1541"/>
      <c r="H289" s="143"/>
      <c r="I289" s="122" t="s">
        <v>727</v>
      </c>
      <c r="J289" s="122"/>
      <c r="K289" s="122" t="s">
        <v>727</v>
      </c>
    </row>
    <row r="290" spans="1:11" x14ac:dyDescent="0.3">
      <c r="A290" s="42" t="s">
        <v>0</v>
      </c>
      <c r="B290" s="1117">
        <v>9.3004362042194373</v>
      </c>
      <c r="C290" s="1117">
        <v>10.269036280648391</v>
      </c>
      <c r="D290" s="1118">
        <v>10.429250689334904</v>
      </c>
      <c r="E290" s="1118">
        <v>10.191773747991558</v>
      </c>
      <c r="F290" s="1118">
        <v>10.862551379229267</v>
      </c>
      <c r="G290" s="1119"/>
      <c r="H290" s="139"/>
      <c r="I290" s="128">
        <v>10.212862288635915</v>
      </c>
      <c r="J290" s="128"/>
      <c r="K290" s="128">
        <v>11.512240469822618</v>
      </c>
    </row>
    <row r="291" spans="1:11" x14ac:dyDescent="0.3">
      <c r="A291" s="42" t="s">
        <v>72</v>
      </c>
      <c r="B291" s="667">
        <v>16.540278073810072</v>
      </c>
      <c r="C291" s="667">
        <v>18.149700687544623</v>
      </c>
      <c r="D291" s="813">
        <v>18.221432926213602</v>
      </c>
      <c r="E291" s="813">
        <v>17.863668015221677</v>
      </c>
      <c r="F291" s="813">
        <v>17.405460341033542</v>
      </c>
      <c r="G291" s="898">
        <f>H291</f>
        <v>1</v>
      </c>
      <c r="H291" s="139">
        <v>1</v>
      </c>
      <c r="I291" s="128">
        <v>15.44843642869551</v>
      </c>
      <c r="J291" s="128"/>
      <c r="K291" s="128">
        <v>19.362484253371576</v>
      </c>
    </row>
    <row r="292" spans="1:11" x14ac:dyDescent="0.3">
      <c r="A292" s="40" t="s">
        <v>73</v>
      </c>
      <c r="B292" s="667">
        <v>36.460705480661304</v>
      </c>
      <c r="C292" s="667">
        <v>37.686609259385058</v>
      </c>
      <c r="D292" s="814">
        <v>39.534767587415566</v>
      </c>
      <c r="E292" s="813">
        <v>39.899845881285898</v>
      </c>
      <c r="F292" s="813">
        <v>39.970089440896807</v>
      </c>
      <c r="G292" s="898">
        <f>H292</f>
        <v>1</v>
      </c>
      <c r="H292" s="139">
        <v>1</v>
      </c>
      <c r="I292" s="128">
        <v>33.357015746160712</v>
      </c>
      <c r="J292" s="128"/>
      <c r="K292" s="128">
        <v>46.583163135632901</v>
      </c>
    </row>
    <row r="293" spans="1:11" x14ac:dyDescent="0.3">
      <c r="A293" s="41" t="s">
        <v>74</v>
      </c>
      <c r="B293" s="166">
        <v>0.77844110863381344</v>
      </c>
      <c r="C293" s="166">
        <v>0.77372298250727378</v>
      </c>
      <c r="D293" s="166">
        <v>0.74714689185169281</v>
      </c>
      <c r="E293" s="166">
        <v>0.7527535890150604</v>
      </c>
      <c r="F293" s="166">
        <v>0.6023362959014622</v>
      </c>
      <c r="G293" s="888"/>
      <c r="H293" s="139"/>
      <c r="I293" s="125"/>
      <c r="J293" s="125"/>
      <c r="K293" s="125"/>
    </row>
    <row r="294" spans="1:11" ht="15" thickBot="1" x14ac:dyDescent="0.35">
      <c r="A294" s="43" t="s">
        <v>75</v>
      </c>
      <c r="B294" s="88">
        <v>1.2043586763147167</v>
      </c>
      <c r="C294" s="88">
        <v>1.0764314468969614</v>
      </c>
      <c r="D294" s="89">
        <v>1.1696848841421417</v>
      </c>
      <c r="E294" s="89">
        <v>1.2335752012009593</v>
      </c>
      <c r="F294" s="89">
        <v>1.2964109341404164</v>
      </c>
      <c r="G294" s="886"/>
      <c r="H294" s="139"/>
      <c r="I294" s="125"/>
      <c r="J294" s="125"/>
      <c r="K294" s="125"/>
    </row>
    <row r="295" spans="1:11" ht="15" thickBot="1" x14ac:dyDescent="0.35">
      <c r="A295" s="899"/>
      <c r="B295" s="1116"/>
      <c r="C295" s="1116"/>
      <c r="D295" s="1116"/>
      <c r="E295" s="1114"/>
      <c r="F295" s="1114"/>
      <c r="G295" s="1115"/>
      <c r="H295" s="139"/>
    </row>
    <row r="296" spans="1:11" ht="15" thickBot="1" x14ac:dyDescent="0.35">
      <c r="A296" s="401" t="s">
        <v>46</v>
      </c>
      <c r="B296" s="854"/>
      <c r="C296" s="854"/>
      <c r="D296" s="854"/>
      <c r="E296" s="854"/>
      <c r="F296" s="854"/>
      <c r="G296" s="893"/>
      <c r="H296" s="139"/>
      <c r="I296" s="121"/>
      <c r="J296" s="121"/>
      <c r="K296" s="121"/>
    </row>
    <row r="297" spans="1:11" ht="15" thickBot="1" x14ac:dyDescent="0.35">
      <c r="A297" s="391" t="s">
        <v>18</v>
      </c>
      <c r="B297" s="1187" t="s">
        <v>443</v>
      </c>
      <c r="C297" s="458" t="s">
        <v>466</v>
      </c>
      <c r="D297" s="458" t="s">
        <v>524</v>
      </c>
      <c r="E297" s="458" t="s">
        <v>559</v>
      </c>
      <c r="F297" s="1536" t="s">
        <v>622</v>
      </c>
      <c r="G297" s="1537"/>
      <c r="H297" s="143"/>
      <c r="I297" s="122" t="s">
        <v>622</v>
      </c>
      <c r="J297" s="122"/>
      <c r="K297" s="122" t="s">
        <v>622</v>
      </c>
    </row>
    <row r="298" spans="1:11" x14ac:dyDescent="0.3">
      <c r="A298" s="42" t="s">
        <v>0</v>
      </c>
      <c r="B298" s="110">
        <v>7.1041137868308875</v>
      </c>
      <c r="C298" s="110">
        <v>7.8558513961584842</v>
      </c>
      <c r="D298" s="110">
        <v>8.5137498679447781</v>
      </c>
      <c r="E298" s="111">
        <v>8.7885617623165668</v>
      </c>
      <c r="F298" s="111">
        <v>8.6446110133251075</v>
      </c>
      <c r="G298" s="883"/>
      <c r="H298" s="139"/>
      <c r="I298" s="128">
        <v>8.0617234883411228</v>
      </c>
      <c r="J298" s="128"/>
      <c r="K298" s="128">
        <v>9.2274985383090922</v>
      </c>
    </row>
    <row r="299" spans="1:11" x14ac:dyDescent="0.3">
      <c r="A299" s="42" t="s">
        <v>72</v>
      </c>
      <c r="B299" s="110">
        <v>12.984689737093536</v>
      </c>
      <c r="C299" s="110">
        <v>14.225203270555092</v>
      </c>
      <c r="D299" s="110">
        <v>15.67546609749358</v>
      </c>
      <c r="E299" s="111">
        <v>15.718877570373177</v>
      </c>
      <c r="F299" s="111">
        <v>15.356583040312861</v>
      </c>
      <c r="G299" s="883">
        <f>H299</f>
        <v>1</v>
      </c>
      <c r="H299" s="139">
        <v>1</v>
      </c>
      <c r="I299" s="128">
        <v>13.496699461993449</v>
      </c>
      <c r="J299" s="128"/>
      <c r="K299" s="128">
        <v>17.216466618632275</v>
      </c>
    </row>
    <row r="300" spans="1:11" x14ac:dyDescent="0.3">
      <c r="A300" s="40" t="s">
        <v>73</v>
      </c>
      <c r="B300" s="112">
        <v>27.329032601878321</v>
      </c>
      <c r="C300" s="112">
        <v>31.115700854987558</v>
      </c>
      <c r="D300" s="110">
        <v>34.028673242041911</v>
      </c>
      <c r="E300" s="111">
        <v>35.852924758059444</v>
      </c>
      <c r="F300" s="111">
        <v>35.683660291590954</v>
      </c>
      <c r="G300" s="883">
        <f>H300</f>
        <v>1</v>
      </c>
      <c r="H300" s="139">
        <v>1</v>
      </c>
      <c r="I300" s="128">
        <v>29.367458008442057</v>
      </c>
      <c r="J300" s="128"/>
      <c r="K300" s="128">
        <v>41.999862574739851</v>
      </c>
    </row>
    <row r="301" spans="1:11" x14ac:dyDescent="0.3">
      <c r="A301" s="41" t="s">
        <v>74</v>
      </c>
      <c r="B301" s="131">
        <v>0.8277705181417071</v>
      </c>
      <c r="C301" s="131">
        <v>0.81077804978735013</v>
      </c>
      <c r="D301" s="166">
        <v>0.82846136062361397</v>
      </c>
      <c r="E301" s="166">
        <v>0.7885608584754209</v>
      </c>
      <c r="F301" s="166">
        <v>0.77643424517791304</v>
      </c>
      <c r="G301" s="888"/>
      <c r="H301" s="139"/>
      <c r="I301" s="125"/>
      <c r="J301" s="125"/>
      <c r="K301" s="125"/>
    </row>
    <row r="302" spans="1:11" ht="15" thickBot="1" x14ac:dyDescent="0.35">
      <c r="A302" s="43" t="s">
        <v>75</v>
      </c>
      <c r="B302" s="88">
        <v>1.1047120227915119</v>
      </c>
      <c r="C302" s="88">
        <v>1.1873642339715664</v>
      </c>
      <c r="D302" s="88">
        <v>1.170823695474223</v>
      </c>
      <c r="E302" s="89">
        <v>1.2808832626595914</v>
      </c>
      <c r="F302" s="89">
        <v>1.3236718870283246</v>
      </c>
      <c r="G302" s="886"/>
      <c r="H302" s="139"/>
      <c r="I302" s="125"/>
      <c r="J302" s="125"/>
      <c r="K302" s="125"/>
    </row>
    <row r="303" spans="1:11" ht="15" thickBot="1" x14ac:dyDescent="0.35">
      <c r="A303" s="191"/>
      <c r="B303" s="881"/>
      <c r="C303" s="881"/>
      <c r="D303" s="881"/>
      <c r="E303" s="192"/>
      <c r="F303" s="192"/>
      <c r="G303" s="867"/>
      <c r="H303" s="139"/>
    </row>
    <row r="304" spans="1:11" ht="15" thickBot="1" x14ac:dyDescent="0.35">
      <c r="A304" s="401" t="s">
        <v>49</v>
      </c>
      <c r="B304" s="854"/>
      <c r="C304" s="854"/>
      <c r="D304" s="854"/>
      <c r="E304" s="854"/>
      <c r="F304" s="854"/>
      <c r="G304" s="893"/>
      <c r="H304" s="139"/>
      <c r="I304" s="121"/>
      <c r="J304" s="121"/>
      <c r="K304" s="121"/>
    </row>
    <row r="305" spans="1:11" ht="15" thickBot="1" x14ac:dyDescent="0.35">
      <c r="A305" s="61" t="s">
        <v>54</v>
      </c>
      <c r="B305" s="71">
        <v>2019</v>
      </c>
      <c r="C305" s="71">
        <v>2020</v>
      </c>
      <c r="D305" s="71">
        <v>2021</v>
      </c>
      <c r="E305" s="71">
        <v>2022</v>
      </c>
      <c r="F305" s="1536">
        <v>2023</v>
      </c>
      <c r="G305" s="1537"/>
      <c r="H305" s="143"/>
      <c r="I305" s="122">
        <v>2023</v>
      </c>
      <c r="J305" s="122"/>
      <c r="K305" s="122">
        <v>2023</v>
      </c>
    </row>
    <row r="306" spans="1:11" x14ac:dyDescent="0.3">
      <c r="A306" s="42" t="s">
        <v>0</v>
      </c>
      <c r="B306" s="210">
        <v>0.12966243938828884</v>
      </c>
      <c r="C306" s="210">
        <v>0.12971528420187098</v>
      </c>
      <c r="D306" s="211">
        <v>0.11081231924501436</v>
      </c>
      <c r="E306" s="211">
        <v>0.10793185379909973</v>
      </c>
      <c r="F306" s="211">
        <v>9.8348467951782675E-2</v>
      </c>
      <c r="G306" s="885"/>
      <c r="H306" s="139"/>
      <c r="I306" s="195">
        <v>9.3869322157004359E-2</v>
      </c>
      <c r="J306" s="195"/>
      <c r="K306" s="195">
        <v>0.10282761374656102</v>
      </c>
    </row>
    <row r="307" spans="1:11" x14ac:dyDescent="0.3">
      <c r="A307" s="42" t="s">
        <v>72</v>
      </c>
      <c r="B307" s="399">
        <v>0.16074505152824489</v>
      </c>
      <c r="C307" s="399">
        <v>0.16503702562001354</v>
      </c>
      <c r="D307" s="815">
        <v>0.14367443618115694</v>
      </c>
      <c r="E307" s="815">
        <v>0.15182149771659342</v>
      </c>
      <c r="F307" s="815">
        <v>0.12289218545169507</v>
      </c>
      <c r="G307" s="901">
        <f>H307</f>
        <v>1</v>
      </c>
      <c r="H307" s="139">
        <v>1</v>
      </c>
      <c r="I307" s="195">
        <v>0.11146477225484493</v>
      </c>
      <c r="J307" s="195"/>
      <c r="K307" s="195">
        <v>0.13431959864854517</v>
      </c>
    </row>
    <row r="308" spans="1:11" x14ac:dyDescent="0.3">
      <c r="A308" s="40" t="s">
        <v>73</v>
      </c>
      <c r="B308" s="399">
        <v>0.31100547086671948</v>
      </c>
      <c r="C308" s="399">
        <v>0.30064069635238116</v>
      </c>
      <c r="D308" s="815">
        <v>0.27265260860297047</v>
      </c>
      <c r="E308" s="815">
        <v>0.28946609822019698</v>
      </c>
      <c r="F308" s="815">
        <v>0.22893521920824469</v>
      </c>
      <c r="G308" s="901">
        <f>H308</f>
        <v>1</v>
      </c>
      <c r="H308" s="139">
        <v>1</v>
      </c>
      <c r="I308" s="195">
        <v>0.1982115359048621</v>
      </c>
      <c r="J308" s="195"/>
      <c r="K308" s="195">
        <v>0.25965890251162727</v>
      </c>
    </row>
    <row r="309" spans="1:11" x14ac:dyDescent="0.3">
      <c r="A309" s="41" t="s">
        <v>74</v>
      </c>
      <c r="B309" s="166">
        <v>0.23971947687082809</v>
      </c>
      <c r="C309" s="166">
        <v>0.27230207785824745</v>
      </c>
      <c r="D309" s="166">
        <v>0.29655653053774617</v>
      </c>
      <c r="E309" s="166">
        <v>0.40664217626789051</v>
      </c>
      <c r="F309" s="166">
        <v>0.24955871719268113</v>
      </c>
      <c r="G309" s="888"/>
      <c r="H309" s="139"/>
      <c r="I309" s="125"/>
      <c r="J309" s="125"/>
      <c r="K309" s="125"/>
    </row>
    <row r="310" spans="1:11" ht="15" thickBot="1" x14ac:dyDescent="0.35">
      <c r="A310" s="43" t="s">
        <v>75</v>
      </c>
      <c r="B310" s="88">
        <v>0.93477477477477422</v>
      </c>
      <c r="C310" s="88">
        <v>0.82165605095541283</v>
      </c>
      <c r="D310" s="89">
        <v>0.89771135248574696</v>
      </c>
      <c r="E310" s="89">
        <v>0.90662127942214077</v>
      </c>
      <c r="F310" s="89">
        <v>0.86289484857628884</v>
      </c>
      <c r="G310" s="886"/>
      <c r="H310" s="139"/>
      <c r="I310" s="125"/>
      <c r="J310" s="125"/>
      <c r="K310" s="125"/>
    </row>
    <row r="311" spans="1:11" ht="15" thickBot="1" x14ac:dyDescent="0.35">
      <c r="A311" s="191"/>
      <c r="B311" s="881"/>
      <c r="C311" s="881"/>
      <c r="D311" s="192"/>
      <c r="E311" s="192"/>
      <c r="F311" s="192"/>
      <c r="G311" s="867"/>
      <c r="H311" s="139"/>
    </row>
    <row r="312" spans="1:11" ht="15" thickBot="1" x14ac:dyDescent="0.35">
      <c r="A312" s="401" t="s">
        <v>50</v>
      </c>
      <c r="B312" s="854"/>
      <c r="C312" s="854"/>
      <c r="D312" s="854"/>
      <c r="E312" s="854"/>
      <c r="F312" s="854"/>
      <c r="G312" s="893"/>
      <c r="H312" s="139"/>
      <c r="I312" s="121"/>
      <c r="J312" s="121"/>
      <c r="K312" s="121"/>
    </row>
    <row r="313" spans="1:11" ht="15" thickBot="1" x14ac:dyDescent="0.35">
      <c r="A313" s="61" t="s">
        <v>51</v>
      </c>
      <c r="B313" s="23" t="s">
        <v>465</v>
      </c>
      <c r="C313" s="71" t="s">
        <v>523</v>
      </c>
      <c r="D313" s="71" t="s">
        <v>558</v>
      </c>
      <c r="E313" s="71" t="s">
        <v>620</v>
      </c>
      <c r="F313" s="1536" t="s">
        <v>726</v>
      </c>
      <c r="G313" s="1537"/>
      <c r="H313" s="143"/>
      <c r="I313" s="122" t="s">
        <v>726</v>
      </c>
      <c r="J313" s="122"/>
      <c r="K313" s="122" t="s">
        <v>726</v>
      </c>
    </row>
    <row r="314" spans="1:11" x14ac:dyDescent="0.3">
      <c r="A314" s="42" t="s">
        <v>0</v>
      </c>
      <c r="B314" s="110">
        <v>8.1865563193310145</v>
      </c>
      <c r="C314" s="110">
        <v>6.801814898187553</v>
      </c>
      <c r="D314" s="111">
        <v>5.8298825266160401</v>
      </c>
      <c r="E314" s="111">
        <v>5.4599394598241311</v>
      </c>
      <c r="F314" s="111">
        <v>4.9474754320569279</v>
      </c>
      <c r="G314" s="883"/>
      <c r="H314" s="139"/>
      <c r="I314" s="127">
        <v>4.6803743768603265</v>
      </c>
      <c r="J314" s="127"/>
      <c r="K314" s="127">
        <v>5.2297394012276852</v>
      </c>
    </row>
    <row r="315" spans="1:11" x14ac:dyDescent="0.3">
      <c r="A315" s="42" t="s">
        <v>72</v>
      </c>
      <c r="B315" s="110">
        <v>12.264338475364823</v>
      </c>
      <c r="C315" s="110">
        <v>11.341888478395584</v>
      </c>
      <c r="D315" s="111">
        <v>9.0745181705432021</v>
      </c>
      <c r="E315" s="111">
        <v>8.296582139366933</v>
      </c>
      <c r="F315" s="111">
        <v>7.2196996342098076</v>
      </c>
      <c r="G315" s="883">
        <f>H315</f>
        <v>1</v>
      </c>
      <c r="H315" s="139">
        <v>1</v>
      </c>
      <c r="I315" s="127">
        <v>6.4880900346732053</v>
      </c>
      <c r="J315" s="127"/>
      <c r="K315" s="127">
        <v>8.0331399057656174</v>
      </c>
    </row>
    <row r="316" spans="1:11" x14ac:dyDescent="0.3">
      <c r="A316" s="40" t="s">
        <v>73</v>
      </c>
      <c r="B316" s="113">
        <v>24.253316878011447</v>
      </c>
      <c r="C316" s="113">
        <v>23.042724865110891</v>
      </c>
      <c r="D316" s="111">
        <v>18.036558395261036</v>
      </c>
      <c r="E316" s="111">
        <v>16.825684973889089</v>
      </c>
      <c r="F316" s="111">
        <v>13.893146420641582</v>
      </c>
      <c r="G316" s="883">
        <f>H316</f>
        <v>1</v>
      </c>
      <c r="H316" s="139">
        <v>1</v>
      </c>
      <c r="I316" s="127">
        <v>11.799698454543194</v>
      </c>
      <c r="J316" s="127"/>
      <c r="K316" s="127">
        <v>16.35185849013445</v>
      </c>
    </row>
    <row r="317" spans="1:11" x14ac:dyDescent="0.3">
      <c r="A317" s="41" t="s">
        <v>74</v>
      </c>
      <c r="B317" s="131">
        <v>0.49810714016648155</v>
      </c>
      <c r="C317" s="131">
        <v>0.54043732187598614</v>
      </c>
      <c r="D317" s="166">
        <v>0.55655249125757489</v>
      </c>
      <c r="E317" s="166">
        <v>0.5195373868914972</v>
      </c>
      <c r="F317" s="166">
        <v>0.45926942606528431</v>
      </c>
      <c r="G317" s="888"/>
      <c r="H317" s="139"/>
      <c r="I317" s="194"/>
      <c r="J317" s="127"/>
      <c r="K317" s="194"/>
    </row>
    <row r="318" spans="1:11" ht="15" thickBot="1" x14ac:dyDescent="0.35">
      <c r="A318" s="43" t="s">
        <v>75</v>
      </c>
      <c r="B318" s="88">
        <v>0.97754790661793034</v>
      </c>
      <c r="C318" s="88">
        <v>1.0316479842844037</v>
      </c>
      <c r="D318" s="89">
        <v>0.98760507789928909</v>
      </c>
      <c r="E318" s="89">
        <v>1.0280260824577294</v>
      </c>
      <c r="F318" s="89">
        <v>0.92433856317378216</v>
      </c>
      <c r="G318" s="886"/>
      <c r="H318" s="139"/>
      <c r="I318" s="194"/>
      <c r="J318" s="127"/>
      <c r="K318" s="194"/>
    </row>
    <row r="319" spans="1:11" ht="15" thickBot="1" x14ac:dyDescent="0.35">
      <c r="A319" s="191"/>
      <c r="B319" s="881"/>
      <c r="C319" s="881"/>
      <c r="D319" s="192"/>
      <c r="E319" s="192"/>
      <c r="F319" s="192"/>
      <c r="G319" s="867"/>
      <c r="H319" s="139"/>
    </row>
    <row r="320" spans="1:11" ht="15" thickBot="1" x14ac:dyDescent="0.35">
      <c r="A320" s="401" t="s">
        <v>52</v>
      </c>
      <c r="B320" s="854"/>
      <c r="C320" s="854"/>
      <c r="D320" s="854"/>
      <c r="E320" s="854"/>
      <c r="F320" s="854"/>
      <c r="G320" s="857"/>
      <c r="H320" s="139"/>
      <c r="I320" s="121"/>
      <c r="J320" s="121"/>
      <c r="K320" s="121"/>
    </row>
    <row r="321" spans="1:11" ht="15" thickBot="1" x14ac:dyDescent="0.35">
      <c r="A321" s="61" t="s">
        <v>55</v>
      </c>
      <c r="B321" s="1187">
        <v>2019</v>
      </c>
      <c r="C321" s="23">
        <v>2020</v>
      </c>
      <c r="D321" s="71">
        <v>2021</v>
      </c>
      <c r="E321" s="23">
        <v>2022</v>
      </c>
      <c r="F321" s="1536">
        <v>2023</v>
      </c>
      <c r="G321" s="1537"/>
      <c r="H321" s="143"/>
      <c r="I321" s="122">
        <v>2023</v>
      </c>
      <c r="J321" s="122"/>
      <c r="K321" s="122">
        <v>2023</v>
      </c>
    </row>
    <row r="322" spans="1:11" x14ac:dyDescent="0.3">
      <c r="A322" s="42" t="s">
        <v>0</v>
      </c>
      <c r="B322" s="754">
        <v>0.49712496157785224</v>
      </c>
      <c r="C322" s="754">
        <v>0.50142095094917005</v>
      </c>
      <c r="D322" s="756">
        <v>0.50650521379320568</v>
      </c>
      <c r="E322" s="756">
        <v>0.51233769579008703</v>
      </c>
      <c r="F322" s="756">
        <v>0.52306403990554251</v>
      </c>
      <c r="G322" s="883"/>
      <c r="H322" s="139"/>
      <c r="I322" s="194">
        <v>0.33798778563274379</v>
      </c>
      <c r="J322" s="194"/>
      <c r="K322" s="194">
        <v>0.35457855858121545</v>
      </c>
    </row>
    <row r="323" spans="1:11" x14ac:dyDescent="0.3">
      <c r="A323" s="42" t="s">
        <v>72</v>
      </c>
      <c r="B323" s="755">
        <v>0.49949623532686083</v>
      </c>
      <c r="C323" s="755">
        <v>0.50432776767009069</v>
      </c>
      <c r="D323" s="757">
        <v>0.49942467000036517</v>
      </c>
      <c r="E323" s="757">
        <v>0.52596125783976588</v>
      </c>
      <c r="F323" s="757">
        <v>0.52863756421517805</v>
      </c>
      <c r="G323" s="901">
        <f>H323</f>
        <v>0</v>
      </c>
      <c r="H323" s="139">
        <v>0</v>
      </c>
      <c r="I323" s="194">
        <v>0.31920286523177682</v>
      </c>
      <c r="J323" s="194"/>
      <c r="K323" s="194">
        <v>0.35658123747628567</v>
      </c>
    </row>
    <row r="324" spans="1:11" x14ac:dyDescent="0.3">
      <c r="A324" s="40" t="s">
        <v>73</v>
      </c>
      <c r="B324" s="755">
        <v>0.29580761422532914</v>
      </c>
      <c r="C324" s="755">
        <v>0.28870485727503881</v>
      </c>
      <c r="D324" s="757">
        <v>0.281562246680224</v>
      </c>
      <c r="E324" s="757">
        <v>0.32284066977376896</v>
      </c>
      <c r="F324" s="757">
        <v>0.3742112329909128</v>
      </c>
      <c r="G324" s="901">
        <f>H324</f>
        <v>-1</v>
      </c>
      <c r="H324" s="139">
        <v>-1</v>
      </c>
      <c r="I324" s="194">
        <v>0.1762325957054815</v>
      </c>
      <c r="J324" s="194"/>
      <c r="K324" s="194">
        <v>0.23340691969877225</v>
      </c>
    </row>
    <row r="325" spans="1:11" x14ac:dyDescent="0.3">
      <c r="A325" s="41" t="s">
        <v>74</v>
      </c>
      <c r="B325" s="166">
        <v>-4.7699752220895699E-3</v>
      </c>
      <c r="C325" s="166">
        <v>-5.797158486134546E-3</v>
      </c>
      <c r="D325" s="166">
        <v>1.3979212059466246E-2</v>
      </c>
      <c r="E325" s="166">
        <v>-2.6590981225126643E-2</v>
      </c>
      <c r="F325" s="166">
        <v>-1.0655529503886428E-2</v>
      </c>
      <c r="G325" s="888"/>
      <c r="H325" s="139"/>
      <c r="I325" s="125"/>
      <c r="J325" s="125"/>
      <c r="K325" s="125"/>
    </row>
    <row r="326" spans="1:11" ht="15" thickBot="1" x14ac:dyDescent="0.35">
      <c r="A326" s="43" t="s">
        <v>75</v>
      </c>
      <c r="B326" s="88">
        <v>0.40778810068156318</v>
      </c>
      <c r="C326" s="88">
        <v>0.42754518830322075</v>
      </c>
      <c r="D326" s="89">
        <v>0.43622679536431763</v>
      </c>
      <c r="E326" s="89">
        <v>0.38618925831202117</v>
      </c>
      <c r="F326" s="89">
        <v>0.29212137327684706</v>
      </c>
      <c r="G326" s="886"/>
      <c r="H326" s="139"/>
      <c r="I326" s="125"/>
      <c r="J326" s="125"/>
      <c r="K326" s="125"/>
    </row>
    <row r="327" spans="1:11" ht="15" thickBot="1" x14ac:dyDescent="0.35">
      <c r="A327" s="191"/>
      <c r="B327" s="881"/>
      <c r="C327" s="881"/>
      <c r="D327" s="192"/>
      <c r="E327" s="192"/>
      <c r="F327" s="192"/>
      <c r="G327" s="867"/>
      <c r="H327" s="139"/>
    </row>
    <row r="328" spans="1:11" ht="15" thickBot="1" x14ac:dyDescent="0.35">
      <c r="A328" s="401" t="s">
        <v>53</v>
      </c>
      <c r="B328" s="854"/>
      <c r="C328" s="854"/>
      <c r="D328" s="854"/>
      <c r="E328" s="854"/>
      <c r="F328" s="854"/>
      <c r="G328" s="857"/>
      <c r="H328" s="139"/>
      <c r="I328" s="121"/>
      <c r="J328" s="121"/>
      <c r="K328" s="121"/>
    </row>
    <row r="329" spans="1:11" ht="15" thickBot="1" x14ac:dyDescent="0.35">
      <c r="A329" s="61" t="s">
        <v>56</v>
      </c>
      <c r="B329" s="23" t="s">
        <v>443</v>
      </c>
      <c r="C329" s="132" t="s">
        <v>466</v>
      </c>
      <c r="D329" s="132" t="s">
        <v>524</v>
      </c>
      <c r="E329" s="132" t="s">
        <v>559</v>
      </c>
      <c r="F329" s="1536" t="s">
        <v>622</v>
      </c>
      <c r="G329" s="1537"/>
      <c r="H329" s="143"/>
      <c r="I329" s="122" t="s">
        <v>622</v>
      </c>
      <c r="J329" s="122"/>
      <c r="K329" s="122" t="s">
        <v>622</v>
      </c>
    </row>
    <row r="330" spans="1:11" x14ac:dyDescent="0.3">
      <c r="A330" s="42" t="s">
        <v>0</v>
      </c>
      <c r="B330" s="210">
        <v>6.2209096366015154E-2</v>
      </c>
      <c r="C330" s="210">
        <v>6.0384145733729834E-2</v>
      </c>
      <c r="D330" s="211">
        <v>5.9552928993554577E-2</v>
      </c>
      <c r="E330" s="211">
        <v>5.9691783442980102E-2</v>
      </c>
      <c r="F330" s="211">
        <v>5.8105611322879808E-2</v>
      </c>
      <c r="G330" s="885"/>
      <c r="H330" s="139"/>
      <c r="I330" s="195">
        <v>5.6618639329415937E-2</v>
      </c>
      <c r="J330" s="195"/>
      <c r="K330" s="195">
        <v>5.9592583316343678E-2</v>
      </c>
    </row>
    <row r="331" spans="1:11" x14ac:dyDescent="0.3">
      <c r="A331" s="42" t="s">
        <v>72</v>
      </c>
      <c r="B331" s="399">
        <v>6.7226045170569779E-2</v>
      </c>
      <c r="C331" s="399">
        <v>6.6555667614014546E-2</v>
      </c>
      <c r="D331" s="815">
        <v>6.5731285315631716E-2</v>
      </c>
      <c r="E331" s="815">
        <v>6.8653338698390964E-2</v>
      </c>
      <c r="F331" s="815">
        <v>6.8516349213696565E-2</v>
      </c>
      <c r="G331" s="901">
        <f>H331</f>
        <v>1</v>
      </c>
      <c r="H331" s="139">
        <v>1</v>
      </c>
      <c r="I331" s="195">
        <v>6.4651018699959706E-2</v>
      </c>
      <c r="J331" s="195"/>
      <c r="K331" s="195">
        <v>7.2381679727433423E-2</v>
      </c>
    </row>
    <row r="332" spans="1:11" x14ac:dyDescent="0.3">
      <c r="A332" s="40" t="s">
        <v>73</v>
      </c>
      <c r="B332" s="457">
        <v>8.3545734407464489E-2</v>
      </c>
      <c r="C332" s="536">
        <v>8.1320462339707356E-2</v>
      </c>
      <c r="D332" s="815">
        <v>8.2505425775091915E-2</v>
      </c>
      <c r="E332" s="815">
        <v>8.9458614418320634E-2</v>
      </c>
      <c r="F332" s="815">
        <v>9.2830051561049121E-2</v>
      </c>
      <c r="G332" s="901">
        <f>H332</f>
        <v>1</v>
      </c>
      <c r="H332" s="139">
        <v>1</v>
      </c>
      <c r="I332" s="195">
        <v>8.3598137836420672E-2</v>
      </c>
      <c r="J332" s="195"/>
      <c r="K332" s="195">
        <v>0.10206196528567757</v>
      </c>
    </row>
    <row r="333" spans="1:11" x14ac:dyDescent="0.3">
      <c r="A333" s="41" t="s">
        <v>74</v>
      </c>
      <c r="B333" s="131">
        <v>8.0646546849624148E-2</v>
      </c>
      <c r="C333" s="131">
        <v>0.10220434197245548</v>
      </c>
      <c r="D333" s="166">
        <v>0.10374563311144315</v>
      </c>
      <c r="E333" s="166">
        <v>0.15013046584495646</v>
      </c>
      <c r="F333" s="166">
        <v>0.1791692343268988</v>
      </c>
      <c r="G333" s="888"/>
      <c r="H333" s="139"/>
      <c r="I333" s="125"/>
      <c r="J333" s="125"/>
      <c r="K333" s="125"/>
    </row>
    <row r="334" spans="1:11" ht="15" thickBot="1" x14ac:dyDescent="0.35">
      <c r="A334" s="43" t="s">
        <v>75</v>
      </c>
      <c r="B334" s="88">
        <v>0.24275843083565987</v>
      </c>
      <c r="C334" s="88">
        <v>0.22184128346995657</v>
      </c>
      <c r="D334" s="89">
        <v>0.25519264348648146</v>
      </c>
      <c r="E334" s="89">
        <v>0.30304827287907682</v>
      </c>
      <c r="F334" s="89">
        <v>0.35485986376069489</v>
      </c>
      <c r="G334" s="886"/>
      <c r="H334" s="139"/>
      <c r="I334" s="125"/>
      <c r="J334" s="125"/>
      <c r="K334" s="125"/>
    </row>
    <row r="335" spans="1:11" ht="15" thickBot="1" x14ac:dyDescent="0.35">
      <c r="A335" s="191"/>
      <c r="B335" s="881"/>
      <c r="C335" s="881"/>
      <c r="D335" s="192"/>
      <c r="E335" s="192"/>
      <c r="F335" s="192"/>
      <c r="G335" s="867"/>
      <c r="H335" s="139"/>
    </row>
    <row r="336" spans="1:11" ht="15" thickBot="1" x14ac:dyDescent="0.35">
      <c r="A336" s="189" t="s">
        <v>433</v>
      </c>
      <c r="B336" s="854"/>
      <c r="C336" s="854"/>
      <c r="D336" s="854"/>
      <c r="E336" s="854"/>
      <c r="F336" s="854"/>
      <c r="G336" s="857"/>
      <c r="H336" s="139"/>
      <c r="I336" s="121"/>
      <c r="J336" s="121"/>
      <c r="K336" s="121"/>
    </row>
    <row r="337" spans="1:11" ht="15" thickBot="1" x14ac:dyDescent="0.35">
      <c r="A337" s="61" t="s">
        <v>56</v>
      </c>
      <c r="B337" s="132">
        <v>2019</v>
      </c>
      <c r="C337" s="71">
        <v>2020</v>
      </c>
      <c r="D337" s="71">
        <v>2021</v>
      </c>
      <c r="E337" s="71">
        <v>2022</v>
      </c>
      <c r="F337" s="1536">
        <v>2023</v>
      </c>
      <c r="G337" s="1537"/>
      <c r="H337" s="143"/>
      <c r="I337" s="122">
        <v>2023</v>
      </c>
      <c r="J337" s="122"/>
      <c r="K337" s="122">
        <v>2023</v>
      </c>
    </row>
    <row r="338" spans="1:11" x14ac:dyDescent="0.3">
      <c r="A338" s="437" t="s">
        <v>0</v>
      </c>
      <c r="B338" s="210">
        <v>0.10269827546980967</v>
      </c>
      <c r="C338" s="210">
        <v>0.11275066212637104</v>
      </c>
      <c r="D338" s="211">
        <v>0.10683701337777245</v>
      </c>
      <c r="E338" s="211">
        <v>0.10947316349245588</v>
      </c>
      <c r="F338" s="211">
        <v>0.11632600258732338</v>
      </c>
      <c r="G338" s="885"/>
      <c r="H338" s="139"/>
      <c r="I338" s="129">
        <v>0.11151731301471626</v>
      </c>
      <c r="J338" s="129"/>
      <c r="K338" s="129">
        <v>0.1211346921599305</v>
      </c>
    </row>
    <row r="339" spans="1:11" x14ac:dyDescent="0.3">
      <c r="A339" s="437" t="s">
        <v>72</v>
      </c>
      <c r="B339" s="399">
        <v>0.12773920618352341</v>
      </c>
      <c r="C339" s="399">
        <v>0.12211760090417877</v>
      </c>
      <c r="D339" s="815">
        <v>0.11908330426353825</v>
      </c>
      <c r="E339" s="815">
        <v>0.12424863279787476</v>
      </c>
      <c r="F339" s="815">
        <v>0.13569159604384209</v>
      </c>
      <c r="G339" s="901">
        <f>H339</f>
        <v>1</v>
      </c>
      <c r="H339" s="139">
        <v>1</v>
      </c>
      <c r="I339" s="195">
        <v>0.12384657720349505</v>
      </c>
      <c r="J339" s="195"/>
      <c r="K339" s="195">
        <v>0.14753661488418909</v>
      </c>
    </row>
    <row r="340" spans="1:11" x14ac:dyDescent="0.3">
      <c r="A340" s="573" t="s">
        <v>73</v>
      </c>
      <c r="B340" s="457">
        <v>0.19029916679561504</v>
      </c>
      <c r="C340" s="457">
        <v>0.17507036501534382</v>
      </c>
      <c r="D340" s="815">
        <v>0.14323409447100596</v>
      </c>
      <c r="E340" s="815">
        <v>0.15402838055627227</v>
      </c>
      <c r="F340" s="815">
        <v>0.18036181951437183</v>
      </c>
      <c r="G340" s="901">
        <f>H340</f>
        <v>1</v>
      </c>
      <c r="H340" s="139">
        <v>1</v>
      </c>
      <c r="I340" s="195">
        <v>0.15353598769460428</v>
      </c>
      <c r="J340" s="195"/>
      <c r="K340" s="195">
        <v>0.20718765133413936</v>
      </c>
    </row>
    <row r="341" spans="1:11" x14ac:dyDescent="0.3">
      <c r="A341" s="449" t="s">
        <v>74</v>
      </c>
      <c r="B341" s="86">
        <v>0.24383009937761863</v>
      </c>
      <c r="C341" s="86">
        <v>8.3076574462234667E-2</v>
      </c>
      <c r="D341" s="166">
        <v>0.11462591941299675</v>
      </c>
      <c r="E341" s="166">
        <v>0.13496887121963097</v>
      </c>
      <c r="F341" s="166">
        <v>0.1664769099409342</v>
      </c>
      <c r="G341" s="888"/>
      <c r="H341" s="139"/>
      <c r="I341" s="125"/>
      <c r="J341" s="125"/>
      <c r="K341" s="125"/>
    </row>
    <row r="342" spans="1:11" ht="15" thickBot="1" x14ac:dyDescent="0.35">
      <c r="A342" s="438" t="s">
        <v>75</v>
      </c>
      <c r="B342" s="88">
        <v>0.48974752921363457</v>
      </c>
      <c r="C342" s="88">
        <v>0.43362106460570865</v>
      </c>
      <c r="D342" s="89">
        <v>0.20280584551148009</v>
      </c>
      <c r="E342" s="89">
        <v>0.23967867563454492</v>
      </c>
      <c r="F342" s="89">
        <v>0.32920405369907169</v>
      </c>
      <c r="G342" s="886"/>
      <c r="H342" s="139"/>
      <c r="I342" s="125"/>
      <c r="J342" s="125"/>
      <c r="K342" s="125"/>
    </row>
    <row r="343" spans="1:11" ht="15" thickBot="1" x14ac:dyDescent="0.35">
      <c r="A343" s="191"/>
      <c r="B343" s="881"/>
      <c r="C343" s="881"/>
      <c r="D343" s="192"/>
      <c r="E343" s="192"/>
      <c r="F343" s="192"/>
      <c r="G343" s="867"/>
      <c r="H343" s="139"/>
    </row>
    <row r="344" spans="1:11" ht="15" thickBot="1" x14ac:dyDescent="0.35">
      <c r="A344" s="1538" t="s">
        <v>57</v>
      </c>
      <c r="B344" s="1539"/>
      <c r="C344" s="1539"/>
      <c r="D344" s="1539"/>
      <c r="E344" s="1539"/>
      <c r="F344" s="1539"/>
      <c r="G344" s="860"/>
      <c r="H344" s="139"/>
    </row>
    <row r="345" spans="1:11" ht="15" thickBot="1" x14ac:dyDescent="0.35">
      <c r="A345" s="61" t="s">
        <v>58</v>
      </c>
      <c r="B345" s="71" t="s">
        <v>469</v>
      </c>
      <c r="C345" s="132" t="s">
        <v>527</v>
      </c>
      <c r="D345" s="132" t="s">
        <v>562</v>
      </c>
      <c r="E345" s="132" t="s">
        <v>625</v>
      </c>
      <c r="F345" s="1536" t="s">
        <v>724</v>
      </c>
      <c r="G345" s="1537"/>
      <c r="H345" s="139"/>
      <c r="I345" s="561" t="s">
        <v>724</v>
      </c>
      <c r="J345" s="561"/>
      <c r="K345" s="561" t="s">
        <v>724</v>
      </c>
    </row>
    <row r="346" spans="1:11" x14ac:dyDescent="0.3">
      <c r="A346" s="437" t="s">
        <v>0</v>
      </c>
      <c r="B346" s="1126"/>
      <c r="C346" s="844">
        <v>6.0715655652364121E-2</v>
      </c>
      <c r="D346" s="738">
        <v>5.1300718307124578E-2</v>
      </c>
      <c r="E346" s="624">
        <v>5.6774693600736184E-2</v>
      </c>
      <c r="F346" s="624">
        <v>6.3043898665635298E-2</v>
      </c>
      <c r="G346" s="907"/>
      <c r="H346" s="139"/>
      <c r="I346" s="216">
        <v>5.9622116506375458E-2</v>
      </c>
      <c r="K346" s="216">
        <v>6.6465680824895124E-2</v>
      </c>
    </row>
    <row r="347" spans="1:11" x14ac:dyDescent="0.3">
      <c r="A347" s="437" t="s">
        <v>72</v>
      </c>
      <c r="B347" s="1127"/>
      <c r="C347" s="632">
        <v>6.3598359430262763E-2</v>
      </c>
      <c r="D347" s="197">
        <v>4.8494898871354289E-2</v>
      </c>
      <c r="E347" s="607">
        <v>5.8386205580356378E-2</v>
      </c>
      <c r="F347" s="607">
        <v>6.2842951885838133E-2</v>
      </c>
      <c r="G347" s="863">
        <f>H347</f>
        <v>0</v>
      </c>
      <c r="H347" s="139">
        <v>0</v>
      </c>
      <c r="I347" s="216">
        <v>5.4564372063658675E-2</v>
      </c>
      <c r="K347" s="216">
        <v>7.1121531708017577E-2</v>
      </c>
    </row>
    <row r="348" spans="1:11" x14ac:dyDescent="0.3">
      <c r="A348" s="573" t="s">
        <v>73</v>
      </c>
      <c r="B348" s="1128"/>
      <c r="C348" s="634">
        <v>0.1031264565397168</v>
      </c>
      <c r="D348" s="197">
        <v>6.7698937367433765E-2</v>
      </c>
      <c r="E348" s="607">
        <v>8.9059723653836118E-2</v>
      </c>
      <c r="F348" s="607">
        <v>8.9685215801908857E-2</v>
      </c>
      <c r="G348" s="863">
        <f>H348</f>
        <v>0</v>
      </c>
      <c r="H348" s="139">
        <v>0</v>
      </c>
      <c r="I348" s="216">
        <v>6.8889158298202829E-2</v>
      </c>
      <c r="K348" s="216">
        <v>0.1104812733056149</v>
      </c>
    </row>
    <row r="349" spans="1:11" x14ac:dyDescent="0.3">
      <c r="A349" s="449" t="s">
        <v>74</v>
      </c>
      <c r="B349" s="1129"/>
      <c r="C349" s="834">
        <v>4.7478755634361595E-2</v>
      </c>
      <c r="D349" s="902">
        <v>-5.4693570155734457E-2</v>
      </c>
      <c r="E349" s="902">
        <v>2.8384336002815477E-2</v>
      </c>
      <c r="F349" s="902">
        <v>-3.1874104243286463E-3</v>
      </c>
      <c r="G349" s="865"/>
      <c r="H349" s="139"/>
    </row>
    <row r="350" spans="1:11" ht="15" thickBot="1" x14ac:dyDescent="0.35">
      <c r="A350" s="438" t="s">
        <v>75</v>
      </c>
      <c r="B350" s="1130"/>
      <c r="C350" s="846">
        <v>0.1031264565397168</v>
      </c>
      <c r="D350" s="740">
        <v>6.7698937367433765E-2</v>
      </c>
      <c r="E350" s="740">
        <v>8.9059723653836118E-2</v>
      </c>
      <c r="F350" s="740">
        <v>8.9685215801908857E-2</v>
      </c>
      <c r="G350" s="864"/>
      <c r="H350" s="139"/>
    </row>
    <row r="351" spans="1:11" ht="15" thickBot="1" x14ac:dyDescent="0.35">
      <c r="A351" s="191"/>
      <c r="B351" s="17"/>
      <c r="C351" s="17"/>
      <c r="D351" s="369"/>
      <c r="E351" s="369"/>
      <c r="F351" s="369"/>
      <c r="G351" s="864"/>
      <c r="H351" s="139"/>
    </row>
    <row r="352" spans="1:11" ht="15" thickBot="1" x14ac:dyDescent="0.35">
      <c r="A352" s="1538" t="s">
        <v>59</v>
      </c>
      <c r="B352" s="1539"/>
      <c r="C352" s="1539"/>
      <c r="D352" s="1539"/>
      <c r="E352" s="1539"/>
      <c r="F352" s="1539"/>
      <c r="G352" s="860"/>
      <c r="H352" s="139"/>
    </row>
    <row r="353" spans="1:11" ht="15" thickBot="1" x14ac:dyDescent="0.35">
      <c r="A353" s="61" t="s">
        <v>58</v>
      </c>
      <c r="B353" s="71" t="s">
        <v>469</v>
      </c>
      <c r="C353" s="132" t="s">
        <v>527</v>
      </c>
      <c r="D353" s="132" t="s">
        <v>562</v>
      </c>
      <c r="E353" s="132" t="s">
        <v>625</v>
      </c>
      <c r="F353" s="1536" t="s">
        <v>724</v>
      </c>
      <c r="G353" s="1537"/>
      <c r="H353" s="139"/>
      <c r="I353" s="561" t="s">
        <v>724</v>
      </c>
      <c r="K353" s="561" t="s">
        <v>724</v>
      </c>
    </row>
    <row r="354" spans="1:11" x14ac:dyDescent="0.3">
      <c r="A354" s="437" t="s">
        <v>0</v>
      </c>
      <c r="B354" s="1121"/>
      <c r="C354" s="847">
        <v>0.21628582388076006</v>
      </c>
      <c r="D354" s="445">
        <v>0.20369831100757166</v>
      </c>
      <c r="E354" s="764">
        <v>0.2118878070047947</v>
      </c>
      <c r="F354" s="764">
        <v>0.23167665828659911</v>
      </c>
      <c r="G354" s="907"/>
      <c r="H354" s="139"/>
      <c r="I354" s="216">
        <v>0.22511713970571554</v>
      </c>
      <c r="K354" s="216">
        <v>0.23823617686748266</v>
      </c>
    </row>
    <row r="355" spans="1:11" x14ac:dyDescent="0.3">
      <c r="A355" s="437" t="s">
        <v>72</v>
      </c>
      <c r="B355" s="1122"/>
      <c r="C355" s="381">
        <v>0.21973908184620075</v>
      </c>
      <c r="D355" s="201">
        <v>0.1962629796976077</v>
      </c>
      <c r="E355" s="382">
        <v>0.21807312248600239</v>
      </c>
      <c r="F355" s="382">
        <v>0.23125619089011773</v>
      </c>
      <c r="G355" s="863">
        <f>H355</f>
        <v>0</v>
      </c>
      <c r="H355" s="139">
        <v>0</v>
      </c>
      <c r="I355" s="216">
        <v>0.21537532288029534</v>
      </c>
      <c r="K355" s="216">
        <v>0.24713705889994006</v>
      </c>
    </row>
    <row r="356" spans="1:11" x14ac:dyDescent="0.3">
      <c r="A356" s="573" t="s">
        <v>73</v>
      </c>
      <c r="B356" s="1123"/>
      <c r="C356" s="840">
        <v>0.28099253926883927</v>
      </c>
      <c r="D356" s="201">
        <v>0.23802267562394316</v>
      </c>
      <c r="E356" s="382">
        <v>0.2717557848314614</v>
      </c>
      <c r="F356" s="382">
        <v>0.27144082653227591</v>
      </c>
      <c r="G356" s="863">
        <f>H356</f>
        <v>0</v>
      </c>
      <c r="H356" s="139">
        <v>0</v>
      </c>
      <c r="I356" s="216">
        <v>0.23526169267815936</v>
      </c>
      <c r="K356" s="216">
        <v>0.3076199603863925</v>
      </c>
    </row>
    <row r="357" spans="1:11" x14ac:dyDescent="0.3">
      <c r="A357" s="449" t="s">
        <v>74</v>
      </c>
      <c r="B357" s="1124"/>
      <c r="C357" s="349">
        <v>1.5966178011483975E-2</v>
      </c>
      <c r="D357" s="207">
        <v>-3.6501683657492782E-2</v>
      </c>
      <c r="E357" s="207">
        <v>2.9191464901365077E-2</v>
      </c>
      <c r="F357" s="207">
        <v>-1.8148889041779844E-3</v>
      </c>
      <c r="G357" s="865"/>
      <c r="H357" s="139"/>
    </row>
    <row r="358" spans="1:11" ht="15" thickBot="1" x14ac:dyDescent="0.35">
      <c r="A358" s="438" t="s">
        <v>75</v>
      </c>
      <c r="B358" s="1125"/>
      <c r="C358" s="350">
        <v>0.28099253926883927</v>
      </c>
      <c r="D358" s="208">
        <v>0.23802267562394316</v>
      </c>
      <c r="E358" s="208">
        <v>0.2717557848314614</v>
      </c>
      <c r="F358" s="208">
        <v>0.27144082653227591</v>
      </c>
      <c r="G358" s="864"/>
      <c r="H358" s="139"/>
    </row>
    <row r="359" spans="1:11" ht="15" thickBot="1" x14ac:dyDescent="0.35">
      <c r="A359" s="191"/>
      <c r="B359" s="17"/>
      <c r="C359" s="17"/>
      <c r="D359" s="369"/>
      <c r="E359" s="369"/>
      <c r="F359" s="369"/>
      <c r="G359" s="864"/>
      <c r="H359" s="139"/>
    </row>
    <row r="360" spans="1:11" ht="15" thickBot="1" x14ac:dyDescent="0.35">
      <c r="A360" s="1538" t="s">
        <v>60</v>
      </c>
      <c r="B360" s="1539"/>
      <c r="C360" s="1539"/>
      <c r="D360" s="1539"/>
      <c r="E360" s="1539"/>
      <c r="F360" s="1539"/>
      <c r="G360" s="860"/>
      <c r="H360" s="139"/>
    </row>
    <row r="361" spans="1:11" ht="15" thickBot="1" x14ac:dyDescent="0.35">
      <c r="A361" s="61" t="s">
        <v>58</v>
      </c>
      <c r="B361" s="71" t="s">
        <v>469</v>
      </c>
      <c r="C361" s="132" t="s">
        <v>527</v>
      </c>
      <c r="D361" s="132" t="s">
        <v>562</v>
      </c>
      <c r="E361" s="132" t="s">
        <v>625</v>
      </c>
      <c r="F361" s="1536" t="s">
        <v>724</v>
      </c>
      <c r="G361" s="1537"/>
      <c r="H361" s="139"/>
      <c r="I361" s="561" t="s">
        <v>625</v>
      </c>
      <c r="K361" s="561" t="s">
        <v>625</v>
      </c>
    </row>
    <row r="362" spans="1:11" x14ac:dyDescent="0.3">
      <c r="A362" s="437" t="s">
        <v>0</v>
      </c>
      <c r="B362" s="1131"/>
      <c r="C362" s="843"/>
      <c r="D362" s="738">
        <v>5.6419396472251283E-2</v>
      </c>
      <c r="E362" s="624">
        <v>5.846279640228922E-2</v>
      </c>
      <c r="F362" s="624">
        <v>5.974710852759646E-2</v>
      </c>
      <c r="G362" s="907"/>
      <c r="H362" s="139"/>
      <c r="I362" s="216">
        <v>5.6038445248164412E-2</v>
      </c>
      <c r="K362" s="216">
        <v>6.3455771807028494E-2</v>
      </c>
    </row>
    <row r="363" spans="1:11" x14ac:dyDescent="0.3">
      <c r="A363" s="437" t="s">
        <v>72</v>
      </c>
      <c r="B363" s="1132"/>
      <c r="C363" s="635"/>
      <c r="D363" s="197">
        <v>5.402602304644142E-2</v>
      </c>
      <c r="E363" s="607">
        <v>4.7553530499407033E-2</v>
      </c>
      <c r="F363" s="607">
        <v>4.7209088142221703E-2</v>
      </c>
      <c r="G363" s="863">
        <f>H363</f>
        <v>0</v>
      </c>
      <c r="H363" s="139">
        <v>0</v>
      </c>
      <c r="I363" s="216">
        <v>3.8015729347488807E-2</v>
      </c>
      <c r="K363" s="216">
        <v>5.6402446936954606E-2</v>
      </c>
    </row>
    <row r="364" spans="1:11" x14ac:dyDescent="0.3">
      <c r="A364" s="573" t="s">
        <v>73</v>
      </c>
      <c r="B364" s="1133"/>
      <c r="C364" s="836"/>
      <c r="D364" s="197">
        <v>7.5081735685979728E-2</v>
      </c>
      <c r="E364" s="607">
        <v>8.3300895172061934E-2</v>
      </c>
      <c r="F364" s="607">
        <v>9.1583635152227796E-2</v>
      </c>
      <c r="G364" s="863">
        <f>H364</f>
        <v>1</v>
      </c>
      <c r="H364" s="139">
        <v>1</v>
      </c>
      <c r="I364" s="216">
        <v>5.7707540254565509E-2</v>
      </c>
      <c r="K364" s="216">
        <v>0.12545973004989008</v>
      </c>
    </row>
    <row r="365" spans="1:11" x14ac:dyDescent="0.3">
      <c r="A365" s="449" t="s">
        <v>74</v>
      </c>
      <c r="B365" s="1134"/>
      <c r="C365" s="835"/>
      <c r="D365" s="902">
        <v>-4.2421110034152797E-2</v>
      </c>
      <c r="E365" s="902">
        <v>-0.18660184894020934</v>
      </c>
      <c r="F365" s="902">
        <v>-0.20985150067276642</v>
      </c>
      <c r="G365" s="865"/>
      <c r="H365" s="139"/>
    </row>
    <row r="366" spans="1:11" ht="15" thickBot="1" x14ac:dyDescent="0.35">
      <c r="A366" s="438" t="s">
        <v>75</v>
      </c>
      <c r="B366" s="1135"/>
      <c r="C366" s="845"/>
      <c r="D366" s="740">
        <v>7.5081735685979728E-2</v>
      </c>
      <c r="E366" s="740">
        <v>8.3300895172061934E-2</v>
      </c>
      <c r="F366" s="740">
        <v>9.1583635152227796E-2</v>
      </c>
      <c r="G366" s="864"/>
      <c r="H366" s="139"/>
    </row>
    <row r="367" spans="1:11" ht="15" thickBot="1" x14ac:dyDescent="0.35">
      <c r="A367" s="191"/>
      <c r="B367" s="17"/>
      <c r="C367" s="17"/>
      <c r="D367" s="369"/>
      <c r="E367" s="369"/>
      <c r="F367" s="369"/>
      <c r="G367" s="864"/>
      <c r="H367" s="139"/>
    </row>
    <row r="368" spans="1:11" ht="15" thickBot="1" x14ac:dyDescent="0.35">
      <c r="A368" s="1554" t="s">
        <v>61</v>
      </c>
      <c r="B368" s="1539"/>
      <c r="C368" s="1539"/>
      <c r="D368" s="1539"/>
      <c r="E368" s="1539"/>
      <c r="F368" s="1539"/>
      <c r="G368" s="860"/>
      <c r="H368" s="139"/>
    </row>
    <row r="369" spans="1:11" ht="15" thickBot="1" x14ac:dyDescent="0.35">
      <c r="A369" s="61" t="s">
        <v>58</v>
      </c>
      <c r="B369" s="71" t="s">
        <v>469</v>
      </c>
      <c r="C369" s="132" t="s">
        <v>527</v>
      </c>
      <c r="D369" s="132" t="s">
        <v>562</v>
      </c>
      <c r="E369" s="132" t="s">
        <v>625</v>
      </c>
      <c r="F369" s="1536" t="s">
        <v>724</v>
      </c>
      <c r="G369" s="1537"/>
      <c r="H369" s="139"/>
      <c r="I369" s="561" t="s">
        <v>625</v>
      </c>
      <c r="K369" s="561" t="s">
        <v>625</v>
      </c>
    </row>
    <row r="370" spans="1:11" x14ac:dyDescent="0.3">
      <c r="A370" s="437" t="s">
        <v>0</v>
      </c>
      <c r="B370" s="1136"/>
      <c r="C370" s="847"/>
      <c r="D370" s="445">
        <v>0.26027902403048297</v>
      </c>
      <c r="E370" s="764">
        <v>0.26620721878285269</v>
      </c>
      <c r="F370" s="764">
        <v>0.26457721579672794</v>
      </c>
      <c r="G370" s="907"/>
      <c r="H370" s="139"/>
      <c r="I370" s="216">
        <v>0.25677289380927976</v>
      </c>
      <c r="K370" s="216">
        <v>0.27238153778417618</v>
      </c>
    </row>
    <row r="371" spans="1:11" x14ac:dyDescent="0.3">
      <c r="A371" s="437" t="s">
        <v>72</v>
      </c>
      <c r="B371" s="1103"/>
      <c r="C371" s="381"/>
      <c r="D371" s="201">
        <v>0.25195110869052023</v>
      </c>
      <c r="E371" s="382">
        <v>0.23302080039435968</v>
      </c>
      <c r="F371" s="382">
        <v>0.22704389410189041</v>
      </c>
      <c r="G371" s="863">
        <f>H371</f>
        <v>0</v>
      </c>
      <c r="H371" s="139">
        <v>0</v>
      </c>
      <c r="I371" s="216">
        <v>0.20688269690996411</v>
      </c>
      <c r="K371" s="216">
        <v>0.24720509129381668</v>
      </c>
    </row>
    <row r="372" spans="1:11" x14ac:dyDescent="0.3">
      <c r="A372" s="573" t="s">
        <v>73</v>
      </c>
      <c r="B372" s="1137"/>
      <c r="C372" s="840"/>
      <c r="D372" s="201">
        <v>0.32722037454967756</v>
      </c>
      <c r="E372" s="382">
        <v>0.30025892528466003</v>
      </c>
      <c r="F372" s="382">
        <v>0.3237332402771444</v>
      </c>
      <c r="G372" s="863">
        <f>H372</f>
        <v>1</v>
      </c>
      <c r="H372" s="139">
        <v>1</v>
      </c>
      <c r="I372" s="216">
        <v>0.26004224301109224</v>
      </c>
      <c r="K372" s="216">
        <v>0.38742423754319649</v>
      </c>
    </row>
    <row r="373" spans="1:11" x14ac:dyDescent="0.3">
      <c r="A373" s="449" t="s">
        <v>74</v>
      </c>
      <c r="B373" s="1110"/>
      <c r="C373" s="349"/>
      <c r="D373" s="207">
        <v>-3.1996106374624363E-2</v>
      </c>
      <c r="E373" s="207">
        <v>-0.12466385599995104</v>
      </c>
      <c r="F373" s="207">
        <v>-0.14186150376483669</v>
      </c>
      <c r="G373" s="865"/>
      <c r="H373" s="139"/>
    </row>
    <row r="374" spans="1:11" ht="15" thickBot="1" x14ac:dyDescent="0.35">
      <c r="A374" s="438" t="s">
        <v>75</v>
      </c>
      <c r="B374" s="1104"/>
      <c r="C374" s="350"/>
      <c r="D374" s="208">
        <v>0.32722037454967756</v>
      </c>
      <c r="E374" s="208">
        <v>0.30025892528466003</v>
      </c>
      <c r="F374" s="208">
        <v>0.3237332402771444</v>
      </c>
      <c r="G374" s="864"/>
      <c r="H374" s="139"/>
    </row>
    <row r="375" spans="1:11" ht="15" thickBot="1" x14ac:dyDescent="0.35">
      <c r="A375" s="191"/>
      <c r="B375" s="17"/>
      <c r="C375" s="17"/>
      <c r="D375" s="369"/>
      <c r="E375" s="369"/>
      <c r="F375" s="369"/>
      <c r="G375" s="864"/>
      <c r="H375" s="139"/>
    </row>
    <row r="376" spans="1:11" ht="15" thickBot="1" x14ac:dyDescent="0.35">
      <c r="A376" s="189" t="s">
        <v>594</v>
      </c>
      <c r="B376" s="190"/>
      <c r="C376" s="190"/>
      <c r="D376" s="190"/>
      <c r="E376" s="190"/>
      <c r="F376" s="190"/>
      <c r="G376" s="858"/>
      <c r="H376" s="386"/>
      <c r="I376" s="121"/>
      <c r="J376" s="121"/>
      <c r="K376" s="121"/>
    </row>
    <row r="377" spans="1:11" ht="15" thickBot="1" x14ac:dyDescent="0.35">
      <c r="A377" s="61" t="s">
        <v>567</v>
      </c>
      <c r="B377" s="71" t="s">
        <v>469</v>
      </c>
      <c r="C377" s="132" t="s">
        <v>527</v>
      </c>
      <c r="D377" s="132" t="s">
        <v>562</v>
      </c>
      <c r="E377" s="132" t="s">
        <v>625</v>
      </c>
      <c r="F377" s="1536" t="s">
        <v>724</v>
      </c>
      <c r="G377" s="1537"/>
      <c r="H377" s="143"/>
      <c r="I377" s="122" t="s">
        <v>724</v>
      </c>
      <c r="J377" s="569"/>
      <c r="K377" s="122" t="s">
        <v>724</v>
      </c>
    </row>
    <row r="378" spans="1:11" x14ac:dyDescent="0.3">
      <c r="A378" s="42" t="s">
        <v>0</v>
      </c>
      <c r="B378" s="116">
        <v>13132.518509931853</v>
      </c>
      <c r="C378" s="116">
        <v>24797.030429282662</v>
      </c>
      <c r="D378" s="117">
        <v>35776.735329024916</v>
      </c>
      <c r="E378" s="117">
        <v>33663.260899506873</v>
      </c>
      <c r="F378" s="117">
        <v>30922.232485146713</v>
      </c>
      <c r="G378" s="883"/>
      <c r="H378" s="139"/>
      <c r="I378" s="127">
        <v>30843.548159251182</v>
      </c>
      <c r="J378" s="127"/>
      <c r="K378" s="127">
        <v>31000.916811042243</v>
      </c>
    </row>
    <row r="379" spans="1:11" x14ac:dyDescent="0.3">
      <c r="A379" s="42" t="s">
        <v>72</v>
      </c>
      <c r="B379" s="116">
        <v>12844.793835582797</v>
      </c>
      <c r="C379" s="116">
        <v>24165.849906270905</v>
      </c>
      <c r="D379" s="117">
        <v>35859.500068491026</v>
      </c>
      <c r="E379" s="117">
        <v>32379.858801008279</v>
      </c>
      <c r="F379" s="117">
        <v>30423.043882713017</v>
      </c>
      <c r="G379" s="883">
        <f>H379</f>
        <v>-1</v>
      </c>
      <c r="H379" s="139">
        <v>-1</v>
      </c>
      <c r="I379" s="127">
        <v>30247.253784780572</v>
      </c>
      <c r="J379" s="127"/>
      <c r="K379" s="127">
        <v>30598.833980645461</v>
      </c>
    </row>
    <row r="380" spans="1:11" x14ac:dyDescent="0.3">
      <c r="A380" s="40" t="s">
        <v>73</v>
      </c>
      <c r="B380" s="118">
        <v>13808.672846818228</v>
      </c>
      <c r="C380" s="118">
        <v>26924.359317025897</v>
      </c>
      <c r="D380" s="117">
        <v>44509.326661643106</v>
      </c>
      <c r="E380" s="117">
        <v>41384.039868623127</v>
      </c>
      <c r="F380" s="117">
        <v>40488.760339674525</v>
      </c>
      <c r="G380" s="883">
        <f>H380</f>
        <v>1</v>
      </c>
      <c r="H380" s="139">
        <v>1</v>
      </c>
      <c r="I380" s="127">
        <v>40033.208904577667</v>
      </c>
      <c r="J380" s="127"/>
      <c r="K380" s="127">
        <v>40944.311774771384</v>
      </c>
    </row>
    <row r="381" spans="1:11" x14ac:dyDescent="0.3">
      <c r="A381" s="41" t="s">
        <v>74</v>
      </c>
      <c r="B381" s="86">
        <v>-2.1909329435283544E-2</v>
      </c>
      <c r="C381" s="86">
        <v>-2.5453875407048732E-2</v>
      </c>
      <c r="D381" s="166">
        <v>2.3133675754636413E-3</v>
      </c>
      <c r="E381" s="166">
        <v>-3.8124711160034852E-2</v>
      </c>
      <c r="F381" s="166">
        <v>-1.6143355841900426E-2</v>
      </c>
      <c r="G381" s="888"/>
      <c r="H381" s="139"/>
      <c r="I381" s="125"/>
      <c r="J381" s="125"/>
      <c r="K381" s="125"/>
    </row>
    <row r="382" spans="1:11" ht="15" thickBot="1" x14ac:dyDescent="0.35">
      <c r="A382" s="43" t="s">
        <v>75</v>
      </c>
      <c r="B382" s="88">
        <v>7.504044234367406E-2</v>
      </c>
      <c r="C382" s="88">
        <v>0.11414907489097556</v>
      </c>
      <c r="D382" s="89">
        <v>0.2412143665313532</v>
      </c>
      <c r="E382" s="89">
        <v>0.27807968907308722</v>
      </c>
      <c r="F382" s="89">
        <v>0.33085829596035427</v>
      </c>
      <c r="G382" s="886"/>
      <c r="H382" s="139"/>
      <c r="I382" s="125"/>
      <c r="J382" s="125"/>
      <c r="K382" s="125"/>
    </row>
    <row r="383" spans="1:11" ht="15" thickBot="1" x14ac:dyDescent="0.35">
      <c r="A383" s="191"/>
      <c r="B383" s="881"/>
      <c r="C383" s="881"/>
      <c r="D383" s="881"/>
      <c r="E383" s="881"/>
      <c r="F383" s="192"/>
      <c r="G383" s="867"/>
    </row>
    <row r="384" spans="1:11" ht="15" thickBot="1" x14ac:dyDescent="0.35">
      <c r="A384" s="189" t="s">
        <v>595</v>
      </c>
      <c r="B384" s="190"/>
      <c r="C384" s="190"/>
      <c r="D384" s="190"/>
      <c r="E384" s="190"/>
      <c r="F384" s="190"/>
      <c r="G384" s="858"/>
      <c r="H384" s="386"/>
      <c r="I384" s="121"/>
      <c r="J384" s="121"/>
      <c r="K384" s="121"/>
    </row>
    <row r="385" spans="1:11" ht="15" thickBot="1" x14ac:dyDescent="0.35">
      <c r="A385" s="61" t="s">
        <v>567</v>
      </c>
      <c r="B385" s="71" t="s">
        <v>469</v>
      </c>
      <c r="C385" s="132" t="s">
        <v>527</v>
      </c>
      <c r="D385" s="132" t="s">
        <v>562</v>
      </c>
      <c r="E385" s="132" t="s">
        <v>625</v>
      </c>
      <c r="F385" s="1536" t="s">
        <v>724</v>
      </c>
      <c r="G385" s="1537"/>
      <c r="H385" s="143"/>
      <c r="I385" s="122" t="s">
        <v>724</v>
      </c>
      <c r="J385" s="569"/>
      <c r="K385" s="122" t="s">
        <v>724</v>
      </c>
    </row>
    <row r="386" spans="1:11" x14ac:dyDescent="0.3">
      <c r="A386" s="42" t="s">
        <v>0</v>
      </c>
      <c r="B386" s="116">
        <v>10519.540573270608</v>
      </c>
      <c r="C386" s="116">
        <v>20914.94267450822</v>
      </c>
      <c r="D386" s="117">
        <v>33275.777523905708</v>
      </c>
      <c r="E386" s="117">
        <v>30907.274038056028</v>
      </c>
      <c r="F386" s="117">
        <v>30491.770899522107</v>
      </c>
      <c r="G386" s="883"/>
      <c r="H386" s="139"/>
      <c r="I386" s="127">
        <v>30326.268053437725</v>
      </c>
      <c r="J386" s="127"/>
      <c r="K386" s="127">
        <v>30657.27374560649</v>
      </c>
    </row>
    <row r="387" spans="1:11" x14ac:dyDescent="0.3">
      <c r="A387" s="42" t="s">
        <v>72</v>
      </c>
      <c r="B387" s="116">
        <v>10022.058263934912</v>
      </c>
      <c r="C387" s="116">
        <v>20202.345419311197</v>
      </c>
      <c r="D387" s="117">
        <v>34987.065024816875</v>
      </c>
      <c r="E387" s="117">
        <v>31293.684558820838</v>
      </c>
      <c r="F387" s="117">
        <v>33101.05489563923</v>
      </c>
      <c r="G387" s="883">
        <f>H387</f>
        <v>1</v>
      </c>
      <c r="H387" s="139">
        <v>1</v>
      </c>
      <c r="I387" s="127">
        <v>32691.684101192546</v>
      </c>
      <c r="J387" s="127"/>
      <c r="K387" s="127">
        <v>33510.425690085911</v>
      </c>
    </row>
    <row r="388" spans="1:11" x14ac:dyDescent="0.3">
      <c r="A388" s="40" t="s">
        <v>73</v>
      </c>
      <c r="B388" s="118">
        <v>10732.693580038256</v>
      </c>
      <c r="C388" s="118">
        <v>22194.908106836388</v>
      </c>
      <c r="D388" s="117">
        <v>42626.282558918094</v>
      </c>
      <c r="E388" s="117">
        <v>40177.183077537469</v>
      </c>
      <c r="F388" s="117">
        <v>43547.544988793212</v>
      </c>
      <c r="G388" s="883">
        <f>H388</f>
        <v>1</v>
      </c>
      <c r="H388" s="139">
        <v>1</v>
      </c>
      <c r="I388" s="127">
        <v>42586.00968251592</v>
      </c>
      <c r="J388" s="127"/>
      <c r="K388" s="127">
        <v>44509.080295070504</v>
      </c>
    </row>
    <row r="389" spans="1:11" x14ac:dyDescent="0.3">
      <c r="A389" s="41" t="s">
        <v>74</v>
      </c>
      <c r="B389" s="86">
        <v>-4.7291258194275328E-2</v>
      </c>
      <c r="C389" s="86">
        <v>-3.407120288527294E-2</v>
      </c>
      <c r="D389" s="166">
        <v>5.1427423436815493E-2</v>
      </c>
      <c r="E389" s="166">
        <v>1.2502251744654799E-2</v>
      </c>
      <c r="F389" s="166">
        <v>8.557338321592918E-2</v>
      </c>
      <c r="G389" s="888"/>
      <c r="H389" s="139"/>
      <c r="I389" s="125"/>
      <c r="J389" s="125"/>
      <c r="K389" s="125"/>
    </row>
    <row r="390" spans="1:11" ht="15" thickBot="1" x14ac:dyDescent="0.35">
      <c r="A390" s="43" t="s">
        <v>75</v>
      </c>
      <c r="B390" s="88">
        <v>7.0907122807359391E-2</v>
      </c>
      <c r="C390" s="88">
        <v>9.8630265257246941E-2</v>
      </c>
      <c r="D390" s="89">
        <v>0.21834405168546153</v>
      </c>
      <c r="E390" s="89">
        <v>0.28387512189620429</v>
      </c>
      <c r="F390" s="89">
        <v>0.3155938723430296</v>
      </c>
      <c r="G390" s="886"/>
      <c r="H390" s="139"/>
      <c r="I390" s="125"/>
      <c r="J390" s="125"/>
      <c r="K390" s="125"/>
    </row>
    <row r="391" spans="1:11" ht="15" thickBot="1" x14ac:dyDescent="0.35">
      <c r="A391" s="191"/>
      <c r="B391" s="881"/>
      <c r="C391" s="881"/>
      <c r="D391" s="881"/>
      <c r="E391" s="881"/>
      <c r="F391" s="192"/>
      <c r="G391" s="867"/>
    </row>
    <row r="392" spans="1:11" ht="15" thickBot="1" x14ac:dyDescent="0.35">
      <c r="A392" s="189" t="s">
        <v>596</v>
      </c>
      <c r="B392" s="190"/>
      <c r="C392" s="190"/>
      <c r="D392" s="190"/>
      <c r="E392" s="190"/>
      <c r="F392" s="190"/>
      <c r="G392" s="858"/>
      <c r="H392" s="386"/>
      <c r="I392" s="121"/>
      <c r="J392" s="121"/>
      <c r="K392" s="121"/>
    </row>
    <row r="393" spans="1:11" ht="15" thickBot="1" x14ac:dyDescent="0.35">
      <c r="A393" s="61" t="s">
        <v>566</v>
      </c>
      <c r="B393" s="71" t="s">
        <v>469</v>
      </c>
      <c r="C393" s="132" t="s">
        <v>527</v>
      </c>
      <c r="D393" s="132" t="s">
        <v>562</v>
      </c>
      <c r="E393" s="132" t="s">
        <v>625</v>
      </c>
      <c r="F393" s="1536" t="s">
        <v>724</v>
      </c>
      <c r="G393" s="1537"/>
      <c r="H393" s="143"/>
      <c r="I393" s="122" t="s">
        <v>724</v>
      </c>
      <c r="J393" s="569"/>
      <c r="K393" s="122" t="s">
        <v>724</v>
      </c>
    </row>
    <row r="394" spans="1:11" x14ac:dyDescent="0.3">
      <c r="A394" s="42" t="s">
        <v>0</v>
      </c>
      <c r="B394" s="116">
        <v>4758.9284360828369</v>
      </c>
      <c r="C394" s="116">
        <v>6711.362009268064</v>
      </c>
      <c r="D394" s="117">
        <v>7641.7689670501331</v>
      </c>
      <c r="E394" s="117">
        <v>7104.8271379535008</v>
      </c>
      <c r="F394" s="117">
        <v>6747.7077145616859</v>
      </c>
      <c r="G394" s="883"/>
      <c r="H394" s="139"/>
      <c r="I394" s="127">
        <v>6710.961173388343</v>
      </c>
      <c r="J394" s="127"/>
      <c r="K394" s="127">
        <v>6784.4542557350287</v>
      </c>
    </row>
    <row r="395" spans="1:11" x14ac:dyDescent="0.3">
      <c r="A395" s="42" t="s">
        <v>72</v>
      </c>
      <c r="B395" s="116">
        <v>5113.645416093842</v>
      </c>
      <c r="C395" s="116">
        <v>7637.5262795120734</v>
      </c>
      <c r="D395" s="117">
        <v>8697.0915685573491</v>
      </c>
      <c r="E395" s="117">
        <v>7953.8015360662421</v>
      </c>
      <c r="F395" s="117">
        <v>7549.7258245869261</v>
      </c>
      <c r="G395" s="883">
        <f>H395</f>
        <v>1</v>
      </c>
      <c r="H395" s="139">
        <v>1</v>
      </c>
      <c r="I395" s="127">
        <v>7463.1637481326561</v>
      </c>
      <c r="J395" s="127"/>
      <c r="K395" s="127">
        <v>7636.2879010411962</v>
      </c>
    </row>
    <row r="396" spans="1:11" x14ac:dyDescent="0.3">
      <c r="A396" s="40" t="s">
        <v>73</v>
      </c>
      <c r="B396" s="118">
        <v>8239.0328306258907</v>
      </c>
      <c r="C396" s="118">
        <v>13077.255171800349</v>
      </c>
      <c r="D396" s="117">
        <v>13777.520830309539</v>
      </c>
      <c r="E396" s="117">
        <v>12951.599888616944</v>
      </c>
      <c r="F396" s="117">
        <v>12107.590334374239</v>
      </c>
      <c r="G396" s="883">
        <f>H396</f>
        <v>1</v>
      </c>
      <c r="H396" s="139">
        <v>1</v>
      </c>
      <c r="I396" s="127">
        <v>11866.143832983818</v>
      </c>
      <c r="J396" s="127"/>
      <c r="K396" s="127">
        <v>12349.03683576466</v>
      </c>
    </row>
    <row r="397" spans="1:11" x14ac:dyDescent="0.3">
      <c r="A397" s="41" t="s">
        <v>74</v>
      </c>
      <c r="B397" s="86">
        <v>7.4537153641877255E-2</v>
      </c>
      <c r="C397" s="86">
        <v>0.15925495940949153</v>
      </c>
      <c r="D397" s="166">
        <v>0.13809925503604834</v>
      </c>
      <c r="E397" s="166">
        <v>0.11949261841679132</v>
      </c>
      <c r="F397" s="166">
        <v>0.1188578616549246</v>
      </c>
      <c r="G397" s="888"/>
      <c r="H397" s="139"/>
      <c r="I397" s="125"/>
      <c r="J397" s="125"/>
      <c r="K397" s="125"/>
    </row>
    <row r="398" spans="1:11" ht="15" thickBot="1" x14ac:dyDescent="0.35">
      <c r="A398" s="43" t="s">
        <v>75</v>
      </c>
      <c r="B398" s="88">
        <v>0.61118579021840691</v>
      </c>
      <c r="C398" s="88">
        <v>0.71223701146279983</v>
      </c>
      <c r="D398" s="89">
        <v>0.5841526700856523</v>
      </c>
      <c r="E398" s="89">
        <v>0.62835341438786918</v>
      </c>
      <c r="F398" s="89">
        <v>0.60371258714374454</v>
      </c>
      <c r="G398" s="886"/>
      <c r="H398" s="139"/>
      <c r="I398" s="125"/>
      <c r="J398" s="125"/>
      <c r="K398" s="125"/>
    </row>
    <row r="399" spans="1:11" ht="15" thickBot="1" x14ac:dyDescent="0.35">
      <c r="A399" s="8"/>
      <c r="B399" s="13"/>
      <c r="C399" s="13"/>
      <c r="D399" s="13"/>
      <c r="E399" s="13"/>
      <c r="F399" s="8"/>
      <c r="G399" s="53"/>
    </row>
    <row r="400" spans="1:11" ht="15" thickBot="1" x14ac:dyDescent="0.35">
      <c r="A400" s="27" t="s">
        <v>597</v>
      </c>
      <c r="B400" s="25"/>
      <c r="C400" s="25"/>
      <c r="D400" s="25"/>
      <c r="E400" s="25"/>
      <c r="F400" s="25"/>
      <c r="G400" s="903"/>
      <c r="H400" s="386"/>
      <c r="I400" s="121"/>
      <c r="J400" s="121"/>
      <c r="K400" s="121"/>
    </row>
    <row r="401" spans="1:11" ht="15" thickBot="1" x14ac:dyDescent="0.35">
      <c r="A401" s="396" t="s">
        <v>566</v>
      </c>
      <c r="B401" s="71" t="s">
        <v>469</v>
      </c>
      <c r="C401" s="132" t="s">
        <v>527</v>
      </c>
      <c r="D401" s="132" t="s">
        <v>562</v>
      </c>
      <c r="E401" s="132" t="s">
        <v>625</v>
      </c>
      <c r="F401" s="1536" t="s">
        <v>724</v>
      </c>
      <c r="G401" s="1537"/>
      <c r="H401" s="143"/>
      <c r="I401" s="122" t="s">
        <v>724</v>
      </c>
      <c r="J401" s="569"/>
      <c r="K401" s="122" t="s">
        <v>724</v>
      </c>
    </row>
    <row r="402" spans="1:11" x14ac:dyDescent="0.3">
      <c r="A402" s="42" t="s">
        <v>0</v>
      </c>
      <c r="B402" s="116">
        <v>3329.9556333117171</v>
      </c>
      <c r="C402" s="116">
        <v>4991.0089152595065</v>
      </c>
      <c r="D402" s="117">
        <v>6072.6676748129667</v>
      </c>
      <c r="E402" s="117">
        <v>6335.7349082131213</v>
      </c>
      <c r="F402" s="117">
        <v>6312.4719196875758</v>
      </c>
      <c r="G402" s="883"/>
      <c r="H402" s="139"/>
      <c r="I402" s="127">
        <v>6236.7708161417013</v>
      </c>
      <c r="J402" s="127"/>
      <c r="K402" s="127">
        <v>6388.1730232334503</v>
      </c>
    </row>
    <row r="403" spans="1:11" x14ac:dyDescent="0.3">
      <c r="A403" s="42" t="s">
        <v>72</v>
      </c>
      <c r="B403" s="116">
        <v>3268.9718304378812</v>
      </c>
      <c r="C403" s="116">
        <v>5052.7618445299149</v>
      </c>
      <c r="D403" s="117">
        <v>5830.7966820736838</v>
      </c>
      <c r="E403" s="117">
        <v>6488.2791541274364</v>
      </c>
      <c r="F403" s="117">
        <v>6791.6627809856072</v>
      </c>
      <c r="G403" s="883">
        <f>H403</f>
        <v>1</v>
      </c>
      <c r="H403" s="139">
        <v>1</v>
      </c>
      <c r="I403" s="127">
        <v>6605.2710403327283</v>
      </c>
      <c r="J403" s="127"/>
      <c r="K403" s="127">
        <v>6978.0545216384862</v>
      </c>
    </row>
    <row r="404" spans="1:11" x14ac:dyDescent="0.3">
      <c r="A404" s="40" t="s">
        <v>73</v>
      </c>
      <c r="B404" s="118">
        <v>3381.4362742142157</v>
      </c>
      <c r="C404" s="118">
        <v>6042.223997134899</v>
      </c>
      <c r="D404" s="117">
        <v>7316.4158451848334</v>
      </c>
      <c r="E404" s="117">
        <v>8196.4985990504756</v>
      </c>
      <c r="F404" s="117">
        <v>8765.7271107527195</v>
      </c>
      <c r="G404" s="883">
        <f>H404</f>
        <v>1</v>
      </c>
      <c r="H404" s="139">
        <v>1</v>
      </c>
      <c r="I404" s="127">
        <v>8334.8361254729953</v>
      </c>
      <c r="J404" s="127"/>
      <c r="K404" s="127">
        <v>9196.6180960324436</v>
      </c>
    </row>
    <row r="405" spans="1:11" x14ac:dyDescent="0.3">
      <c r="A405" s="41" t="s">
        <v>74</v>
      </c>
      <c r="B405" s="86">
        <v>-1.8313698315910024E-2</v>
      </c>
      <c r="C405" s="86">
        <v>1.5088929317238401E-2</v>
      </c>
      <c r="D405" s="166">
        <v>-3.9829446577896645E-2</v>
      </c>
      <c r="E405" s="166">
        <v>2.4076803736938136E-2</v>
      </c>
      <c r="F405" s="166">
        <v>7.5911761255287785E-2</v>
      </c>
      <c r="G405" s="888"/>
      <c r="H405" s="139"/>
      <c r="I405" s="125"/>
      <c r="J405" s="125"/>
      <c r="K405" s="125"/>
    </row>
    <row r="406" spans="1:11" ht="15" thickBot="1" x14ac:dyDescent="0.35">
      <c r="A406" s="43" t="s">
        <v>75</v>
      </c>
      <c r="B406" s="88">
        <v>3.4403613616110551E-2</v>
      </c>
      <c r="C406" s="88">
        <v>0.19582600230330843</v>
      </c>
      <c r="D406" s="89">
        <v>0.25478836668727733</v>
      </c>
      <c r="E406" s="89">
        <v>0.26327773579784663</v>
      </c>
      <c r="F406" s="89">
        <v>0.29065994490978475</v>
      </c>
      <c r="G406" s="886"/>
      <c r="H406" s="139"/>
      <c r="I406" s="125"/>
      <c r="J406" s="125"/>
      <c r="K406" s="125"/>
    </row>
    <row r="407" spans="1:11" ht="15" thickBot="1" x14ac:dyDescent="0.35">
      <c r="A407" s="191"/>
      <c r="B407" s="881"/>
      <c r="C407" s="881"/>
      <c r="D407" s="881"/>
      <c r="E407" s="881"/>
      <c r="F407" s="192"/>
      <c r="G407" s="867"/>
    </row>
    <row r="408" spans="1:11" ht="15" thickBot="1" x14ac:dyDescent="0.35">
      <c r="A408" s="189" t="s">
        <v>598</v>
      </c>
      <c r="B408" s="190"/>
      <c r="C408" s="190"/>
      <c r="D408" s="190"/>
      <c r="E408" s="190"/>
      <c r="F408" s="190"/>
      <c r="G408" s="858"/>
      <c r="H408" s="386"/>
      <c r="I408" s="121"/>
      <c r="J408" s="121"/>
      <c r="K408" s="121"/>
    </row>
    <row r="409" spans="1:11" ht="15" thickBot="1" x14ac:dyDescent="0.35">
      <c r="A409" s="61" t="s">
        <v>568</v>
      </c>
      <c r="B409" s="71" t="s">
        <v>469</v>
      </c>
      <c r="C409" s="132" t="s">
        <v>527</v>
      </c>
      <c r="D409" s="132" t="s">
        <v>562</v>
      </c>
      <c r="E409" s="132" t="s">
        <v>625</v>
      </c>
      <c r="F409" s="1536" t="s">
        <v>724</v>
      </c>
      <c r="G409" s="1537"/>
      <c r="H409" s="143"/>
      <c r="I409" s="122" t="s">
        <v>724</v>
      </c>
      <c r="J409" s="569"/>
      <c r="K409" s="122" t="s">
        <v>724</v>
      </c>
    </row>
    <row r="410" spans="1:11" x14ac:dyDescent="0.3">
      <c r="A410" s="42" t="s">
        <v>0</v>
      </c>
      <c r="B410" s="116">
        <v>411.13934224916852</v>
      </c>
      <c r="C410" s="116">
        <v>702.76382012852127</v>
      </c>
      <c r="D410" s="117">
        <v>994.84841032979682</v>
      </c>
      <c r="E410" s="117">
        <v>963.34506508253969</v>
      </c>
      <c r="F410" s="117">
        <v>858.14844358292339</v>
      </c>
      <c r="G410" s="883"/>
      <c r="H410" s="139"/>
      <c r="I410" s="127">
        <v>845.31094679167188</v>
      </c>
      <c r="J410" s="127"/>
      <c r="K410" s="127">
        <v>870.9859403741749</v>
      </c>
    </row>
    <row r="411" spans="1:11" x14ac:dyDescent="0.3">
      <c r="A411" s="42" t="s">
        <v>72</v>
      </c>
      <c r="B411" s="116">
        <v>484.04987835512753</v>
      </c>
      <c r="C411" s="116">
        <v>854.71550937639745</v>
      </c>
      <c r="D411" s="117">
        <v>1254.4456058365886</v>
      </c>
      <c r="E411" s="117">
        <v>1127.9192491036506</v>
      </c>
      <c r="F411" s="117">
        <v>965.93317165936946</v>
      </c>
      <c r="G411" s="883">
        <f>H411</f>
        <v>1</v>
      </c>
      <c r="H411" s="139">
        <v>1</v>
      </c>
      <c r="I411" s="127">
        <v>935.46348826865369</v>
      </c>
      <c r="J411" s="127"/>
      <c r="K411" s="127">
        <v>996.40285505008524</v>
      </c>
    </row>
    <row r="412" spans="1:11" x14ac:dyDescent="0.3">
      <c r="A412" s="40" t="s">
        <v>73</v>
      </c>
      <c r="B412" s="118">
        <v>591.0535846260708</v>
      </c>
      <c r="C412" s="118">
        <v>1058.0043898191586</v>
      </c>
      <c r="D412" s="117">
        <v>1668.3269482013006</v>
      </c>
      <c r="E412" s="117">
        <v>1545.8622657893516</v>
      </c>
      <c r="F412" s="117">
        <v>1536.0226224390424</v>
      </c>
      <c r="G412" s="883">
        <f>H412</f>
        <v>1</v>
      </c>
      <c r="H412" s="139">
        <v>1</v>
      </c>
      <c r="I412" s="127">
        <v>1451.26003534901</v>
      </c>
      <c r="J412" s="127"/>
      <c r="K412" s="127">
        <v>1620.7852095290748</v>
      </c>
    </row>
    <row r="413" spans="1:11" x14ac:dyDescent="0.3">
      <c r="A413" s="41" t="s">
        <v>74</v>
      </c>
      <c r="B413" s="86">
        <v>0.17733777484561919</v>
      </c>
      <c r="C413" s="86">
        <v>0.21812340777760902</v>
      </c>
      <c r="D413" s="166">
        <v>0.26094145883063141</v>
      </c>
      <c r="E413" s="166">
        <v>0.17083617281727617</v>
      </c>
      <c r="F413" s="166">
        <v>0.1256014957347304</v>
      </c>
      <c r="G413" s="888"/>
      <c r="H413" s="139"/>
      <c r="I413" s="125"/>
      <c r="J413" s="125"/>
      <c r="K413" s="125"/>
    </row>
    <row r="414" spans="1:11" ht="15" thickBot="1" x14ac:dyDescent="0.35">
      <c r="A414" s="43" t="s">
        <v>75</v>
      </c>
      <c r="B414" s="88">
        <v>0.2210592566091692</v>
      </c>
      <c r="C414" s="88">
        <v>0.23784391205335825</v>
      </c>
      <c r="D414" s="89">
        <v>0.32993167694082276</v>
      </c>
      <c r="E414" s="89">
        <v>0.37054338510300033</v>
      </c>
      <c r="F414" s="89">
        <v>0.5901955409609968</v>
      </c>
      <c r="G414" s="886"/>
      <c r="H414" s="139"/>
      <c r="I414" s="125"/>
      <c r="J414" s="125"/>
      <c r="K414" s="125"/>
    </row>
    <row r="415" spans="1:11" ht="15" thickBot="1" x14ac:dyDescent="0.35">
      <c r="A415" s="191"/>
      <c r="B415" s="881"/>
      <c r="C415" s="881"/>
      <c r="D415" s="881"/>
      <c r="E415" s="881"/>
      <c r="F415" s="192"/>
      <c r="G415" s="867"/>
    </row>
    <row r="416" spans="1:11" ht="15" thickBot="1" x14ac:dyDescent="0.35">
      <c r="A416" s="189" t="s">
        <v>480</v>
      </c>
      <c r="B416" s="190"/>
      <c r="C416" s="190"/>
      <c r="D416" s="190"/>
      <c r="E416" s="190"/>
      <c r="F416" s="190"/>
      <c r="G416" s="858"/>
      <c r="H416" s="386"/>
      <c r="I416" s="121"/>
      <c r="J416" s="121"/>
      <c r="K416" s="121"/>
    </row>
    <row r="417" spans="1:11" ht="15" thickBot="1" x14ac:dyDescent="0.35">
      <c r="A417" s="61" t="s">
        <v>508</v>
      </c>
      <c r="B417" s="71" t="s">
        <v>469</v>
      </c>
      <c r="C417" s="132" t="s">
        <v>527</v>
      </c>
      <c r="D417" s="132" t="s">
        <v>562</v>
      </c>
      <c r="E417" s="132" t="s">
        <v>625</v>
      </c>
      <c r="F417" s="1536" t="s">
        <v>724</v>
      </c>
      <c r="G417" s="1537"/>
      <c r="H417" s="143"/>
      <c r="I417" s="122" t="s">
        <v>724</v>
      </c>
      <c r="J417" s="569"/>
      <c r="K417" s="122" t="s">
        <v>724</v>
      </c>
    </row>
    <row r="418" spans="1:11" x14ac:dyDescent="0.3">
      <c r="A418" s="42" t="s">
        <v>0</v>
      </c>
      <c r="B418" s="116">
        <v>65074.694492470204</v>
      </c>
      <c r="C418" s="116">
        <v>67314.012810431333</v>
      </c>
      <c r="D418" s="117">
        <v>69828.94750009125</v>
      </c>
      <c r="E418" s="117">
        <v>67027.139505634826</v>
      </c>
      <c r="F418" s="117">
        <v>53108.824193333094</v>
      </c>
      <c r="G418" s="883"/>
      <c r="H418" s="139"/>
      <c r="I418" s="127">
        <v>53005.133316391933</v>
      </c>
      <c r="J418" s="127"/>
      <c r="K418" s="127">
        <v>53212.515070274254</v>
      </c>
    </row>
    <row r="419" spans="1:11" x14ac:dyDescent="0.3">
      <c r="A419" s="42" t="s">
        <v>72</v>
      </c>
      <c r="B419" s="116">
        <v>63423.788951720155</v>
      </c>
      <c r="C419" s="116">
        <v>65137.98550957226</v>
      </c>
      <c r="D419" s="117">
        <v>67221.489189533851</v>
      </c>
      <c r="E419" s="117">
        <v>64224.339302713983</v>
      </c>
      <c r="F419" s="117">
        <v>49575.234289360669</v>
      </c>
      <c r="G419" s="883">
        <f>H419</f>
        <v>-1</v>
      </c>
      <c r="H419" s="139">
        <v>-1</v>
      </c>
      <c r="I419" s="127">
        <v>49349.18672643794</v>
      </c>
      <c r="J419" s="127"/>
      <c r="K419" s="127">
        <v>49801.281852283399</v>
      </c>
    </row>
    <row r="420" spans="1:11" x14ac:dyDescent="0.3">
      <c r="A420" s="40" t="s">
        <v>73</v>
      </c>
      <c r="B420" s="118">
        <v>62979.117025476153</v>
      </c>
      <c r="C420" s="118">
        <v>65389.183929362342</v>
      </c>
      <c r="D420" s="117">
        <v>68603.833005167777</v>
      </c>
      <c r="E420" s="117">
        <v>66647.537599898162</v>
      </c>
      <c r="F420" s="117">
        <v>51784.72592824819</v>
      </c>
      <c r="G420" s="883">
        <f>H420</f>
        <v>1</v>
      </c>
      <c r="H420" s="139">
        <v>1</v>
      </c>
      <c r="I420" s="127">
        <v>51267.611031816465</v>
      </c>
      <c r="J420" s="127"/>
      <c r="K420" s="127">
        <v>52301.840824679915</v>
      </c>
    </row>
    <row r="421" spans="1:11" x14ac:dyDescent="0.3">
      <c r="A421" s="41" t="s">
        <v>74</v>
      </c>
      <c r="B421" s="86">
        <v>2.5369393642579074E-2</v>
      </c>
      <c r="C421" s="86">
        <v>3.1430417179743902E-2</v>
      </c>
      <c r="D421" s="166">
        <v>3.7340650316317468E-2</v>
      </c>
      <c r="E421" s="166">
        <v>4.1815900597775298E-2</v>
      </c>
      <c r="F421" s="166">
        <v>6.6534892414658403E-2</v>
      </c>
      <c r="G421" s="888"/>
      <c r="H421" s="139"/>
      <c r="I421" s="125"/>
      <c r="J421" s="125"/>
      <c r="K421" s="125"/>
    </row>
    <row r="422" spans="1:11" ht="15" thickBot="1" x14ac:dyDescent="0.35">
      <c r="A422" s="43" t="s">
        <v>75</v>
      </c>
      <c r="B422" s="88">
        <v>7.0111220662407575E-3</v>
      </c>
      <c r="C422" s="88">
        <v>-3.8564044900216859E-3</v>
      </c>
      <c r="D422" s="89">
        <v>-2.0564016541441799E-2</v>
      </c>
      <c r="E422" s="89">
        <v>-3.7730217601191884E-2</v>
      </c>
      <c r="F422" s="89">
        <v>-4.4568455813867924E-2</v>
      </c>
      <c r="G422" s="886"/>
      <c r="H422" s="139"/>
      <c r="I422" s="125"/>
      <c r="J422" s="125"/>
      <c r="K422" s="125"/>
    </row>
    <row r="423" spans="1:11" ht="15" thickBot="1" x14ac:dyDescent="0.35">
      <c r="A423" s="766"/>
      <c r="B423" s="379"/>
      <c r="C423" s="379"/>
      <c r="D423" s="379"/>
      <c r="E423" s="379"/>
      <c r="F423" s="379"/>
      <c r="G423" s="892"/>
    </row>
    <row r="424" spans="1:11" ht="15" thickBot="1" x14ac:dyDescent="0.35">
      <c r="A424" s="189" t="s">
        <v>482</v>
      </c>
      <c r="B424" s="190"/>
      <c r="C424" s="190"/>
      <c r="D424" s="190"/>
      <c r="E424" s="190"/>
      <c r="F424" s="190"/>
      <c r="G424" s="858"/>
      <c r="H424" s="386"/>
      <c r="I424" s="121"/>
      <c r="J424" s="121"/>
      <c r="K424" s="121"/>
    </row>
    <row r="425" spans="1:11" ht="15" thickBot="1" x14ac:dyDescent="0.35">
      <c r="A425" s="61" t="s">
        <v>508</v>
      </c>
      <c r="B425" s="71" t="s">
        <v>469</v>
      </c>
      <c r="C425" s="132" t="s">
        <v>527</v>
      </c>
      <c r="D425" s="132" t="s">
        <v>562</v>
      </c>
      <c r="E425" s="132" t="s">
        <v>625</v>
      </c>
      <c r="F425" s="1536" t="s">
        <v>724</v>
      </c>
      <c r="G425" s="1537"/>
      <c r="H425" s="143"/>
      <c r="I425" s="122" t="s">
        <v>724</v>
      </c>
      <c r="J425" s="569"/>
      <c r="K425" s="122" t="s">
        <v>724</v>
      </c>
    </row>
    <row r="426" spans="1:11" x14ac:dyDescent="0.3">
      <c r="A426" s="42" t="s">
        <v>0</v>
      </c>
      <c r="B426" s="116">
        <v>73865.051586872665</v>
      </c>
      <c r="C426" s="116">
        <v>73640.284209916703</v>
      </c>
      <c r="D426" s="117">
        <v>75760.73423598407</v>
      </c>
      <c r="E426" s="117">
        <v>75010.613387602643</v>
      </c>
      <c r="F426" s="117">
        <v>74943.72711856573</v>
      </c>
      <c r="G426" s="883"/>
      <c r="H426" s="139"/>
      <c r="I426" s="127">
        <v>74685.179642393923</v>
      </c>
      <c r="J426" s="127"/>
      <c r="K426" s="127">
        <v>75202.274594737537</v>
      </c>
    </row>
    <row r="427" spans="1:11" x14ac:dyDescent="0.3">
      <c r="A427" s="42" t="s">
        <v>72</v>
      </c>
      <c r="B427" s="116">
        <v>72767.195517193482</v>
      </c>
      <c r="C427" s="116">
        <v>71690.468859565721</v>
      </c>
      <c r="D427" s="117">
        <v>74117.700460358159</v>
      </c>
      <c r="E427" s="117">
        <v>72962.530646929968</v>
      </c>
      <c r="F427" s="117">
        <v>72808.364547236764</v>
      </c>
      <c r="G427" s="883">
        <f>H427</f>
        <v>-1</v>
      </c>
      <c r="H427" s="139">
        <v>-1</v>
      </c>
      <c r="I427" s="127">
        <v>72202.325128295372</v>
      </c>
      <c r="J427" s="127"/>
      <c r="K427" s="127">
        <v>73414.403966178157</v>
      </c>
    </row>
    <row r="428" spans="1:11" x14ac:dyDescent="0.3">
      <c r="A428" s="40" t="s">
        <v>73</v>
      </c>
      <c r="B428" s="118">
        <v>67522.63992008123</v>
      </c>
      <c r="C428" s="118">
        <v>66677.339357278848</v>
      </c>
      <c r="D428" s="117">
        <v>70453.540413405193</v>
      </c>
      <c r="E428" s="117">
        <v>69602.466150956316</v>
      </c>
      <c r="F428" s="117">
        <v>69372.425208515226</v>
      </c>
      <c r="G428" s="883">
        <f>H428</f>
        <v>-1</v>
      </c>
      <c r="H428" s="139">
        <v>-1</v>
      </c>
      <c r="I428" s="127">
        <v>68152.459421324282</v>
      </c>
      <c r="J428" s="127"/>
      <c r="K428" s="127">
        <v>70592.39099570617</v>
      </c>
    </row>
    <row r="429" spans="1:11" x14ac:dyDescent="0.3">
      <c r="A429" s="41" t="s">
        <v>74</v>
      </c>
      <c r="B429" s="86">
        <v>1.4862997399900204E-2</v>
      </c>
      <c r="C429" s="86">
        <v>2.5430776074843519E-2</v>
      </c>
      <c r="D429" s="166">
        <v>2.1687141659795569E-2</v>
      </c>
      <c r="E429" s="166">
        <v>2.7303906049796028E-2</v>
      </c>
      <c r="F429" s="166">
        <v>2.8492879303302951E-2</v>
      </c>
      <c r="G429" s="888"/>
      <c r="H429" s="139"/>
      <c r="I429" s="125"/>
      <c r="J429" s="125"/>
      <c r="K429" s="125"/>
    </row>
    <row r="430" spans="1:11" ht="15" thickBot="1" x14ac:dyDescent="0.35">
      <c r="A430" s="43" t="s">
        <v>75</v>
      </c>
      <c r="B430" s="88">
        <v>7.2073075784170701E-2</v>
      </c>
      <c r="C430" s="88">
        <v>6.9927419670069102E-2</v>
      </c>
      <c r="D430" s="89">
        <v>4.9437044379334751E-2</v>
      </c>
      <c r="E430" s="89">
        <v>4.6051918240517249E-2</v>
      </c>
      <c r="F430" s="89">
        <v>4.7191546741753312E-2</v>
      </c>
      <c r="G430" s="886"/>
      <c r="H430" s="139"/>
      <c r="I430" s="125"/>
      <c r="J430" s="125"/>
      <c r="K430" s="125"/>
    </row>
  </sheetData>
  <mergeCells count="63">
    <mergeCell ref="A352:F352"/>
    <mergeCell ref="A360:F360"/>
    <mergeCell ref="A368:F368"/>
    <mergeCell ref="F385:G385"/>
    <mergeCell ref="F377:G377"/>
    <mergeCell ref="F369:G369"/>
    <mergeCell ref="F361:G361"/>
    <mergeCell ref="F353:G353"/>
    <mergeCell ref="F425:G425"/>
    <mergeCell ref="F417:G417"/>
    <mergeCell ref="F409:G409"/>
    <mergeCell ref="F401:G401"/>
    <mergeCell ref="F393:G393"/>
    <mergeCell ref="F225:G225"/>
    <mergeCell ref="F233:G233"/>
    <mergeCell ref="F241:G241"/>
    <mergeCell ref="F249:G249"/>
    <mergeCell ref="A224:F224"/>
    <mergeCell ref="F185:G185"/>
    <mergeCell ref="F193:G193"/>
    <mergeCell ref="F201:G201"/>
    <mergeCell ref="F209:G209"/>
    <mergeCell ref="F217:G217"/>
    <mergeCell ref="F145:G145"/>
    <mergeCell ref="F153:G153"/>
    <mergeCell ref="F161:G161"/>
    <mergeCell ref="F169:G169"/>
    <mergeCell ref="F177:G177"/>
    <mergeCell ref="F105:G105"/>
    <mergeCell ref="F113:G113"/>
    <mergeCell ref="F121:G121"/>
    <mergeCell ref="F129:G129"/>
    <mergeCell ref="F137:G137"/>
    <mergeCell ref="F1:G1"/>
    <mergeCell ref="F2:G2"/>
    <mergeCell ref="F3:G3"/>
    <mergeCell ref="A6:F6"/>
    <mergeCell ref="F17:G17"/>
    <mergeCell ref="F345:G345"/>
    <mergeCell ref="F337:G337"/>
    <mergeCell ref="F321:G321"/>
    <mergeCell ref="A344:F344"/>
    <mergeCell ref="F257:G257"/>
    <mergeCell ref="F265:G265"/>
    <mergeCell ref="F273:G273"/>
    <mergeCell ref="F281:G281"/>
    <mergeCell ref="F289:G289"/>
    <mergeCell ref="H3:H4"/>
    <mergeCell ref="F305:G305"/>
    <mergeCell ref="F313:G313"/>
    <mergeCell ref="F329:G329"/>
    <mergeCell ref="F297:G297"/>
    <mergeCell ref="F9:G9"/>
    <mergeCell ref="F25:G25"/>
    <mergeCell ref="F33:G33"/>
    <mergeCell ref="F41:G41"/>
    <mergeCell ref="F49:G49"/>
    <mergeCell ref="F57:G57"/>
    <mergeCell ref="F65:G65"/>
    <mergeCell ref="F73:G73"/>
    <mergeCell ref="F81:G81"/>
    <mergeCell ref="F89:G89"/>
    <mergeCell ref="F97:G97"/>
  </mergeCells>
  <conditionalFormatting sqref="B4:G4">
    <cfRule type="iconSet" priority="3">
      <iconSet showValue="0">
        <cfvo type="percent" val="0"/>
        <cfvo type="num" val="0"/>
        <cfvo type="num" val="1"/>
      </iconSet>
    </cfRule>
  </conditionalFormatting>
  <conditionalFormatting sqref="C5:G5">
    <cfRule type="iconSet" priority="2">
      <iconSet iconSet="3ArrowsGray" showValue="0">
        <cfvo type="percent" val="0"/>
        <cfvo type="num" val="0"/>
        <cfvo type="num" val="1"/>
      </iconSet>
    </cfRule>
  </conditionalFormatting>
  <conditionalFormatting sqref="G115:G116 G123:G124 G147:G148 G155:G156 G179:G180 G187:G188 G195:G196 G203:G204 G211:G212 G219:G220 G243:G244 G283:G284 G379:G380 G387:G388 G395:G396 G403:G404 G411:G412 G419:G420 G427:G428">
    <cfRule type="iconSet" priority="4">
      <iconSet iconSet="3ArrowsGray" showValue="0">
        <cfvo type="percent" val="0"/>
        <cfvo type="num" val="0"/>
        <cfvo type="num" val="1"/>
      </iconSet>
    </cfRule>
  </conditionalFormatting>
  <conditionalFormatting sqref="G323:G324 G11:G12 G19:G20 G27:G28 G35:G36 G419:G420 G427:G428">
    <cfRule type="iconSet" priority="6">
      <iconSet showValue="0">
        <cfvo type="percent" val="0"/>
        <cfvo type="num" val="0"/>
        <cfvo type="num" val="1"/>
      </iconSet>
    </cfRule>
  </conditionalFormatting>
  <pageMargins left="0.70866141732283472" right="0.70866141732283472" top="0.74803149606299213" bottom="0.74803149606299213" header="0.31496062992125984" footer="0.31496062992125984"/>
  <pageSetup paperSize="9" scale="6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5" id="{36A79E4E-4A0D-456C-9E8C-E22C26C1991A}">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G51:G52 G43:G44 G59:G60 G67:G68 G75:G76 G83:G84 G91:G92 G99:G100 G107:G108 G131:G132 G139:G140 G171:G172 G227:G228 G235:G236 G259:G260 G267:G268 G275:G276 G291:G292 G299:G300 G307:G308 G315:G316 G331:G332 G339:G340 G347:G348 G355:G356 G363:G364 G371:G372 G251:G252 G163:G164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C6E0B4"/>
    <pageSetUpPr autoPageBreaks="0"/>
  </sheetPr>
  <dimension ref="A1:Z430"/>
  <sheetViews>
    <sheetView showGridLines="0" zoomScale="90" zoomScaleNormal="90" workbookViewId="0">
      <pane ySplit="6" topLeftCell="A7" activePane="bottomLeft" state="frozen"/>
      <selection activeCell="R6" sqref="R6"/>
      <selection pane="bottomLeft" activeCell="H1" sqref="H1:K1048576"/>
    </sheetView>
  </sheetViews>
  <sheetFormatPr defaultRowHeight="14.4" x14ac:dyDescent="0.3"/>
  <cols>
    <col min="1" max="1" width="44.88671875" customWidth="1"/>
    <col min="2" max="4" width="16.44140625" customWidth="1"/>
    <col min="5" max="5" width="18.6640625" bestFit="1" customWidth="1"/>
    <col min="6" max="6" width="14.44140625" customWidth="1"/>
    <col min="7" max="7" width="3.44140625" customWidth="1"/>
    <col min="8" max="8" width="17.5546875" style="140" hidden="1" customWidth="1"/>
    <col min="9" max="9" width="15.5546875" style="68" hidden="1" customWidth="1"/>
    <col min="10" max="10" width="9.109375" style="68" hidden="1" customWidth="1"/>
    <col min="11" max="11" width="15.5546875" style="68" hidden="1" customWidth="1"/>
    <col min="12" max="16" width="9.109375" customWidth="1"/>
    <col min="17" max="18" width="9.109375"/>
    <col min="19" max="19" width="10.5546875" bestFit="1" customWidth="1"/>
    <col min="20" max="20" width="15.33203125" bestFit="1" customWidth="1"/>
    <col min="21" max="21" width="9.109375"/>
  </cols>
  <sheetData>
    <row r="1" spans="1:26" ht="18.75" customHeight="1" thickBot="1" x14ac:dyDescent="0.4">
      <c r="A1" s="157" t="s">
        <v>92</v>
      </c>
      <c r="B1" s="157"/>
      <c r="C1" s="157"/>
      <c r="D1" s="157"/>
      <c r="E1" s="157"/>
      <c r="F1" s="150"/>
      <c r="G1" s="904"/>
      <c r="I1" s="356"/>
      <c r="J1" s="356" t="s">
        <v>344</v>
      </c>
      <c r="K1" s="133"/>
      <c r="L1" s="1189"/>
      <c r="M1" s="1189"/>
      <c r="N1" s="1189"/>
      <c r="O1" s="1189"/>
      <c r="P1" s="1189"/>
      <c r="S1" s="1555"/>
      <c r="T1" s="1555"/>
    </row>
    <row r="2" spans="1:26" ht="18.75" customHeight="1" x14ac:dyDescent="0.35">
      <c r="H2" s="141"/>
      <c r="I2" s="120"/>
      <c r="J2" s="120"/>
      <c r="K2" s="120"/>
      <c r="M2" s="1190"/>
      <c r="N2" s="1190"/>
      <c r="O2" s="1190"/>
      <c r="P2" s="1190"/>
    </row>
    <row r="3" spans="1:26" ht="15" customHeight="1" thickBot="1" x14ac:dyDescent="0.35">
      <c r="H3" s="1535" t="s">
        <v>345</v>
      </c>
    </row>
    <row r="4" spans="1:26" ht="17.25" customHeight="1" thickBot="1" x14ac:dyDescent="0.35">
      <c r="A4" s="875" t="s">
        <v>340</v>
      </c>
      <c r="B4" s="871" t="s">
        <v>341</v>
      </c>
      <c r="C4" s="872">
        <v>-1</v>
      </c>
      <c r="D4" s="873" t="s">
        <v>342</v>
      </c>
      <c r="E4" s="874">
        <v>0</v>
      </c>
      <c r="F4" s="868" t="s">
        <v>343</v>
      </c>
      <c r="G4" s="869">
        <v>1</v>
      </c>
      <c r="H4" s="1535"/>
    </row>
    <row r="5" spans="1:26" ht="15" thickBot="1" x14ac:dyDescent="0.35">
      <c r="A5" s="136" t="s">
        <v>590</v>
      </c>
      <c r="B5" s="877" t="s">
        <v>591</v>
      </c>
      <c r="C5" s="876">
        <v>-1</v>
      </c>
      <c r="D5" s="877" t="s">
        <v>342</v>
      </c>
      <c r="E5" s="878">
        <v>0</v>
      </c>
      <c r="F5" s="879" t="s">
        <v>592</v>
      </c>
      <c r="G5" s="880">
        <v>1</v>
      </c>
      <c r="H5" s="146"/>
    </row>
    <row r="6" spans="1:26" ht="15" customHeight="1" thickBot="1" x14ac:dyDescent="0.35">
      <c r="A6" s="1546" t="s">
        <v>355</v>
      </c>
      <c r="B6" s="1547"/>
      <c r="C6" s="1547"/>
      <c r="D6" s="1547"/>
      <c r="E6" s="1547"/>
      <c r="F6" s="1556"/>
      <c r="G6" s="853"/>
      <c r="H6" s="142"/>
      <c r="I6" s="68" t="s">
        <v>593</v>
      </c>
      <c r="J6" s="135"/>
      <c r="K6" s="68" t="s">
        <v>723</v>
      </c>
      <c r="L6" s="134"/>
      <c r="M6" s="134"/>
      <c r="N6" s="134"/>
      <c r="O6" s="134"/>
      <c r="P6" s="134"/>
      <c r="S6" s="134"/>
      <c r="T6" s="134"/>
      <c r="U6" s="134"/>
      <c r="V6" s="134"/>
      <c r="W6" s="134"/>
      <c r="X6" s="134"/>
      <c r="Y6" s="134"/>
      <c r="Z6" s="134"/>
    </row>
    <row r="7" spans="1:26" ht="15" thickBot="1" x14ac:dyDescent="0.35">
      <c r="B7" s="155"/>
      <c r="C7" s="8"/>
      <c r="D7" s="8"/>
      <c r="E7" s="155"/>
      <c r="F7" s="8"/>
      <c r="G7" s="8"/>
    </row>
    <row r="8" spans="1:26" ht="15.75" customHeight="1" thickBot="1" x14ac:dyDescent="0.35">
      <c r="A8" s="29" t="s">
        <v>1</v>
      </c>
      <c r="B8" s="51"/>
      <c r="C8" s="51"/>
      <c r="D8" s="51"/>
      <c r="E8" s="51"/>
      <c r="F8" s="51"/>
      <c r="G8" s="215"/>
      <c r="H8" s="139"/>
      <c r="I8" s="121"/>
      <c r="J8" s="121"/>
      <c r="K8" s="121"/>
      <c r="M8" s="190"/>
      <c r="N8" s="190"/>
      <c r="O8" s="190"/>
      <c r="P8" s="190"/>
    </row>
    <row r="9" spans="1:26" ht="15" thickBot="1" x14ac:dyDescent="0.35">
      <c r="A9" s="61" t="s">
        <v>16</v>
      </c>
      <c r="B9" s="132" t="s">
        <v>465</v>
      </c>
      <c r="C9" s="71" t="s">
        <v>523</v>
      </c>
      <c r="D9" s="71" t="s">
        <v>558</v>
      </c>
      <c r="E9" s="71" t="s">
        <v>620</v>
      </c>
      <c r="F9" s="1536" t="s">
        <v>726</v>
      </c>
      <c r="G9" s="1537"/>
      <c r="H9" s="143"/>
      <c r="I9" s="122" t="s">
        <v>726</v>
      </c>
      <c r="K9" s="122" t="s">
        <v>726</v>
      </c>
      <c r="M9" s="283"/>
      <c r="N9" s="283"/>
      <c r="O9" s="283"/>
      <c r="P9" s="283"/>
    </row>
    <row r="10" spans="1:26" x14ac:dyDescent="0.3">
      <c r="A10" s="46" t="s">
        <v>0</v>
      </c>
      <c r="B10" s="74">
        <v>78.733213249127559</v>
      </c>
      <c r="C10" s="75">
        <v>78.476597621654875</v>
      </c>
      <c r="D10" s="75">
        <v>78.425672107842658</v>
      </c>
      <c r="E10" s="75">
        <v>78.763744798134113</v>
      </c>
      <c r="F10" s="75">
        <v>78.803494137782266</v>
      </c>
      <c r="G10" s="862"/>
      <c r="H10" s="139"/>
      <c r="I10" s="123">
        <v>78.644173462996335</v>
      </c>
      <c r="K10" s="123">
        <v>78.962814812568197</v>
      </c>
      <c r="L10" s="1"/>
      <c r="M10" s="1"/>
      <c r="N10" s="1"/>
      <c r="O10" s="1"/>
      <c r="P10" s="1"/>
    </row>
    <row r="11" spans="1:26" x14ac:dyDescent="0.3">
      <c r="A11" s="46" t="s">
        <v>88</v>
      </c>
      <c r="B11" s="74">
        <v>79.435878294241064</v>
      </c>
      <c r="C11" s="74">
        <v>79.078411946518699</v>
      </c>
      <c r="D11" s="75">
        <v>78.867222065659107</v>
      </c>
      <c r="E11" s="75">
        <v>79.059917678242144</v>
      </c>
      <c r="F11" s="75">
        <v>79.236099258472848</v>
      </c>
      <c r="G11" s="863">
        <f>H11</f>
        <v>0</v>
      </c>
      <c r="H11" s="139">
        <v>0</v>
      </c>
      <c r="I11" s="123">
        <v>78.92248074008144</v>
      </c>
      <c r="K11" s="123">
        <v>79.549717776864256</v>
      </c>
      <c r="L11" s="1"/>
      <c r="M11" s="1"/>
      <c r="N11" s="1"/>
      <c r="O11" s="1"/>
      <c r="P11" s="1"/>
    </row>
    <row r="12" spans="1:26" x14ac:dyDescent="0.3">
      <c r="A12" s="44" t="s">
        <v>89</v>
      </c>
      <c r="B12" s="76">
        <v>75.987616469036624</v>
      </c>
      <c r="C12" s="16">
        <v>75.496494452392852</v>
      </c>
      <c r="D12" s="77">
        <v>74.979065038097758</v>
      </c>
      <c r="E12" s="77">
        <v>74.982472555849625</v>
      </c>
      <c r="F12" s="77">
        <v>75.316525117186302</v>
      </c>
      <c r="G12" s="863">
        <f>H12</f>
        <v>-1</v>
      </c>
      <c r="H12" s="139">
        <v>-1</v>
      </c>
      <c r="I12" s="123">
        <v>74.488476609954787</v>
      </c>
      <c r="K12" s="123">
        <v>76.144573624417816</v>
      </c>
      <c r="L12" s="1"/>
      <c r="M12" s="1"/>
      <c r="N12" s="1"/>
      <c r="O12" s="1"/>
      <c r="P12" s="1"/>
    </row>
    <row r="13" spans="1:26" x14ac:dyDescent="0.3">
      <c r="A13" s="45" t="s">
        <v>90</v>
      </c>
      <c r="B13" s="74">
        <v>-0.70266504511350547</v>
      </c>
      <c r="C13" s="74">
        <v>-0.60181432486382391</v>
      </c>
      <c r="D13" s="164">
        <v>-0.44154995781644857</v>
      </c>
      <c r="E13" s="164">
        <v>-0.29617288010803122</v>
      </c>
      <c r="F13" s="164">
        <v>-0.43260512069058166</v>
      </c>
      <c r="G13" s="865"/>
      <c r="H13" s="139"/>
      <c r="I13" s="123"/>
      <c r="K13" s="123"/>
      <c r="L13" s="1"/>
      <c r="M13" s="1"/>
      <c r="N13" s="1"/>
      <c r="O13" s="1"/>
      <c r="P13" s="1"/>
    </row>
    <row r="14" spans="1:26" ht="15" thickBot="1" x14ac:dyDescent="0.35">
      <c r="A14" s="47" t="s">
        <v>91</v>
      </c>
      <c r="B14" s="79">
        <v>3.4482618252044404</v>
      </c>
      <c r="C14" s="79">
        <v>3.5819174941258467</v>
      </c>
      <c r="D14" s="80">
        <v>3.8881570275613484</v>
      </c>
      <c r="E14" s="80">
        <v>4.0774451223925183</v>
      </c>
      <c r="F14" s="80">
        <v>3.9195741412865459</v>
      </c>
      <c r="G14" s="864"/>
      <c r="H14" s="139"/>
      <c r="I14" s="123"/>
      <c r="K14" s="123"/>
      <c r="L14" s="1"/>
      <c r="M14" s="1"/>
      <c r="N14" s="1"/>
      <c r="O14" s="1"/>
      <c r="P14" s="1"/>
    </row>
    <row r="15" spans="1:26" ht="15" thickBot="1" x14ac:dyDescent="0.35">
      <c r="B15" s="8"/>
      <c r="C15" s="8"/>
      <c r="D15" s="8"/>
      <c r="E15" s="8"/>
      <c r="F15" s="8"/>
      <c r="G15" s="864"/>
      <c r="H15" s="139"/>
      <c r="I15" s="123"/>
      <c r="K15" s="123"/>
      <c r="M15" s="1"/>
      <c r="N15" s="1"/>
      <c r="O15" s="1"/>
      <c r="P15" s="1"/>
    </row>
    <row r="16" spans="1:26" ht="15" thickBot="1" x14ac:dyDescent="0.35">
      <c r="A16" s="29" t="s">
        <v>8</v>
      </c>
      <c r="B16" s="51"/>
      <c r="C16" s="51"/>
      <c r="D16" s="51"/>
      <c r="E16" s="51"/>
      <c r="F16" s="51"/>
      <c r="G16" s="893"/>
      <c r="H16" s="139"/>
      <c r="I16" s="124"/>
      <c r="K16" s="124"/>
      <c r="M16" s="69"/>
      <c r="N16" s="69"/>
      <c r="O16" s="69"/>
      <c r="P16" s="69"/>
    </row>
    <row r="17" spans="1:16" ht="15" thickBot="1" x14ac:dyDescent="0.35">
      <c r="A17" s="61" t="s">
        <v>16</v>
      </c>
      <c r="B17" s="132" t="s">
        <v>465</v>
      </c>
      <c r="C17" s="71" t="s">
        <v>523</v>
      </c>
      <c r="D17" s="71" t="s">
        <v>558</v>
      </c>
      <c r="E17" s="71" t="s">
        <v>620</v>
      </c>
      <c r="F17" s="1536" t="s">
        <v>726</v>
      </c>
      <c r="G17" s="1537"/>
      <c r="H17" s="143"/>
      <c r="I17" s="122" t="s">
        <v>726</v>
      </c>
      <c r="K17" s="122" t="s">
        <v>726</v>
      </c>
      <c r="M17" s="283"/>
      <c r="N17" s="283"/>
      <c r="O17" s="283"/>
      <c r="P17" s="283"/>
    </row>
    <row r="18" spans="1:16" x14ac:dyDescent="0.3">
      <c r="A18" s="46" t="s">
        <v>0</v>
      </c>
      <c r="B18" s="74">
        <v>82.42504084342832</v>
      </c>
      <c r="C18" s="74">
        <v>82.28975106343691</v>
      </c>
      <c r="D18" s="75">
        <v>82.255853906820036</v>
      </c>
      <c r="E18" s="75">
        <v>82.485163674233164</v>
      </c>
      <c r="F18" s="75">
        <v>82.629126855648167</v>
      </c>
      <c r="G18" s="863"/>
      <c r="H18" s="139"/>
      <c r="I18" s="123">
        <v>82.484763092259371</v>
      </c>
      <c r="K18" s="123">
        <v>82.773490619036963</v>
      </c>
      <c r="M18" s="1"/>
      <c r="N18" s="1"/>
      <c r="O18" s="1"/>
      <c r="P18" s="1"/>
    </row>
    <row r="19" spans="1:16" x14ac:dyDescent="0.3">
      <c r="A19" s="46" t="s">
        <v>88</v>
      </c>
      <c r="B19" s="74">
        <v>82.705831776446459</v>
      </c>
      <c r="C19" s="74">
        <v>82.718866097031324</v>
      </c>
      <c r="D19" s="75">
        <v>82.763167121558496</v>
      </c>
      <c r="E19" s="75">
        <v>83.039076681813839</v>
      </c>
      <c r="F19" s="75">
        <v>83.130358535632581</v>
      </c>
      <c r="G19" s="863">
        <f>H19</f>
        <v>1</v>
      </c>
      <c r="H19" s="139">
        <v>1</v>
      </c>
      <c r="I19" s="123">
        <v>82.849664905805</v>
      </c>
      <c r="K19" s="123">
        <v>83.411052165460163</v>
      </c>
      <c r="M19" s="1"/>
      <c r="N19" s="1"/>
      <c r="O19" s="1"/>
      <c r="P19" s="1"/>
    </row>
    <row r="20" spans="1:16" x14ac:dyDescent="0.3">
      <c r="A20" s="44" t="s">
        <v>89</v>
      </c>
      <c r="B20" s="76">
        <v>80.076937033680849</v>
      </c>
      <c r="C20" s="16">
        <v>80.411046796877471</v>
      </c>
      <c r="D20" s="77">
        <v>80.559934832366991</v>
      </c>
      <c r="E20" s="77">
        <v>81.041005109660716</v>
      </c>
      <c r="F20" s="77">
        <v>81.091313731668052</v>
      </c>
      <c r="G20" s="863">
        <f>H20</f>
        <v>-1</v>
      </c>
      <c r="H20" s="139">
        <v>-1</v>
      </c>
      <c r="I20" s="123">
        <v>80.391713295627724</v>
      </c>
      <c r="K20" s="123">
        <v>81.79091416770838</v>
      </c>
      <c r="M20" s="1"/>
      <c r="N20" s="1"/>
      <c r="O20" s="1"/>
      <c r="P20" s="1"/>
    </row>
    <row r="21" spans="1:16" x14ac:dyDescent="0.3">
      <c r="A21" s="45" t="s">
        <v>90</v>
      </c>
      <c r="B21" s="74">
        <v>-0.28079093301813884</v>
      </c>
      <c r="C21" s="74">
        <v>-0.42911503359441383</v>
      </c>
      <c r="D21" s="164">
        <v>-0.50731321473845981</v>
      </c>
      <c r="E21" s="164">
        <v>-0.5539130075806753</v>
      </c>
      <c r="F21" s="164">
        <v>-0.50123167998441431</v>
      </c>
      <c r="G21" s="865"/>
      <c r="H21" s="139"/>
      <c r="I21" s="123"/>
      <c r="K21" s="123"/>
      <c r="M21" s="1"/>
      <c r="N21" s="1"/>
      <c r="O21" s="1"/>
      <c r="P21" s="1"/>
    </row>
    <row r="22" spans="1:16" ht="15" thickBot="1" x14ac:dyDescent="0.35">
      <c r="A22" s="47" t="s">
        <v>91</v>
      </c>
      <c r="B22" s="79">
        <v>2.6288947427656097</v>
      </c>
      <c r="C22" s="79">
        <v>2.3078193001538523</v>
      </c>
      <c r="D22" s="80">
        <v>2.2032322891915044</v>
      </c>
      <c r="E22" s="80">
        <v>1.9980715721531226</v>
      </c>
      <c r="F22" s="80">
        <v>2.0390448039645293</v>
      </c>
      <c r="G22" s="863"/>
      <c r="H22" s="139"/>
      <c r="I22" s="123"/>
      <c r="K22" s="123"/>
      <c r="M22" s="1"/>
      <c r="N22" s="1"/>
      <c r="O22" s="1"/>
      <c r="P22" s="1"/>
    </row>
    <row r="23" spans="1:16" ht="15" thickBot="1" x14ac:dyDescent="0.35">
      <c r="B23" s="13"/>
      <c r="C23" s="13"/>
      <c r="D23" s="8"/>
      <c r="E23" s="8"/>
      <c r="F23" s="13"/>
      <c r="G23" s="867"/>
      <c r="H23" s="139"/>
      <c r="I23" s="123"/>
      <c r="K23" s="123"/>
      <c r="M23" s="1"/>
      <c r="N23" s="1"/>
      <c r="O23" s="1"/>
      <c r="P23" s="1"/>
    </row>
    <row r="24" spans="1:16" ht="15" thickBot="1" x14ac:dyDescent="0.35">
      <c r="A24" s="29" t="s">
        <v>9</v>
      </c>
      <c r="B24" s="51"/>
      <c r="C24" s="51"/>
      <c r="D24" s="51"/>
      <c r="E24" s="51"/>
      <c r="F24" s="51"/>
      <c r="G24" s="893"/>
      <c r="H24" s="139"/>
      <c r="I24" s="124"/>
      <c r="K24" s="124"/>
      <c r="M24" s="69"/>
      <c r="N24" s="69"/>
      <c r="O24" s="69"/>
      <c r="P24" s="69"/>
    </row>
    <row r="25" spans="1:16" ht="15" thickBot="1" x14ac:dyDescent="0.35">
      <c r="A25" s="61" t="s">
        <v>16</v>
      </c>
      <c r="B25" s="132" t="s">
        <v>465</v>
      </c>
      <c r="C25" s="71" t="s">
        <v>523</v>
      </c>
      <c r="D25" s="71" t="s">
        <v>558</v>
      </c>
      <c r="E25" s="71" t="s">
        <v>620</v>
      </c>
      <c r="F25" s="1536" t="s">
        <v>726</v>
      </c>
      <c r="G25" s="1537"/>
      <c r="H25" s="143"/>
      <c r="I25" s="122" t="s">
        <v>726</v>
      </c>
      <c r="K25" s="122" t="s">
        <v>726</v>
      </c>
      <c r="M25" s="283"/>
      <c r="N25" s="283"/>
      <c r="O25" s="283"/>
      <c r="P25" s="283"/>
    </row>
    <row r="26" spans="1:16" x14ac:dyDescent="0.3">
      <c r="A26" s="46" t="s">
        <v>0</v>
      </c>
      <c r="B26" s="74">
        <v>18.484434882004429</v>
      </c>
      <c r="C26" s="74">
        <v>18.365173565128245</v>
      </c>
      <c r="D26" s="75">
        <v>18.304983829762143</v>
      </c>
      <c r="E26" s="75">
        <v>18.506211568813182</v>
      </c>
      <c r="F26" s="75">
        <v>18.579241359751322</v>
      </c>
      <c r="G26" s="863"/>
      <c r="H26" s="139"/>
      <c r="I26" s="123">
        <v>18.479184359227386</v>
      </c>
      <c r="K26" s="123">
        <v>18.679298360275258</v>
      </c>
      <c r="M26" s="1"/>
      <c r="N26" s="1"/>
      <c r="O26" s="1"/>
      <c r="P26" s="1"/>
    </row>
    <row r="27" spans="1:16" x14ac:dyDescent="0.3">
      <c r="A27" s="147" t="s">
        <v>88</v>
      </c>
      <c r="B27" s="74">
        <v>18.558746110516569</v>
      </c>
      <c r="C27" s="74">
        <v>18.371541278334512</v>
      </c>
      <c r="D27" s="75">
        <v>18.376740225700466</v>
      </c>
      <c r="E27" s="75">
        <v>18.632569063643132</v>
      </c>
      <c r="F27" s="75">
        <v>18.708602571125663</v>
      </c>
      <c r="G27" s="863">
        <f>H27</f>
        <v>0</v>
      </c>
      <c r="H27" s="139">
        <v>0</v>
      </c>
      <c r="I27" s="123">
        <v>18.514599729897139</v>
      </c>
      <c r="K27" s="123">
        <v>18.902605412354188</v>
      </c>
      <c r="M27" s="1"/>
      <c r="N27" s="1"/>
      <c r="O27" s="1"/>
      <c r="P27" s="1"/>
    </row>
    <row r="28" spans="1:16" x14ac:dyDescent="0.3">
      <c r="A28" s="44" t="s">
        <v>89</v>
      </c>
      <c r="B28" s="77">
        <v>17.0877990700628</v>
      </c>
      <c r="C28" s="76">
        <v>17.000304116332295</v>
      </c>
      <c r="D28" s="77">
        <v>16.848474820913705</v>
      </c>
      <c r="E28" s="77">
        <v>17.055555187006544</v>
      </c>
      <c r="F28" s="77">
        <v>17.198984868563894</v>
      </c>
      <c r="G28" s="863">
        <f>H28</f>
        <v>-1</v>
      </c>
      <c r="H28" s="139">
        <v>-1</v>
      </c>
      <c r="I28" s="123">
        <v>16.744831223547934</v>
      </c>
      <c r="K28" s="123">
        <v>17.653138513579854</v>
      </c>
      <c r="M28" s="1"/>
      <c r="N28" s="1"/>
      <c r="O28" s="1"/>
      <c r="P28" s="1"/>
    </row>
    <row r="29" spans="1:16" x14ac:dyDescent="0.3">
      <c r="A29" s="45" t="s">
        <v>90</v>
      </c>
      <c r="B29" s="74">
        <v>-7.4311228512140559E-2</v>
      </c>
      <c r="C29" s="74">
        <v>-6.3677132062665009E-3</v>
      </c>
      <c r="D29" s="164">
        <v>-7.1756395938322726E-2</v>
      </c>
      <c r="E29" s="164">
        <v>-0.12635749482994996</v>
      </c>
      <c r="F29" s="164">
        <v>-0.12936121137434142</v>
      </c>
      <c r="G29" s="865"/>
      <c r="H29" s="139"/>
      <c r="I29" s="123"/>
      <c r="K29" s="123"/>
      <c r="M29" s="1"/>
      <c r="N29" s="1"/>
      <c r="O29" s="1"/>
      <c r="P29" s="1"/>
    </row>
    <row r="30" spans="1:16" ht="15" thickBot="1" x14ac:dyDescent="0.35">
      <c r="A30" s="47" t="s">
        <v>91</v>
      </c>
      <c r="B30" s="79">
        <v>1.470947040453769</v>
      </c>
      <c r="C30" s="79">
        <v>1.3712371620022168</v>
      </c>
      <c r="D30" s="80">
        <v>1.5282654047867616</v>
      </c>
      <c r="E30" s="80">
        <v>1.5770138766365882</v>
      </c>
      <c r="F30" s="80">
        <v>1.5096177025617692</v>
      </c>
      <c r="G30" s="863"/>
      <c r="H30" s="139"/>
      <c r="I30" s="123"/>
      <c r="K30" s="123"/>
      <c r="M30" s="1"/>
      <c r="N30" s="1"/>
      <c r="O30" s="1"/>
      <c r="P30" s="1"/>
    </row>
    <row r="31" spans="1:16" ht="15" thickBot="1" x14ac:dyDescent="0.35">
      <c r="B31" s="339"/>
      <c r="C31" s="13"/>
      <c r="D31" s="8"/>
      <c r="E31" s="8"/>
      <c r="F31" s="13"/>
      <c r="G31" s="867"/>
      <c r="H31" s="139"/>
      <c r="I31" s="123"/>
      <c r="K31" s="123"/>
      <c r="M31" s="1"/>
      <c r="N31" s="1"/>
      <c r="O31" s="1"/>
      <c r="P31" s="1"/>
    </row>
    <row r="32" spans="1:16" ht="15" thickBot="1" x14ac:dyDescent="0.35">
      <c r="A32" s="29" t="s">
        <v>10</v>
      </c>
      <c r="B32" s="51"/>
      <c r="C32" s="51"/>
      <c r="D32" s="51"/>
      <c r="E32" s="51"/>
      <c r="F32" s="51"/>
      <c r="G32" s="893"/>
      <c r="H32" s="139"/>
      <c r="I32" s="124"/>
      <c r="K32" s="124"/>
      <c r="M32" s="69"/>
      <c r="N32" s="69"/>
      <c r="O32" s="69"/>
      <c r="P32" s="69"/>
    </row>
    <row r="33" spans="1:16" ht="15" thickBot="1" x14ac:dyDescent="0.35">
      <c r="A33" s="61" t="s">
        <v>16</v>
      </c>
      <c r="B33" s="132" t="s">
        <v>465</v>
      </c>
      <c r="C33" s="71" t="s">
        <v>523</v>
      </c>
      <c r="D33" s="71" t="s">
        <v>558</v>
      </c>
      <c r="E33" s="71" t="s">
        <v>620</v>
      </c>
      <c r="F33" s="1536" t="s">
        <v>726</v>
      </c>
      <c r="G33" s="1537"/>
      <c r="H33" s="143"/>
      <c r="I33" s="122" t="s">
        <v>726</v>
      </c>
      <c r="K33" s="122" t="s">
        <v>726</v>
      </c>
      <c r="M33" s="283"/>
      <c r="N33" s="283"/>
      <c r="O33" s="283"/>
      <c r="P33" s="283"/>
    </row>
    <row r="34" spans="1:16" x14ac:dyDescent="0.3">
      <c r="A34" s="46" t="s">
        <v>0</v>
      </c>
      <c r="B34" s="74">
        <v>20.749343323442556</v>
      </c>
      <c r="C34" s="74">
        <v>20.701913265141485</v>
      </c>
      <c r="D34" s="75">
        <v>20.573689538699153</v>
      </c>
      <c r="E34" s="75">
        <v>20.74698827281237</v>
      </c>
      <c r="F34" s="75">
        <v>20.829201341394484</v>
      </c>
      <c r="G34" s="863"/>
      <c r="H34" s="139"/>
      <c r="I34" s="123">
        <v>20.730386262698065</v>
      </c>
      <c r="K34" s="123">
        <v>20.928016420090902</v>
      </c>
      <c r="M34" s="1"/>
      <c r="N34" s="1"/>
      <c r="O34" s="1"/>
      <c r="P34" s="1"/>
    </row>
    <row r="35" spans="1:16" x14ac:dyDescent="0.3">
      <c r="A35" s="46" t="s">
        <v>88</v>
      </c>
      <c r="B35" s="74">
        <v>20.860513971970132</v>
      </c>
      <c r="C35" s="74">
        <v>20.853002210374353</v>
      </c>
      <c r="D35" s="75">
        <v>20.787380664053654</v>
      </c>
      <c r="E35" s="75">
        <v>21.025011652342048</v>
      </c>
      <c r="F35" s="75">
        <v>21.107001483463907</v>
      </c>
      <c r="G35" s="863">
        <f>H35</f>
        <v>0</v>
      </c>
      <c r="H35" s="139">
        <v>0</v>
      </c>
      <c r="I35" s="123">
        <v>20.918626869344589</v>
      </c>
      <c r="K35" s="123">
        <v>21.295376097583226</v>
      </c>
      <c r="M35" s="1"/>
      <c r="N35" s="1"/>
      <c r="O35" s="1"/>
      <c r="P35" s="1"/>
    </row>
    <row r="36" spans="1:16" x14ac:dyDescent="0.3">
      <c r="A36" s="44" t="s">
        <v>89</v>
      </c>
      <c r="B36" s="75">
        <v>19.706542796828348</v>
      </c>
      <c r="C36" s="77">
        <v>19.891518449476106</v>
      </c>
      <c r="D36" s="77">
        <v>19.673390929464993</v>
      </c>
      <c r="E36" s="77">
        <v>19.924681774923538</v>
      </c>
      <c r="F36" s="77">
        <v>20.044398199775198</v>
      </c>
      <c r="G36" s="882">
        <f>H36</f>
        <v>-1</v>
      </c>
      <c r="H36" s="139">
        <v>-1</v>
      </c>
      <c r="I36" s="123">
        <v>19.608446171248236</v>
      </c>
      <c r="K36" s="123">
        <v>20.480350228302161</v>
      </c>
      <c r="M36" s="1"/>
      <c r="N36" s="1"/>
      <c r="O36" s="1"/>
      <c r="P36" s="1"/>
    </row>
    <row r="37" spans="1:16" x14ac:dyDescent="0.3">
      <c r="A37" s="45" t="s">
        <v>90</v>
      </c>
      <c r="B37" s="78">
        <v>-0.11117064852757608</v>
      </c>
      <c r="C37" s="15">
        <v>-0.15108894523286764</v>
      </c>
      <c r="D37" s="164">
        <v>-0.21369112535450085</v>
      </c>
      <c r="E37" s="164">
        <v>-0.27802337952967804</v>
      </c>
      <c r="F37" s="164">
        <v>-0.27780014206942383</v>
      </c>
      <c r="G37" s="863"/>
      <c r="H37" s="139"/>
      <c r="I37" s="123"/>
      <c r="K37" s="123"/>
      <c r="M37" s="1"/>
      <c r="N37" s="1"/>
      <c r="O37" s="1"/>
      <c r="P37" s="1"/>
    </row>
    <row r="38" spans="1:16" ht="15" thickBot="1" x14ac:dyDescent="0.35">
      <c r="A38" s="46" t="s">
        <v>91</v>
      </c>
      <c r="B38" s="74">
        <v>1.153971175141784</v>
      </c>
      <c r="C38" s="74">
        <v>0.96148376089824694</v>
      </c>
      <c r="D38" s="75">
        <v>1.1139897345886602</v>
      </c>
      <c r="E38" s="75">
        <v>1.1003298774185097</v>
      </c>
      <c r="F38" s="75">
        <v>1.0626032836887092</v>
      </c>
      <c r="G38" s="863"/>
      <c r="H38" s="139"/>
      <c r="I38" s="123"/>
      <c r="K38" s="123"/>
      <c r="M38" s="1"/>
      <c r="N38" s="1"/>
      <c r="O38" s="1"/>
      <c r="P38" s="1"/>
    </row>
    <row r="39" spans="1:16" ht="15" thickBot="1" x14ac:dyDescent="0.35">
      <c r="A39" s="766"/>
      <c r="B39" s="881"/>
      <c r="C39" s="881"/>
      <c r="D39" s="881"/>
      <c r="E39" s="881"/>
      <c r="F39" s="881"/>
      <c r="G39" s="867"/>
      <c r="H39" s="139"/>
      <c r="I39" s="123"/>
      <c r="K39" s="123"/>
      <c r="M39" s="1"/>
      <c r="N39" s="1"/>
      <c r="O39" s="1"/>
      <c r="P39" s="1"/>
    </row>
    <row r="40" spans="1:16" ht="15" thickBot="1" x14ac:dyDescent="0.35">
      <c r="A40" s="1539" t="s">
        <v>537</v>
      </c>
      <c r="B40" s="1539"/>
      <c r="C40" s="1539"/>
      <c r="D40" s="1539"/>
      <c r="E40" s="1539"/>
      <c r="F40" s="1539"/>
      <c r="G40" s="857"/>
      <c r="H40" s="139"/>
      <c r="I40" s="121"/>
      <c r="J40" s="124"/>
      <c r="K40" s="121"/>
      <c r="M40" s="69"/>
      <c r="N40" s="69"/>
      <c r="O40" s="69"/>
      <c r="P40" s="69"/>
    </row>
    <row r="41" spans="1:16" ht="15" thickBot="1" x14ac:dyDescent="0.35">
      <c r="A41" s="61" t="s">
        <v>18</v>
      </c>
      <c r="B41" s="132" t="s">
        <v>465</v>
      </c>
      <c r="C41" s="71" t="s">
        <v>523</v>
      </c>
      <c r="D41" s="71" t="s">
        <v>558</v>
      </c>
      <c r="E41" s="71" t="s">
        <v>620</v>
      </c>
      <c r="F41" s="1536" t="s">
        <v>726</v>
      </c>
      <c r="G41" s="1537"/>
      <c r="H41" s="143"/>
      <c r="I41" s="122" t="s">
        <v>726</v>
      </c>
      <c r="J41" s="122"/>
      <c r="K41" s="122" t="s">
        <v>726</v>
      </c>
      <c r="M41" s="283"/>
      <c r="N41" s="283"/>
      <c r="O41" s="283"/>
      <c r="P41" s="283"/>
    </row>
    <row r="42" spans="1:16" x14ac:dyDescent="0.3">
      <c r="A42" s="46" t="s">
        <v>0</v>
      </c>
      <c r="B42" s="655">
        <v>1017.2747212407878</v>
      </c>
      <c r="C42" s="1138">
        <v>1029.7709993947692</v>
      </c>
      <c r="D42" s="663">
        <v>1041.211372318239</v>
      </c>
      <c r="E42" s="663">
        <v>1015.5379962443475</v>
      </c>
      <c r="F42" s="663">
        <v>1006.3604124385786</v>
      </c>
      <c r="G42" s="891"/>
      <c r="H42" s="139"/>
      <c r="I42" s="127">
        <v>998.56476581551919</v>
      </c>
      <c r="J42" s="127"/>
      <c r="K42" s="127">
        <v>1014.156059061638</v>
      </c>
      <c r="M42" s="1191"/>
      <c r="N42" s="1191"/>
      <c r="O42" s="1191"/>
      <c r="P42" s="1191"/>
    </row>
    <row r="43" spans="1:16" x14ac:dyDescent="0.3">
      <c r="A43" s="46" t="s">
        <v>88</v>
      </c>
      <c r="B43" s="105">
        <v>997.45641954967891</v>
      </c>
      <c r="C43" s="529">
        <v>1018.0437503835424</v>
      </c>
      <c r="D43" s="106">
        <v>1018.8333813191468</v>
      </c>
      <c r="E43" s="106">
        <v>990.48665515275968</v>
      </c>
      <c r="F43" s="106">
        <v>977.60714098483459</v>
      </c>
      <c r="G43" s="883">
        <f>H43</f>
        <v>-1</v>
      </c>
      <c r="H43" s="139">
        <v>-1</v>
      </c>
      <c r="I43" s="127">
        <v>961.84297252677652</v>
      </c>
      <c r="J43" s="127"/>
      <c r="K43" s="127">
        <v>993.37130944289265</v>
      </c>
      <c r="M43" s="1191"/>
      <c r="N43" s="1191"/>
      <c r="O43" s="1191"/>
      <c r="P43" s="1191"/>
    </row>
    <row r="44" spans="1:16" x14ac:dyDescent="0.3">
      <c r="A44" s="44" t="s">
        <v>89</v>
      </c>
      <c r="B44" s="106">
        <v>1191.7404592493504</v>
      </c>
      <c r="C44" s="532">
        <v>1189.1347209522025</v>
      </c>
      <c r="D44" s="54">
        <v>1218.6575133379697</v>
      </c>
      <c r="E44" s="108">
        <v>1190.6001895294576</v>
      </c>
      <c r="F44" s="108">
        <v>1170.5070694621368</v>
      </c>
      <c r="G44" s="884">
        <f>H44</f>
        <v>1</v>
      </c>
      <c r="H44" s="139">
        <v>1</v>
      </c>
      <c r="I44" s="127">
        <v>1129.5581433384295</v>
      </c>
      <c r="J44" s="127"/>
      <c r="K44" s="127">
        <v>1211.455995585844</v>
      </c>
      <c r="M44" s="1191"/>
      <c r="N44" s="1191"/>
      <c r="O44" s="1191"/>
      <c r="P44" s="1191"/>
    </row>
    <row r="45" spans="1:16" x14ac:dyDescent="0.3">
      <c r="A45" s="45" t="s">
        <v>90</v>
      </c>
      <c r="B45" s="86">
        <v>-1.9481759722620621E-2</v>
      </c>
      <c r="C45" s="526">
        <v>-1.1388210600336703E-2</v>
      </c>
      <c r="D45" s="166">
        <v>-2.1492265253757224E-2</v>
      </c>
      <c r="E45" s="166">
        <v>-2.4668049038275693E-2</v>
      </c>
      <c r="F45" s="166">
        <v>-2.8571544645789509E-2</v>
      </c>
      <c r="G45" s="888"/>
      <c r="H45" s="139"/>
      <c r="I45" s="125"/>
      <c r="J45" s="125"/>
      <c r="K45" s="125"/>
      <c r="M45" s="1192"/>
      <c r="N45" s="1192"/>
      <c r="O45" s="1192"/>
      <c r="P45" s="1192"/>
    </row>
    <row r="46" spans="1:16" ht="15" thickBot="1" x14ac:dyDescent="0.35">
      <c r="A46" s="47" t="s">
        <v>91</v>
      </c>
      <c r="B46" s="88">
        <v>0.19477947696941461</v>
      </c>
      <c r="C46" s="527">
        <v>0.16805856379374912</v>
      </c>
      <c r="D46" s="89">
        <v>0.19613033463832738</v>
      </c>
      <c r="E46" s="89">
        <v>0.20203556841039419</v>
      </c>
      <c r="F46" s="89">
        <v>0.1973184527713005</v>
      </c>
      <c r="G46" s="886"/>
      <c r="H46" s="139"/>
      <c r="I46" s="125"/>
      <c r="J46" s="125"/>
      <c r="K46" s="125"/>
      <c r="M46" s="1192"/>
      <c r="N46" s="1192"/>
      <c r="O46" s="1192"/>
      <c r="P46" s="1192"/>
    </row>
    <row r="47" spans="1:16" ht="15" thickBot="1" x14ac:dyDescent="0.35">
      <c r="B47" s="13"/>
      <c r="C47" s="13"/>
      <c r="D47" s="13"/>
      <c r="E47" s="8"/>
      <c r="F47" s="8"/>
      <c r="G47" s="864"/>
      <c r="H47" s="139"/>
    </row>
    <row r="48" spans="1:16" ht="15" thickBot="1" x14ac:dyDescent="0.35">
      <c r="A48" s="29" t="s">
        <v>15</v>
      </c>
      <c r="B48" s="51"/>
      <c r="C48" s="51"/>
      <c r="D48" s="51"/>
      <c r="E48" s="51"/>
      <c r="F48" s="51"/>
      <c r="G48" s="893"/>
      <c r="H48" s="139"/>
      <c r="I48" s="121"/>
      <c r="J48" s="124"/>
      <c r="K48" s="121"/>
      <c r="M48" s="69"/>
      <c r="N48" s="69"/>
      <c r="O48" s="69"/>
      <c r="P48" s="69"/>
    </row>
    <row r="49" spans="1:16" ht="15" thickBot="1" x14ac:dyDescent="0.35">
      <c r="A49" s="61" t="s">
        <v>17</v>
      </c>
      <c r="B49" s="132" t="s">
        <v>465</v>
      </c>
      <c r="C49" s="71" t="s">
        <v>523</v>
      </c>
      <c r="D49" s="71" t="s">
        <v>558</v>
      </c>
      <c r="E49" s="71" t="s">
        <v>620</v>
      </c>
      <c r="F49" s="1536" t="s">
        <v>726</v>
      </c>
      <c r="G49" s="1537"/>
      <c r="H49" s="143"/>
      <c r="I49" s="122" t="s">
        <v>726</v>
      </c>
      <c r="J49" s="122"/>
      <c r="K49" s="122" t="s">
        <v>620</v>
      </c>
      <c r="M49" s="283"/>
      <c r="N49" s="283"/>
      <c r="O49" s="283"/>
      <c r="P49" s="283"/>
    </row>
    <row r="50" spans="1:16" x14ac:dyDescent="0.3">
      <c r="A50" s="46" t="s">
        <v>0</v>
      </c>
      <c r="B50" s="74">
        <v>8.5044877911430561</v>
      </c>
      <c r="C50" s="524">
        <v>8.6991847078454043</v>
      </c>
      <c r="D50" s="75">
        <v>8.7130255195252602</v>
      </c>
      <c r="E50" s="75">
        <v>8.4902427193100021</v>
      </c>
      <c r="F50" s="75">
        <v>8.474017396871238</v>
      </c>
      <c r="G50" s="863"/>
      <c r="H50" s="139"/>
      <c r="I50" s="123">
        <v>8.3344255747104228</v>
      </c>
      <c r="J50" s="123"/>
      <c r="K50" s="123">
        <v>8.613609219032055</v>
      </c>
      <c r="M50" s="1"/>
      <c r="N50" s="1"/>
      <c r="O50" s="1"/>
      <c r="P50" s="1"/>
    </row>
    <row r="51" spans="1:16" x14ac:dyDescent="0.3">
      <c r="A51" s="46" t="s">
        <v>88</v>
      </c>
      <c r="B51" s="74">
        <v>7.8854681065556234</v>
      </c>
      <c r="C51" s="524">
        <v>8.0081894736065955</v>
      </c>
      <c r="D51" s="75">
        <v>8.056318007194994</v>
      </c>
      <c r="E51" s="75">
        <v>7.8937102500153955</v>
      </c>
      <c r="F51" s="75">
        <v>7.8496060189021</v>
      </c>
      <c r="G51" s="863">
        <f>H51</f>
        <v>-1</v>
      </c>
      <c r="H51" s="139">
        <v>-1</v>
      </c>
      <c r="I51" s="123">
        <v>7.5963046831504029</v>
      </c>
      <c r="J51" s="123"/>
      <c r="K51" s="123">
        <v>8.102907354653798</v>
      </c>
      <c r="M51" s="1"/>
      <c r="N51" s="1"/>
      <c r="O51" s="1"/>
      <c r="P51" s="1"/>
    </row>
    <row r="52" spans="1:16" x14ac:dyDescent="0.3">
      <c r="A52" s="44" t="s">
        <v>89</v>
      </c>
      <c r="B52" s="75">
        <v>11.658491294964334</v>
      </c>
      <c r="C52" s="525">
        <v>11.785223662732999</v>
      </c>
      <c r="D52" s="77">
        <v>11.876366671124252</v>
      </c>
      <c r="E52" s="77">
        <v>11.60188818780734</v>
      </c>
      <c r="F52" s="77">
        <v>11.658247421040574</v>
      </c>
      <c r="G52" s="863">
        <f>H52</f>
        <v>1</v>
      </c>
      <c r="H52" s="139">
        <v>1</v>
      </c>
      <c r="I52" s="123">
        <v>10.917610414644017</v>
      </c>
      <c r="J52" s="123"/>
      <c r="K52" s="123">
        <v>12.398884427437132</v>
      </c>
      <c r="M52" s="1"/>
      <c r="N52" s="1"/>
      <c r="O52" s="1"/>
      <c r="P52" s="1"/>
    </row>
    <row r="53" spans="1:16" x14ac:dyDescent="0.3">
      <c r="A53" s="45" t="s">
        <v>90</v>
      </c>
      <c r="B53" s="86">
        <v>-7.2787415278802184E-2</v>
      </c>
      <c r="C53" s="526">
        <v>-7.943218329593936E-2</v>
      </c>
      <c r="D53" s="166">
        <v>-7.5370778021782686E-2</v>
      </c>
      <c r="E53" s="166">
        <v>-7.026094412328962E-2</v>
      </c>
      <c r="F53" s="166">
        <v>-7.3685401944027409E-2</v>
      </c>
      <c r="G53" s="888"/>
      <c r="H53" s="139"/>
      <c r="I53" s="125"/>
      <c r="J53" s="125"/>
      <c r="K53" s="125"/>
      <c r="M53" s="1192"/>
      <c r="N53" s="1192"/>
      <c r="O53" s="1192"/>
      <c r="P53" s="1192"/>
    </row>
    <row r="54" spans="1:16" ht="15" thickBot="1" x14ac:dyDescent="0.35">
      <c r="A54" s="47" t="s">
        <v>91</v>
      </c>
      <c r="B54" s="88">
        <v>0.47847802279131513</v>
      </c>
      <c r="C54" s="527">
        <v>0.4716464566147891</v>
      </c>
      <c r="D54" s="89">
        <v>0.47416805797854822</v>
      </c>
      <c r="E54" s="89">
        <v>0.4697636244989753</v>
      </c>
      <c r="F54" s="89">
        <v>0.48520160030543508</v>
      </c>
      <c r="G54" s="886"/>
      <c r="H54" s="139"/>
      <c r="I54" s="125"/>
      <c r="J54" s="125"/>
      <c r="K54" s="125"/>
      <c r="M54" s="1192"/>
      <c r="N54" s="1192"/>
      <c r="O54" s="1192"/>
      <c r="P54" s="1192"/>
    </row>
    <row r="55" spans="1:16" ht="15" thickBot="1" x14ac:dyDescent="0.35">
      <c r="B55" s="13"/>
      <c r="C55" s="13"/>
      <c r="D55" s="8"/>
      <c r="E55" s="528"/>
      <c r="F55" s="8"/>
      <c r="G55" s="867"/>
      <c r="H55" s="139"/>
    </row>
    <row r="56" spans="1:16" ht="15" thickBot="1" x14ac:dyDescent="0.35">
      <c r="A56" s="29" t="s">
        <v>435</v>
      </c>
      <c r="B56" s="51"/>
      <c r="C56" s="51"/>
      <c r="D56" s="51"/>
      <c r="E56" s="51"/>
      <c r="F56" s="51"/>
      <c r="G56" s="893"/>
      <c r="H56" s="139"/>
      <c r="I56" s="121"/>
      <c r="J56" s="124"/>
      <c r="K56" s="121"/>
      <c r="M56" s="69"/>
      <c r="N56" s="69"/>
      <c r="O56" s="69"/>
      <c r="P56" s="69"/>
    </row>
    <row r="57" spans="1:16" ht="15" thickBot="1" x14ac:dyDescent="0.35">
      <c r="A57" s="61" t="s">
        <v>18</v>
      </c>
      <c r="B57" s="71" t="s">
        <v>466</v>
      </c>
      <c r="C57" s="132" t="s">
        <v>524</v>
      </c>
      <c r="D57" s="132" t="s">
        <v>559</v>
      </c>
      <c r="E57" s="132" t="s">
        <v>622</v>
      </c>
      <c r="F57" s="1536" t="s">
        <v>727</v>
      </c>
      <c r="G57" s="1537"/>
      <c r="H57" s="143"/>
      <c r="I57" s="122" t="s">
        <v>727</v>
      </c>
      <c r="J57" s="122"/>
      <c r="K57" s="122" t="s">
        <v>727</v>
      </c>
      <c r="M57" s="283"/>
      <c r="N57" s="283"/>
      <c r="O57" s="283"/>
      <c r="P57" s="283"/>
    </row>
    <row r="58" spans="1:16" x14ac:dyDescent="0.3">
      <c r="A58" s="46" t="s">
        <v>0</v>
      </c>
      <c r="B58" s="105">
        <v>81.893402934809458</v>
      </c>
      <c r="C58" s="529">
        <v>81.030619274647194</v>
      </c>
      <c r="D58" s="106">
        <v>79.559700453069638</v>
      </c>
      <c r="E58" s="106">
        <v>79.419745186719481</v>
      </c>
      <c r="F58" s="106">
        <v>81.246136762139102</v>
      </c>
      <c r="G58" s="863"/>
      <c r="H58" s="139"/>
      <c r="I58" s="126">
        <v>79.570901603696839</v>
      </c>
      <c r="J58" s="126"/>
      <c r="K58" s="126">
        <v>82.921371920581365</v>
      </c>
      <c r="M58" s="3"/>
      <c r="N58" s="3"/>
      <c r="O58" s="3"/>
      <c r="P58" s="3"/>
    </row>
    <row r="59" spans="1:16" x14ac:dyDescent="0.3">
      <c r="A59" s="46" t="s">
        <v>88</v>
      </c>
      <c r="B59" s="105">
        <v>77.073459705885071</v>
      </c>
      <c r="C59" s="529">
        <v>76.948622894753228</v>
      </c>
      <c r="D59" s="106">
        <v>76.571500839556222</v>
      </c>
      <c r="E59" s="106">
        <v>76.377855113087946</v>
      </c>
      <c r="F59" s="106">
        <v>78.048228301542906</v>
      </c>
      <c r="G59" s="863">
        <f>H59</f>
        <v>0</v>
      </c>
      <c r="H59" s="139">
        <v>0</v>
      </c>
      <c r="I59" s="126">
        <v>74.718275872250132</v>
      </c>
      <c r="J59" s="126"/>
      <c r="K59" s="126">
        <v>81.37818073083568</v>
      </c>
      <c r="M59" s="3"/>
      <c r="N59" s="3"/>
      <c r="O59" s="3"/>
      <c r="P59" s="3"/>
    </row>
    <row r="60" spans="1:16" x14ac:dyDescent="0.3">
      <c r="A60" s="44" t="s">
        <v>89</v>
      </c>
      <c r="B60" s="106">
        <v>104.90274605470779</v>
      </c>
      <c r="C60" s="530">
        <v>106.26221579597882</v>
      </c>
      <c r="D60" s="108">
        <v>105.29983019897668</v>
      </c>
      <c r="E60" s="108">
        <v>106.89363845947534</v>
      </c>
      <c r="F60" s="108">
        <v>111.48498848843876</v>
      </c>
      <c r="G60" s="882">
        <f>H60</f>
        <v>1</v>
      </c>
      <c r="H60" s="139">
        <v>1</v>
      </c>
      <c r="I60" s="126">
        <v>102.14997200526368</v>
      </c>
      <c r="J60" s="126"/>
      <c r="K60" s="126">
        <v>120.82000497161384</v>
      </c>
      <c r="M60" s="3"/>
      <c r="N60" s="3"/>
      <c r="O60" s="3"/>
      <c r="P60" s="3"/>
    </row>
    <row r="61" spans="1:16" x14ac:dyDescent="0.3">
      <c r="A61" s="45" t="s">
        <v>90</v>
      </c>
      <c r="B61" s="166">
        <v>-5.8856306566736051E-2</v>
      </c>
      <c r="C61" s="531">
        <v>-4.3773726850049932E-2</v>
      </c>
      <c r="D61" s="166">
        <v>-3.7559211466313691E-2</v>
      </c>
      <c r="E61" s="166">
        <v>-3.8301433308302754E-2</v>
      </c>
      <c r="F61" s="166">
        <v>-3.9360744867889264E-2</v>
      </c>
      <c r="G61" s="888"/>
      <c r="H61" s="139"/>
      <c r="I61" s="125"/>
      <c r="J61" s="125"/>
      <c r="K61" s="125"/>
      <c r="M61" s="1192"/>
      <c r="N61" s="1192"/>
      <c r="O61" s="1192"/>
      <c r="P61" s="1192"/>
    </row>
    <row r="62" spans="1:16" ht="15" thickBot="1" x14ac:dyDescent="0.35">
      <c r="A62" s="47" t="s">
        <v>91</v>
      </c>
      <c r="B62" s="88">
        <v>0.36107482984441358</v>
      </c>
      <c r="C62" s="527">
        <v>0.38095019505832312</v>
      </c>
      <c r="D62" s="89">
        <v>0.37518305171549715</v>
      </c>
      <c r="E62" s="89">
        <v>0.39953705561912639</v>
      </c>
      <c r="F62" s="89">
        <v>0.42841152085748058</v>
      </c>
      <c r="G62" s="886"/>
      <c r="H62" s="139"/>
      <c r="I62" s="125"/>
      <c r="J62" s="125"/>
      <c r="K62" s="125"/>
      <c r="M62" s="1192"/>
      <c r="N62" s="1192"/>
      <c r="O62" s="1192"/>
      <c r="P62" s="1192"/>
    </row>
    <row r="63" spans="1:16" ht="15" thickBot="1" x14ac:dyDescent="0.35">
      <c r="B63" s="13"/>
      <c r="C63" s="13"/>
      <c r="D63" s="13"/>
      <c r="E63" s="8"/>
      <c r="F63" s="8"/>
      <c r="G63" s="867"/>
      <c r="H63" s="139"/>
    </row>
    <row r="64" spans="1:16" ht="15" thickBot="1" x14ac:dyDescent="0.35">
      <c r="A64" s="29" t="s">
        <v>19</v>
      </c>
      <c r="B64" s="51"/>
      <c r="C64" s="51"/>
      <c r="D64" s="51"/>
      <c r="E64" s="51"/>
      <c r="F64" s="51"/>
      <c r="G64" s="893"/>
      <c r="H64" s="139"/>
      <c r="I64" s="121"/>
      <c r="J64" s="124"/>
      <c r="K64" s="121"/>
      <c r="M64" s="69"/>
      <c r="N64" s="69"/>
      <c r="O64" s="69"/>
      <c r="P64" s="69"/>
    </row>
    <row r="65" spans="1:16" ht="15" thickBot="1" x14ac:dyDescent="0.35">
      <c r="A65" s="61" t="s">
        <v>18</v>
      </c>
      <c r="B65" s="71" t="s">
        <v>466</v>
      </c>
      <c r="C65" s="132" t="s">
        <v>524</v>
      </c>
      <c r="D65" s="132" t="s">
        <v>559</v>
      </c>
      <c r="E65" s="132" t="s">
        <v>622</v>
      </c>
      <c r="F65" s="1536" t="s">
        <v>727</v>
      </c>
      <c r="G65" s="1537"/>
      <c r="H65" s="143"/>
      <c r="I65" s="122" t="s">
        <v>727</v>
      </c>
      <c r="J65" s="122"/>
      <c r="K65" s="122" t="s">
        <v>727</v>
      </c>
      <c r="M65" s="283"/>
      <c r="N65" s="283"/>
      <c r="O65" s="283"/>
      <c r="P65" s="283"/>
    </row>
    <row r="66" spans="1:16" x14ac:dyDescent="0.3">
      <c r="A66" s="46" t="s">
        <v>0</v>
      </c>
      <c r="B66" s="660">
        <v>172.5508101753596</v>
      </c>
      <c r="C66" s="660">
        <v>179.57359511079844</v>
      </c>
      <c r="D66" s="665">
        <v>178.97441101128476</v>
      </c>
      <c r="E66" s="665">
        <v>177.45494333550337</v>
      </c>
      <c r="F66" s="665">
        <v>180.67183866707248</v>
      </c>
      <c r="G66" s="887"/>
      <c r="H66" s="139"/>
      <c r="I66" s="127">
        <v>178.17807047294858</v>
      </c>
      <c r="J66" s="127"/>
      <c r="K66" s="127">
        <v>183.16560686119638</v>
      </c>
      <c r="M66" s="1191"/>
      <c r="N66" s="1191"/>
      <c r="O66" s="1191"/>
      <c r="P66" s="1191"/>
    </row>
    <row r="67" spans="1:16" x14ac:dyDescent="0.3">
      <c r="A67" s="46" t="s">
        <v>88</v>
      </c>
      <c r="B67" s="105">
        <v>161.47356380157609</v>
      </c>
      <c r="C67" s="105">
        <v>166.54903234865077</v>
      </c>
      <c r="D67" s="106">
        <v>164.90788371595832</v>
      </c>
      <c r="E67" s="106">
        <v>161.37436062407451</v>
      </c>
      <c r="F67" s="106">
        <v>165.83305672743083</v>
      </c>
      <c r="G67" s="863">
        <f>H67</f>
        <v>-1</v>
      </c>
      <c r="H67" s="139">
        <v>-1</v>
      </c>
      <c r="I67" s="127">
        <v>160.99277962934329</v>
      </c>
      <c r="J67" s="127"/>
      <c r="K67" s="127">
        <v>170.67333382551837</v>
      </c>
      <c r="M67" s="1191"/>
      <c r="N67" s="1191"/>
      <c r="O67" s="1191"/>
      <c r="P67" s="1191"/>
    </row>
    <row r="68" spans="1:16" x14ac:dyDescent="0.3">
      <c r="A68" s="44" t="s">
        <v>89</v>
      </c>
      <c r="B68" s="106">
        <v>254.36639343456892</v>
      </c>
      <c r="C68" s="108">
        <v>261.38717980014985</v>
      </c>
      <c r="D68" s="108">
        <v>253.13828893076456</v>
      </c>
      <c r="E68" s="108">
        <v>246.37184061934903</v>
      </c>
      <c r="F68" s="108">
        <v>254.06717375464132</v>
      </c>
      <c r="G68" s="882">
        <f>H68</f>
        <v>1</v>
      </c>
      <c r="H68" s="139">
        <v>1</v>
      </c>
      <c r="I68" s="127">
        <v>240.02252343204734</v>
      </c>
      <c r="J68" s="127"/>
      <c r="K68" s="127">
        <v>268.11182407723527</v>
      </c>
      <c r="M68" s="1191"/>
      <c r="N68" s="1191"/>
      <c r="O68" s="1191"/>
      <c r="P68" s="1191"/>
    </row>
    <row r="69" spans="1:16" x14ac:dyDescent="0.3">
      <c r="A69" s="45" t="s">
        <v>90</v>
      </c>
      <c r="B69" s="86">
        <v>-6.4197011665873646E-2</v>
      </c>
      <c r="C69" s="526">
        <v>-6.6057999716289992E-2</v>
      </c>
      <c r="D69" s="166">
        <v>-7.8595186964685745E-2</v>
      </c>
      <c r="E69" s="166">
        <v>-9.0617834641136319E-2</v>
      </c>
      <c r="F69" s="166">
        <v>-8.2131128177564863E-2</v>
      </c>
      <c r="G69" s="888"/>
      <c r="H69" s="139"/>
      <c r="I69" s="125"/>
      <c r="J69" s="125"/>
      <c r="K69" s="125"/>
      <c r="M69" s="1192"/>
      <c r="N69" s="1192"/>
      <c r="O69" s="1192"/>
      <c r="P69" s="1192"/>
    </row>
    <row r="70" spans="1:16" ht="15" thickBot="1" x14ac:dyDescent="0.35">
      <c r="A70" s="47" t="s">
        <v>91</v>
      </c>
      <c r="B70" s="88">
        <v>0.57528196842885393</v>
      </c>
      <c r="C70" s="527">
        <v>0.56943079232646998</v>
      </c>
      <c r="D70" s="89">
        <v>0.53502842451593524</v>
      </c>
      <c r="E70" s="89">
        <v>0.52670994119864067</v>
      </c>
      <c r="F70" s="89">
        <v>0.53206591477256104</v>
      </c>
      <c r="G70" s="886"/>
      <c r="H70" s="139"/>
      <c r="I70" s="125"/>
      <c r="J70" s="125"/>
      <c r="K70" s="125"/>
      <c r="M70" s="1192"/>
      <c r="N70" s="1192"/>
      <c r="O70" s="1192"/>
      <c r="P70" s="1192"/>
    </row>
    <row r="71" spans="1:16" ht="15" thickBot="1" x14ac:dyDescent="0.35">
      <c r="B71" s="13"/>
      <c r="C71" s="13"/>
      <c r="D71" s="13"/>
      <c r="E71" s="8"/>
      <c r="F71" s="8"/>
      <c r="G71" s="867"/>
      <c r="H71" s="139"/>
    </row>
    <row r="72" spans="1:16" ht="15" thickBot="1" x14ac:dyDescent="0.35">
      <c r="A72" s="29" t="s">
        <v>20</v>
      </c>
      <c r="B72" s="51"/>
      <c r="C72" s="51"/>
      <c r="D72" s="51"/>
      <c r="E72" s="51"/>
      <c r="F72" s="51"/>
      <c r="G72" s="893"/>
      <c r="H72" s="139"/>
      <c r="I72" s="121"/>
      <c r="J72" s="124"/>
      <c r="K72" s="121"/>
      <c r="M72" s="69"/>
      <c r="N72" s="69"/>
      <c r="O72" s="69"/>
      <c r="P72" s="69"/>
    </row>
    <row r="73" spans="1:16" ht="15" thickBot="1" x14ac:dyDescent="0.35">
      <c r="A73" s="61" t="s">
        <v>18</v>
      </c>
      <c r="B73" s="71" t="s">
        <v>466</v>
      </c>
      <c r="C73" s="132" t="s">
        <v>524</v>
      </c>
      <c r="D73" s="132" t="s">
        <v>559</v>
      </c>
      <c r="E73" s="132" t="s">
        <v>622</v>
      </c>
      <c r="F73" s="1536" t="s">
        <v>727</v>
      </c>
      <c r="G73" s="1537"/>
      <c r="H73" s="143"/>
      <c r="I73" s="122" t="s">
        <v>727</v>
      </c>
      <c r="J73" s="122"/>
      <c r="K73" s="122" t="s">
        <v>727</v>
      </c>
      <c r="M73" s="283"/>
      <c r="N73" s="283"/>
      <c r="O73" s="283"/>
      <c r="P73" s="283"/>
    </row>
    <row r="74" spans="1:16" x14ac:dyDescent="0.3">
      <c r="A74" s="46" t="s">
        <v>0</v>
      </c>
      <c r="B74" s="1139">
        <v>254.44421311016902</v>
      </c>
      <c r="C74" s="1139">
        <v>260.60421438544535</v>
      </c>
      <c r="D74" s="1140">
        <v>258.53411146435428</v>
      </c>
      <c r="E74" s="1140">
        <v>256.87468852222264</v>
      </c>
      <c r="F74" s="1140">
        <v>261.91797542921142</v>
      </c>
      <c r="G74" s="891"/>
      <c r="H74" s="139"/>
      <c r="I74" s="127">
        <v>258.91376294636257</v>
      </c>
      <c r="J74" s="127"/>
      <c r="K74" s="127">
        <v>264.92218791206028</v>
      </c>
      <c r="M74" s="1191"/>
      <c r="N74" s="1191"/>
      <c r="O74" s="1191"/>
      <c r="P74" s="1191"/>
    </row>
    <row r="75" spans="1:16" x14ac:dyDescent="0.3">
      <c r="A75" s="46" t="s">
        <v>88</v>
      </c>
      <c r="B75" s="105">
        <v>238.54614548189798</v>
      </c>
      <c r="C75" s="105">
        <v>243.49772135278158</v>
      </c>
      <c r="D75" s="106">
        <v>241.47982221699255</v>
      </c>
      <c r="E75" s="106">
        <v>237.75202329399917</v>
      </c>
      <c r="F75" s="106">
        <v>243.88212933212259</v>
      </c>
      <c r="G75" s="863">
        <f>H75</f>
        <v>-1</v>
      </c>
      <c r="H75" s="139">
        <v>-1</v>
      </c>
      <c r="I75" s="127">
        <v>238.0070128202716</v>
      </c>
      <c r="J75" s="127"/>
      <c r="K75" s="127">
        <v>249.75724584397358</v>
      </c>
      <c r="M75" s="1191"/>
      <c r="N75" s="1191"/>
      <c r="O75" s="1191"/>
      <c r="P75" s="1191"/>
    </row>
    <row r="76" spans="1:16" x14ac:dyDescent="0.3">
      <c r="A76" s="44" t="s">
        <v>89</v>
      </c>
      <c r="B76" s="107">
        <v>359.26686959211293</v>
      </c>
      <c r="C76" s="351">
        <v>367.64764447010998</v>
      </c>
      <c r="D76" s="53">
        <v>358.43785689043631</v>
      </c>
      <c r="E76" s="106">
        <v>353.26495727678389</v>
      </c>
      <c r="F76" s="106">
        <v>365.56466749693743</v>
      </c>
      <c r="G76" s="882">
        <f>H76</f>
        <v>1</v>
      </c>
      <c r="H76" s="139">
        <v>1</v>
      </c>
      <c r="I76" s="127">
        <v>348.70033930324115</v>
      </c>
      <c r="J76" s="127"/>
      <c r="K76" s="127">
        <v>382.42899569063371</v>
      </c>
      <c r="M76" s="1191"/>
      <c r="N76" s="1191"/>
      <c r="O76" s="1191"/>
      <c r="P76" s="1191"/>
    </row>
    <row r="77" spans="1:16" x14ac:dyDescent="0.3">
      <c r="A77" s="45" t="s">
        <v>90</v>
      </c>
      <c r="B77" s="166">
        <v>-6.2481545301985332E-2</v>
      </c>
      <c r="C77" s="531">
        <v>-5.9128689857123391E-2</v>
      </c>
      <c r="D77" s="166">
        <v>-6.5965334905963152E-2</v>
      </c>
      <c r="E77" s="166">
        <v>-7.44435558763476E-2</v>
      </c>
      <c r="F77" s="166">
        <v>-6.8860665510005761E-2</v>
      </c>
      <c r="G77" s="885"/>
      <c r="H77" s="139"/>
      <c r="I77" s="125"/>
      <c r="J77" s="125"/>
      <c r="K77" s="125"/>
      <c r="M77" s="1192"/>
      <c r="N77" s="1192"/>
      <c r="O77" s="1192"/>
      <c r="P77" s="1192"/>
    </row>
    <row r="78" spans="1:16" ht="15" thickBot="1" x14ac:dyDescent="0.35">
      <c r="A78" s="47" t="s">
        <v>91</v>
      </c>
      <c r="B78" s="88">
        <v>0.50606864288811493</v>
      </c>
      <c r="C78" s="527">
        <v>0.50986071831636948</v>
      </c>
      <c r="D78" s="89">
        <v>0.48433874764221857</v>
      </c>
      <c r="E78" s="89">
        <v>0.48585468330565518</v>
      </c>
      <c r="F78" s="89">
        <v>0.49893995307505951</v>
      </c>
      <c r="G78" s="886"/>
      <c r="H78" s="139"/>
      <c r="I78" s="125"/>
      <c r="J78" s="125"/>
      <c r="K78" s="125"/>
      <c r="M78" s="1192"/>
      <c r="N78" s="1192"/>
      <c r="O78" s="1192"/>
      <c r="P78" s="1192"/>
    </row>
    <row r="79" spans="1:16" ht="15" thickBot="1" x14ac:dyDescent="0.35">
      <c r="B79" s="13"/>
      <c r="C79" s="13"/>
      <c r="D79" s="8"/>
      <c r="E79" s="528"/>
      <c r="F79" s="8"/>
      <c r="G79" s="864"/>
      <c r="H79" s="139"/>
    </row>
    <row r="80" spans="1:16" ht="15" thickBot="1" x14ac:dyDescent="0.35">
      <c r="A80" s="29" t="s">
        <v>21</v>
      </c>
      <c r="B80" s="51"/>
      <c r="C80" s="51"/>
      <c r="D80" s="51"/>
      <c r="E80" s="51"/>
      <c r="F80" s="51"/>
      <c r="G80" s="893"/>
      <c r="H80" s="139"/>
      <c r="I80" s="121"/>
      <c r="J80" s="124"/>
      <c r="K80" s="121"/>
      <c r="M80" s="69"/>
      <c r="N80" s="69"/>
      <c r="O80" s="69"/>
      <c r="P80" s="69"/>
    </row>
    <row r="81" spans="1:16" ht="15" thickBot="1" x14ac:dyDescent="0.35">
      <c r="A81" s="61" t="s">
        <v>18</v>
      </c>
      <c r="B81" s="71" t="s">
        <v>466</v>
      </c>
      <c r="C81" s="132" t="s">
        <v>524</v>
      </c>
      <c r="D81" s="132" t="s">
        <v>559</v>
      </c>
      <c r="E81" s="132" t="s">
        <v>622</v>
      </c>
      <c r="F81" s="1536" t="s">
        <v>727</v>
      </c>
      <c r="G81" s="1537"/>
      <c r="H81" s="143"/>
      <c r="I81" s="122" t="s">
        <v>727</v>
      </c>
      <c r="J81" s="122"/>
      <c r="K81" s="122" t="s">
        <v>727</v>
      </c>
      <c r="M81" s="283"/>
      <c r="N81" s="283"/>
      <c r="O81" s="283"/>
      <c r="P81" s="283"/>
    </row>
    <row r="82" spans="1:16" x14ac:dyDescent="0.3">
      <c r="A82" s="46" t="s">
        <v>0</v>
      </c>
      <c r="B82" s="1139">
        <v>69.763177665931011</v>
      </c>
      <c r="C82" s="1139">
        <v>69.414031634650598</v>
      </c>
      <c r="D82" s="1140">
        <v>68.021737471296831</v>
      </c>
      <c r="E82" s="1140">
        <v>67.87523129297611</v>
      </c>
      <c r="F82" s="1140">
        <v>70.088750336616258</v>
      </c>
      <c r="G82" s="1141"/>
      <c r="H82" s="139"/>
      <c r="I82" s="127">
        <v>67.245572228166466</v>
      </c>
      <c r="J82" s="127"/>
      <c r="K82" s="127">
        <v>72.931928445066049</v>
      </c>
      <c r="M82" s="1191"/>
      <c r="N82" s="1191"/>
      <c r="O82" s="1191"/>
      <c r="P82" s="1191"/>
    </row>
    <row r="83" spans="1:16" x14ac:dyDescent="0.3">
      <c r="A83" s="46" t="s">
        <v>88</v>
      </c>
      <c r="B83" s="105">
        <v>67.386441193393608</v>
      </c>
      <c r="C83" s="105">
        <v>67.465844364351966</v>
      </c>
      <c r="D83" s="106">
        <v>67.073924219728639</v>
      </c>
      <c r="E83" s="106">
        <v>66.423964063924871</v>
      </c>
      <c r="F83" s="106">
        <v>67.384133573282654</v>
      </c>
      <c r="G83" s="863">
        <f>H83</f>
        <v>0</v>
      </c>
      <c r="H83" s="139">
        <v>0</v>
      </c>
      <c r="I83" s="127">
        <v>61.541772811987663</v>
      </c>
      <c r="J83" s="127"/>
      <c r="K83" s="127">
        <v>73.226494334577637</v>
      </c>
      <c r="M83" s="1191"/>
      <c r="N83" s="1191"/>
      <c r="O83" s="1191"/>
      <c r="P83" s="1191"/>
    </row>
    <row r="84" spans="1:16" x14ac:dyDescent="0.3">
      <c r="A84" s="44" t="s">
        <v>89</v>
      </c>
      <c r="B84" s="107">
        <v>104.67896270974617</v>
      </c>
      <c r="C84" s="351">
        <v>108.1318092538379</v>
      </c>
      <c r="D84" s="53">
        <v>108.67899528619471</v>
      </c>
      <c r="E84" s="106">
        <v>106.06269897801029</v>
      </c>
      <c r="F84" s="106">
        <v>108.21205224652894</v>
      </c>
      <c r="G84" s="882">
        <f>H84</f>
        <v>1</v>
      </c>
      <c r="H84" s="139">
        <v>1</v>
      </c>
      <c r="I84" s="127">
        <v>93.213895803568846</v>
      </c>
      <c r="J84" s="127"/>
      <c r="K84" s="127">
        <v>123.21020868948904</v>
      </c>
      <c r="M84" s="1191"/>
      <c r="N84" s="1191"/>
      <c r="O84" s="1191"/>
      <c r="P84" s="1191"/>
    </row>
    <row r="85" spans="1:16" x14ac:dyDescent="0.3">
      <c r="A85" s="45" t="s">
        <v>90</v>
      </c>
      <c r="B85" s="86">
        <v>-3.4068638385692206E-2</v>
      </c>
      <c r="C85" s="526">
        <v>-2.0925764732554936E-2</v>
      </c>
      <c r="D85" s="166">
        <v>-1.3933975914216266E-2</v>
      </c>
      <c r="E85" s="166">
        <v>-2.1381396444706043E-2</v>
      </c>
      <c r="F85" s="166">
        <v>-3.8588457496304358E-2</v>
      </c>
      <c r="G85" s="885"/>
      <c r="H85" s="139"/>
      <c r="I85" s="125"/>
      <c r="J85" s="125"/>
      <c r="K85" s="125"/>
      <c r="M85" s="1192"/>
      <c r="N85" s="1192"/>
      <c r="O85" s="1192"/>
      <c r="P85" s="1192"/>
    </row>
    <row r="86" spans="1:16" ht="15" thickBot="1" x14ac:dyDescent="0.35">
      <c r="A86" s="47" t="s">
        <v>91</v>
      </c>
      <c r="B86" s="88">
        <v>0.55341283581553236</v>
      </c>
      <c r="C86" s="527">
        <v>0.60276374323380255</v>
      </c>
      <c r="D86" s="89">
        <v>0.62028681861778789</v>
      </c>
      <c r="E86" s="89">
        <v>0.59675352822872818</v>
      </c>
      <c r="F86" s="89">
        <v>0.60589810253840348</v>
      </c>
      <c r="G86" s="886"/>
      <c r="H86" s="139"/>
      <c r="I86" s="125"/>
      <c r="J86" s="125"/>
      <c r="K86" s="125"/>
      <c r="M86" s="1192"/>
      <c r="N86" s="1192"/>
      <c r="O86" s="1192"/>
      <c r="P86" s="1192"/>
    </row>
    <row r="87" spans="1:16" ht="15" thickBot="1" x14ac:dyDescent="0.35">
      <c r="B87" s="13"/>
      <c r="C87" s="13"/>
      <c r="D87" s="8"/>
      <c r="E87" s="528"/>
      <c r="F87" s="8"/>
      <c r="G87" s="864"/>
      <c r="H87" s="139"/>
    </row>
    <row r="88" spans="1:16" ht="15" thickBot="1" x14ac:dyDescent="0.35">
      <c r="A88" s="29" t="s">
        <v>69</v>
      </c>
      <c r="B88" s="51"/>
      <c r="C88" s="51"/>
      <c r="D88" s="51"/>
      <c r="E88" s="51"/>
      <c r="F88" s="51"/>
      <c r="G88" s="893"/>
      <c r="H88" s="139"/>
      <c r="I88" s="121"/>
      <c r="J88" s="124"/>
      <c r="K88" s="121"/>
      <c r="M88" s="69"/>
      <c r="N88" s="69"/>
      <c r="O88" s="69"/>
      <c r="P88" s="69"/>
    </row>
    <row r="89" spans="1:16" ht="15" thickBot="1" x14ac:dyDescent="0.35">
      <c r="A89" s="61" t="s">
        <v>18</v>
      </c>
      <c r="B89" s="71" t="s">
        <v>466</v>
      </c>
      <c r="C89" s="132" t="s">
        <v>524</v>
      </c>
      <c r="D89" s="132" t="s">
        <v>559</v>
      </c>
      <c r="E89" s="132" t="s">
        <v>622</v>
      </c>
      <c r="F89" s="1536" t="s">
        <v>727</v>
      </c>
      <c r="G89" s="1537"/>
      <c r="H89" s="143"/>
      <c r="I89" s="122" t="s">
        <v>727</v>
      </c>
      <c r="J89" s="122"/>
      <c r="K89" s="122" t="s">
        <v>727</v>
      </c>
      <c r="M89" s="283"/>
      <c r="N89" s="283"/>
      <c r="O89" s="283"/>
      <c r="P89" s="283"/>
    </row>
    <row r="90" spans="1:16" x14ac:dyDescent="0.3">
      <c r="A90" s="46" t="s">
        <v>0</v>
      </c>
      <c r="B90" s="656">
        <v>33.366205455916173</v>
      </c>
      <c r="C90" s="658">
        <v>32.365485076606518</v>
      </c>
      <c r="D90" s="664">
        <v>32.143737531079253</v>
      </c>
      <c r="E90" s="664">
        <v>31.06711317771332</v>
      </c>
      <c r="F90" s="664">
        <v>31.754149250035283</v>
      </c>
      <c r="G90" s="883"/>
      <c r="H90" s="139"/>
      <c r="I90" s="127">
        <v>29.749733845999671</v>
      </c>
      <c r="J90" s="127"/>
      <c r="K90" s="127">
        <v>33.758564654070895</v>
      </c>
      <c r="M90" s="1191"/>
      <c r="N90" s="1191"/>
      <c r="O90" s="1191"/>
      <c r="P90" s="1191"/>
    </row>
    <row r="91" spans="1:16" x14ac:dyDescent="0.3">
      <c r="A91" s="46" t="s">
        <v>88</v>
      </c>
      <c r="B91" s="105">
        <v>32.693437318577772</v>
      </c>
      <c r="C91" s="529">
        <v>30.08968338307821</v>
      </c>
      <c r="D91" s="106">
        <v>30.632168983407489</v>
      </c>
      <c r="E91" s="106">
        <v>28.76095977856107</v>
      </c>
      <c r="F91" s="106">
        <v>29.371769489013516</v>
      </c>
      <c r="G91" s="863">
        <f>H91</f>
        <v>0</v>
      </c>
      <c r="H91" s="139">
        <v>0</v>
      </c>
      <c r="I91" s="127">
        <v>25.19979142096258</v>
      </c>
      <c r="J91" s="127"/>
      <c r="K91" s="127">
        <v>33.543747557064449</v>
      </c>
      <c r="M91" s="1191"/>
      <c r="N91" s="1191"/>
      <c r="O91" s="1191"/>
      <c r="P91" s="1191"/>
    </row>
    <row r="92" spans="1:16" x14ac:dyDescent="0.3">
      <c r="A92" s="44" t="s">
        <v>89</v>
      </c>
      <c r="B92" s="106">
        <v>53.817686514102533</v>
      </c>
      <c r="C92" s="530">
        <v>51.065611034844451</v>
      </c>
      <c r="D92" s="108">
        <v>52.845722245828483</v>
      </c>
      <c r="E92" s="108">
        <v>45.854095426403497</v>
      </c>
      <c r="F92" s="108">
        <v>49.363462400410043</v>
      </c>
      <c r="G92" s="863">
        <f>H92</f>
        <v>1</v>
      </c>
      <c r="H92" s="139">
        <v>1</v>
      </c>
      <c r="I92" s="127">
        <v>37.944428769075188</v>
      </c>
      <c r="J92" s="127"/>
      <c r="K92" s="127">
        <v>60.782496031744898</v>
      </c>
      <c r="M92" s="1191"/>
      <c r="N92" s="1191"/>
      <c r="O92" s="1191"/>
      <c r="P92" s="1191"/>
    </row>
    <row r="93" spans="1:16" x14ac:dyDescent="0.3">
      <c r="A93" s="45" t="s">
        <v>90</v>
      </c>
      <c r="B93" s="166">
        <v>-2.0163159944191759E-2</v>
      </c>
      <c r="C93" s="531">
        <v>-6.3354369173812472E-2</v>
      </c>
      <c r="D93" s="166">
        <v>-4.7025289022791877E-2</v>
      </c>
      <c r="E93" s="166">
        <v>-7.4231338649341297E-2</v>
      </c>
      <c r="F93" s="166">
        <v>-7.5025778277436284E-2</v>
      </c>
      <c r="G93" s="888"/>
      <c r="H93" s="139"/>
      <c r="I93" s="125"/>
      <c r="J93" s="125"/>
      <c r="K93" s="125"/>
      <c r="M93" s="1192"/>
      <c r="N93" s="1192"/>
      <c r="O93" s="1192"/>
      <c r="P93" s="1192"/>
    </row>
    <row r="94" spans="1:16" ht="15" thickBot="1" x14ac:dyDescent="0.35">
      <c r="A94" s="47" t="s">
        <v>91</v>
      </c>
      <c r="B94" s="88">
        <v>0.64613117885653104</v>
      </c>
      <c r="C94" s="527">
        <v>0.69711360484313545</v>
      </c>
      <c r="D94" s="89">
        <v>0.72517076000897618</v>
      </c>
      <c r="E94" s="89">
        <v>0.59431728911160864</v>
      </c>
      <c r="F94" s="89">
        <v>0.68064312294410456</v>
      </c>
      <c r="G94" s="886"/>
      <c r="H94" s="139"/>
      <c r="I94" s="125"/>
      <c r="J94" s="125"/>
      <c r="K94" s="125"/>
      <c r="M94" s="1192"/>
      <c r="N94" s="1192"/>
      <c r="O94" s="1192"/>
      <c r="P94" s="1192"/>
    </row>
    <row r="95" spans="1:16" ht="15" thickBot="1" x14ac:dyDescent="0.35">
      <c r="B95" s="13"/>
      <c r="C95" s="13"/>
      <c r="D95" s="8"/>
      <c r="E95" s="528"/>
      <c r="F95" s="8"/>
      <c r="G95" s="867"/>
      <c r="H95" s="139"/>
    </row>
    <row r="96" spans="1:16" ht="15" thickBot="1" x14ac:dyDescent="0.35">
      <c r="A96" s="29" t="s">
        <v>22</v>
      </c>
      <c r="B96" s="51"/>
      <c r="C96" s="51"/>
      <c r="D96" s="51"/>
      <c r="E96" s="51"/>
      <c r="F96" s="51"/>
      <c r="G96" s="893"/>
      <c r="H96" s="139"/>
      <c r="I96" s="121"/>
      <c r="J96" s="124"/>
      <c r="K96" s="121"/>
      <c r="M96" s="69"/>
      <c r="N96" s="69"/>
      <c r="O96" s="69"/>
      <c r="P96" s="69"/>
    </row>
    <row r="97" spans="1:16" ht="15" thickBot="1" x14ac:dyDescent="0.35">
      <c r="A97" s="391" t="s">
        <v>18</v>
      </c>
      <c r="B97" s="1187" t="s">
        <v>466</v>
      </c>
      <c r="C97" s="132" t="s">
        <v>524</v>
      </c>
      <c r="D97" s="71" t="s">
        <v>559</v>
      </c>
      <c r="E97" s="23" t="s">
        <v>622</v>
      </c>
      <c r="F97" s="1536" t="s">
        <v>727</v>
      </c>
      <c r="G97" s="1537"/>
      <c r="H97" s="143"/>
      <c r="I97" s="122" t="s">
        <v>727</v>
      </c>
      <c r="J97" s="122"/>
      <c r="K97" s="122" t="s">
        <v>727</v>
      </c>
      <c r="M97" s="283"/>
      <c r="N97" s="283"/>
      <c r="O97" s="283"/>
      <c r="P97" s="283"/>
    </row>
    <row r="98" spans="1:16" x14ac:dyDescent="0.3">
      <c r="A98" s="46" t="s">
        <v>0</v>
      </c>
      <c r="B98" s="1188">
        <v>139.92661849245542</v>
      </c>
      <c r="C98" s="658">
        <v>137.22102564513796</v>
      </c>
      <c r="D98" s="656">
        <v>133.32672363326571</v>
      </c>
      <c r="E98" s="812">
        <v>131.42784918571925</v>
      </c>
      <c r="F98" s="664">
        <v>129.70070420488025</v>
      </c>
      <c r="G98" s="883"/>
      <c r="H98" s="139"/>
      <c r="I98" s="127">
        <v>126.58450042341201</v>
      </c>
      <c r="J98" s="127"/>
      <c r="K98" s="127">
        <v>132.8169079863485</v>
      </c>
      <c r="M98" s="1191"/>
      <c r="N98" s="1191"/>
      <c r="O98" s="1191"/>
      <c r="P98" s="1191"/>
    </row>
    <row r="99" spans="1:16" x14ac:dyDescent="0.3">
      <c r="A99" s="46" t="s">
        <v>88</v>
      </c>
      <c r="B99" s="1157">
        <v>133.53261784922799</v>
      </c>
      <c r="C99" s="529">
        <v>130.70098465141237</v>
      </c>
      <c r="D99" s="105">
        <v>125.91049425545903</v>
      </c>
      <c r="E99" s="53">
        <v>122.67937387918769</v>
      </c>
      <c r="F99" s="106">
        <v>121.5822081058021</v>
      </c>
      <c r="G99" s="863">
        <f>H99</f>
        <v>0</v>
      </c>
      <c r="H99" s="139">
        <v>0</v>
      </c>
      <c r="I99" s="127">
        <v>115.30110611114047</v>
      </c>
      <c r="J99" s="127"/>
      <c r="K99" s="127">
        <v>127.86331010046372</v>
      </c>
      <c r="M99" s="1191"/>
      <c r="N99" s="1191"/>
      <c r="O99" s="1191"/>
      <c r="P99" s="1191"/>
    </row>
    <row r="100" spans="1:16" x14ac:dyDescent="0.3">
      <c r="A100" s="44" t="s">
        <v>89</v>
      </c>
      <c r="B100" s="1172">
        <v>160.24643170128184</v>
      </c>
      <c r="C100" s="532">
        <v>156.47839236891542</v>
      </c>
      <c r="D100" s="107">
        <v>145.44779012045674</v>
      </c>
      <c r="E100" s="54">
        <v>148.19939896078864</v>
      </c>
      <c r="F100" s="54">
        <v>146.43335612054517</v>
      </c>
      <c r="G100" s="863">
        <f>H100</f>
        <v>1</v>
      </c>
      <c r="H100" s="139">
        <v>1</v>
      </c>
      <c r="I100" s="127">
        <v>130.63739401000345</v>
      </c>
      <c r="J100" s="127"/>
      <c r="K100" s="127">
        <v>162.22931823108689</v>
      </c>
      <c r="M100" s="1191"/>
      <c r="N100" s="1191"/>
      <c r="O100" s="1191"/>
      <c r="P100" s="1191"/>
    </row>
    <row r="101" spans="1:16" x14ac:dyDescent="0.3">
      <c r="A101" s="45" t="s">
        <v>90</v>
      </c>
      <c r="B101" s="1103">
        <v>-4.5695384567391521E-2</v>
      </c>
      <c r="C101" s="533">
        <v>-4.0299490470436808E-2</v>
      </c>
      <c r="D101" s="131">
        <v>-5.5624477791909821E-2</v>
      </c>
      <c r="E101" s="52">
        <v>-6.6564851823521703E-2</v>
      </c>
      <c r="F101" s="87">
        <v>-6.2594078797397021E-2</v>
      </c>
      <c r="G101" s="888"/>
      <c r="H101" s="139"/>
      <c r="I101" s="125"/>
      <c r="J101" s="125"/>
      <c r="K101" s="125"/>
      <c r="M101" s="1192"/>
      <c r="N101" s="1192"/>
      <c r="O101" s="1192"/>
      <c r="P101" s="1192"/>
    </row>
    <row r="102" spans="1:16" ht="15" thickBot="1" x14ac:dyDescent="0.35">
      <c r="A102" s="47" t="s">
        <v>91</v>
      </c>
      <c r="B102" s="1104">
        <v>0.20005459551625415</v>
      </c>
      <c r="C102" s="527">
        <v>0.19722428095131034</v>
      </c>
      <c r="D102" s="88">
        <v>0.15516812939641567</v>
      </c>
      <c r="E102" s="60">
        <v>0.20802213342507422</v>
      </c>
      <c r="F102" s="89">
        <v>0.20439790000455782</v>
      </c>
      <c r="G102" s="886"/>
      <c r="H102" s="139"/>
      <c r="I102" s="125"/>
      <c r="J102" s="125"/>
      <c r="K102" s="125"/>
      <c r="M102" s="1192"/>
      <c r="N102" s="1192"/>
      <c r="O102" s="1192"/>
      <c r="P102" s="1192"/>
    </row>
    <row r="103" spans="1:16" ht="15" thickBot="1" x14ac:dyDescent="0.35">
      <c r="B103" s="13"/>
      <c r="C103" s="13"/>
      <c r="D103" s="8"/>
      <c r="E103" s="528"/>
      <c r="F103" s="8"/>
      <c r="G103" s="864"/>
      <c r="H103" s="139"/>
    </row>
    <row r="104" spans="1:16" ht="15" thickBot="1" x14ac:dyDescent="0.35">
      <c r="A104" s="29" t="s">
        <v>23</v>
      </c>
      <c r="B104" s="51"/>
      <c r="C104" s="51"/>
      <c r="D104" s="51"/>
      <c r="E104" s="10"/>
      <c r="F104" s="51"/>
      <c r="G104" s="895"/>
      <c r="H104" s="139"/>
      <c r="I104" s="121"/>
      <c r="J104" s="124"/>
      <c r="K104" s="121"/>
      <c r="M104" s="69"/>
      <c r="N104" s="69"/>
      <c r="O104" s="69"/>
      <c r="P104" s="69"/>
    </row>
    <row r="105" spans="1:16" ht="15" thickBot="1" x14ac:dyDescent="0.35">
      <c r="A105" s="61" t="s">
        <v>18</v>
      </c>
      <c r="B105" s="1187" t="s">
        <v>466</v>
      </c>
      <c r="C105" s="132" t="s">
        <v>524</v>
      </c>
      <c r="D105" s="132" t="s">
        <v>559</v>
      </c>
      <c r="E105" s="132" t="s">
        <v>622</v>
      </c>
      <c r="F105" s="1536" t="s">
        <v>727</v>
      </c>
      <c r="G105" s="1537"/>
      <c r="H105" s="143"/>
      <c r="I105" s="122" t="s">
        <v>727</v>
      </c>
      <c r="J105" s="122"/>
      <c r="K105" s="122" t="s">
        <v>727</v>
      </c>
      <c r="M105" s="283"/>
      <c r="N105" s="283"/>
      <c r="O105" s="283"/>
      <c r="P105" s="283"/>
    </row>
    <row r="106" spans="1:16" x14ac:dyDescent="0.3">
      <c r="A106" s="46" t="s">
        <v>0</v>
      </c>
      <c r="B106" s="1188">
        <v>361.54670764084312</v>
      </c>
      <c r="C106" s="658">
        <v>364.15375902661953</v>
      </c>
      <c r="D106" s="656">
        <v>360.54955409599688</v>
      </c>
      <c r="E106" s="812">
        <v>361.29697608751252</v>
      </c>
      <c r="F106" s="664">
        <v>368.14942479441021</v>
      </c>
      <c r="G106" s="883"/>
      <c r="H106" s="139"/>
      <c r="I106" s="127">
        <v>362.08260159417716</v>
      </c>
      <c r="J106" s="127"/>
      <c r="K106" s="127">
        <v>374.21624799464325</v>
      </c>
      <c r="M106" s="1191"/>
      <c r="N106" s="1191"/>
      <c r="O106" s="1191"/>
      <c r="P106" s="1191"/>
    </row>
    <row r="107" spans="1:16" x14ac:dyDescent="0.3">
      <c r="A107" s="46" t="s">
        <v>88</v>
      </c>
      <c r="B107" s="1157">
        <v>341.22177297046017</v>
      </c>
      <c r="C107" s="529">
        <v>345.79898251233112</v>
      </c>
      <c r="D107" s="105">
        <v>343.0217581947536</v>
      </c>
      <c r="E107" s="53">
        <v>337.94411274089134</v>
      </c>
      <c r="F107" s="106">
        <v>344.93828112636061</v>
      </c>
      <c r="G107" s="863">
        <f>H107</f>
        <v>-1</v>
      </c>
      <c r="H107" s="139">
        <v>-1</v>
      </c>
      <c r="I107" s="127">
        <v>332.64592700149944</v>
      </c>
      <c r="J107" s="127"/>
      <c r="K107" s="127">
        <v>357.23063525122177</v>
      </c>
      <c r="M107" s="1191"/>
      <c r="N107" s="1191"/>
      <c r="O107" s="1191"/>
      <c r="P107" s="1191"/>
    </row>
    <row r="108" spans="1:16" x14ac:dyDescent="0.3">
      <c r="A108" s="44" t="s">
        <v>89</v>
      </c>
      <c r="B108" s="619">
        <v>483.30501633063363</v>
      </c>
      <c r="C108" s="532">
        <v>492.62202888942983</v>
      </c>
      <c r="D108" s="107">
        <v>489.45584968059364</v>
      </c>
      <c r="E108" s="54">
        <v>479.3783221819545</v>
      </c>
      <c r="F108" s="54">
        <v>495.5295725329936</v>
      </c>
      <c r="G108" s="863">
        <f>H108</f>
        <v>1</v>
      </c>
      <c r="H108" s="139">
        <v>1</v>
      </c>
      <c r="I108" s="127">
        <v>463.77477881257448</v>
      </c>
      <c r="J108" s="127"/>
      <c r="K108" s="127">
        <v>527.28436625341271</v>
      </c>
      <c r="M108" s="1191"/>
      <c r="N108" s="1191"/>
      <c r="O108" s="1191"/>
      <c r="P108" s="1191"/>
    </row>
    <row r="109" spans="1:16" x14ac:dyDescent="0.3">
      <c r="A109" s="45" t="s">
        <v>90</v>
      </c>
      <c r="B109" s="1110">
        <v>-5.6216622198019144E-2</v>
      </c>
      <c r="C109" s="526">
        <v>-5.0403918837335616E-2</v>
      </c>
      <c r="D109" s="86">
        <v>-4.8614110604548073E-2</v>
      </c>
      <c r="E109" s="165">
        <v>-6.4636199282677359E-2</v>
      </c>
      <c r="F109" s="166">
        <v>-6.3048159537426027E-2</v>
      </c>
      <c r="G109" s="888"/>
      <c r="H109" s="139"/>
      <c r="I109" s="125"/>
      <c r="J109" s="125"/>
      <c r="K109" s="125"/>
      <c r="M109" s="1192"/>
      <c r="N109" s="1192"/>
      <c r="O109" s="1192"/>
      <c r="P109" s="1192"/>
    </row>
    <row r="110" spans="1:16" ht="15" thickBot="1" x14ac:dyDescent="0.35">
      <c r="A110" s="47" t="s">
        <v>91</v>
      </c>
      <c r="B110" s="1104">
        <v>0.41639559551926286</v>
      </c>
      <c r="C110" s="527">
        <v>0.42459074144864789</v>
      </c>
      <c r="D110" s="88">
        <v>0.42689446948348042</v>
      </c>
      <c r="E110" s="60">
        <v>0.41851360656637226</v>
      </c>
      <c r="F110" s="89">
        <v>0.43657459796834541</v>
      </c>
      <c r="G110" s="886"/>
      <c r="H110" s="139"/>
      <c r="I110" s="125"/>
      <c r="J110" s="125"/>
      <c r="K110" s="125"/>
      <c r="M110" s="1192"/>
      <c r="N110" s="1192"/>
      <c r="O110" s="1192"/>
      <c r="P110" s="1192"/>
    </row>
    <row r="111" spans="1:16" ht="15" thickBot="1" x14ac:dyDescent="0.35">
      <c r="B111" s="13"/>
      <c r="C111" s="13"/>
      <c r="D111" s="13"/>
      <c r="E111" s="8"/>
      <c r="F111" s="8"/>
      <c r="G111" s="864"/>
      <c r="H111" s="139"/>
    </row>
    <row r="112" spans="1:16" ht="15" thickBot="1" x14ac:dyDescent="0.35">
      <c r="A112" s="29" t="s">
        <v>25</v>
      </c>
      <c r="B112" s="51"/>
      <c r="C112" s="51"/>
      <c r="D112" s="51"/>
      <c r="E112" s="51"/>
      <c r="F112" s="51"/>
      <c r="G112" s="893"/>
      <c r="H112" s="139"/>
      <c r="I112" s="121"/>
      <c r="J112" s="124"/>
      <c r="K112" s="121"/>
      <c r="M112" s="69"/>
      <c r="N112" s="69"/>
      <c r="O112" s="69"/>
      <c r="P112" s="69"/>
    </row>
    <row r="113" spans="1:16" ht="15" customHeight="1" thickBot="1" x14ac:dyDescent="0.35">
      <c r="A113" s="61" t="s">
        <v>24</v>
      </c>
      <c r="B113" s="1109" t="s">
        <v>467</v>
      </c>
      <c r="C113" s="1109" t="s">
        <v>525</v>
      </c>
      <c r="D113" s="1109" t="s">
        <v>560</v>
      </c>
      <c r="E113" s="1109" t="s">
        <v>623</v>
      </c>
      <c r="F113" s="1540" t="s">
        <v>728</v>
      </c>
      <c r="G113" s="1541"/>
      <c r="H113" s="143"/>
      <c r="I113" s="713" t="s">
        <v>731</v>
      </c>
      <c r="J113" s="122"/>
      <c r="K113" s="713" t="s">
        <v>731</v>
      </c>
      <c r="M113" s="283"/>
      <c r="N113" s="283"/>
      <c r="O113" s="283"/>
      <c r="P113" s="283"/>
    </row>
    <row r="114" spans="1:16" x14ac:dyDescent="0.3">
      <c r="A114" s="46" t="s">
        <v>0</v>
      </c>
      <c r="B114" s="114">
        <v>1720.615609049989</v>
      </c>
      <c r="C114" s="114">
        <v>1576.1947322126703</v>
      </c>
      <c r="D114" s="354">
        <v>1441.0406078249093</v>
      </c>
      <c r="E114" s="115">
        <v>1521.053939521875</v>
      </c>
      <c r="F114" s="115">
        <v>1506.8425213542066</v>
      </c>
      <c r="G114" s="891"/>
      <c r="H114" s="139"/>
      <c r="I114" s="127">
        <v>1497.0959089904718</v>
      </c>
      <c r="J114" s="127"/>
      <c r="K114" s="127">
        <v>1516.5891337179414</v>
      </c>
      <c r="M114" s="1191"/>
      <c r="N114" s="1191"/>
      <c r="O114" s="1191"/>
      <c r="P114" s="1191"/>
    </row>
    <row r="115" spans="1:16" x14ac:dyDescent="0.3">
      <c r="A115" s="46" t="s">
        <v>88</v>
      </c>
      <c r="B115" s="116">
        <v>1799.9836925916904</v>
      </c>
      <c r="C115" s="116">
        <v>1625.1924213299521</v>
      </c>
      <c r="D115" s="55">
        <v>1480.336144281408</v>
      </c>
      <c r="E115" s="117">
        <v>1553.7428331662725</v>
      </c>
      <c r="F115" s="117">
        <v>1521.7516524393977</v>
      </c>
      <c r="G115" s="863">
        <f>H115</f>
        <v>0</v>
      </c>
      <c r="H115" s="139">
        <v>0</v>
      </c>
      <c r="I115" s="127">
        <v>1501.7084536382038</v>
      </c>
      <c r="J115" s="127"/>
      <c r="K115" s="127">
        <v>1541.7948512405917</v>
      </c>
      <c r="M115" s="1191"/>
      <c r="N115" s="1191"/>
      <c r="O115" s="1191"/>
      <c r="P115" s="1191"/>
    </row>
    <row r="116" spans="1:16" x14ac:dyDescent="0.3">
      <c r="A116" s="44" t="s">
        <v>89</v>
      </c>
      <c r="B116" s="117">
        <v>2040.5925244139307</v>
      </c>
      <c r="C116" s="117">
        <v>1849.0011277621954</v>
      </c>
      <c r="D116" s="119">
        <v>1677.6022566159156</v>
      </c>
      <c r="E116" s="119">
        <v>1763.0877138465703</v>
      </c>
      <c r="F116" s="119">
        <v>1693.6058909804115</v>
      </c>
      <c r="G116" s="863">
        <f>H116</f>
        <v>1</v>
      </c>
      <c r="H116" s="139">
        <v>1</v>
      </c>
      <c r="I116" s="127">
        <v>1643.8021276232039</v>
      </c>
      <c r="J116" s="127"/>
      <c r="K116" s="127">
        <v>1743.409654337619</v>
      </c>
      <c r="M116" s="1191"/>
      <c r="N116" s="1191"/>
      <c r="O116" s="1191"/>
      <c r="P116" s="1191"/>
    </row>
    <row r="117" spans="1:16" x14ac:dyDescent="0.3">
      <c r="A117" s="45" t="s">
        <v>90</v>
      </c>
      <c r="B117" s="166">
        <v>4.6127724939984315E-2</v>
      </c>
      <c r="C117" s="86">
        <v>3.8507947670094293E-2</v>
      </c>
      <c r="D117" s="165">
        <v>2.726886129587348E-2</v>
      </c>
      <c r="E117" s="166">
        <v>2.1490949659992219E-2</v>
      </c>
      <c r="F117" s="166">
        <v>9.8942861472957454E-3</v>
      </c>
      <c r="G117" s="888"/>
      <c r="H117" s="139"/>
      <c r="I117" s="125"/>
      <c r="J117" s="125"/>
      <c r="K117" s="125"/>
      <c r="M117" s="1192"/>
      <c r="N117" s="1192"/>
      <c r="O117" s="1192"/>
      <c r="P117" s="1192"/>
    </row>
    <row r="118" spans="1:16" ht="15" thickBot="1" x14ac:dyDescent="0.35">
      <c r="A118" s="47" t="s">
        <v>91</v>
      </c>
      <c r="B118" s="88">
        <v>0.13367278426606288</v>
      </c>
      <c r="C118" s="88">
        <v>0.13771212780397582</v>
      </c>
      <c r="D118" s="60">
        <v>0.13325764766100845</v>
      </c>
      <c r="E118" s="89">
        <v>0.13473586246810701</v>
      </c>
      <c r="F118" s="89">
        <v>0.11293185603940566</v>
      </c>
      <c r="G118" s="886"/>
      <c r="H118" s="139"/>
      <c r="I118" s="125"/>
      <c r="J118" s="125"/>
      <c r="K118" s="125"/>
      <c r="M118" s="1192"/>
      <c r="N118" s="1192"/>
      <c r="O118" s="1192"/>
      <c r="P118" s="1192"/>
    </row>
    <row r="119" spans="1:16" ht="15" thickBot="1" x14ac:dyDescent="0.35">
      <c r="B119" s="13"/>
      <c r="C119" s="13"/>
      <c r="D119" s="13"/>
      <c r="E119" s="13"/>
      <c r="F119" s="8"/>
      <c r="G119" s="864"/>
      <c r="H119" s="139"/>
    </row>
    <row r="120" spans="1:16" ht="15" thickBot="1" x14ac:dyDescent="0.35">
      <c r="A120" s="29" t="s">
        <v>26</v>
      </c>
      <c r="B120" s="51"/>
      <c r="C120" s="51"/>
      <c r="D120" s="51"/>
      <c r="E120" s="51"/>
      <c r="F120" s="51"/>
      <c r="G120" s="893"/>
      <c r="H120" s="139"/>
      <c r="I120" s="121"/>
      <c r="J120" s="124"/>
      <c r="K120" s="121"/>
      <c r="M120" s="69"/>
      <c r="N120" s="69"/>
      <c r="O120" s="69"/>
      <c r="P120" s="69"/>
    </row>
    <row r="121" spans="1:16" ht="15" customHeight="1" thickBot="1" x14ac:dyDescent="0.35">
      <c r="A121" s="61" t="s">
        <v>24</v>
      </c>
      <c r="B121" s="1109" t="s">
        <v>467</v>
      </c>
      <c r="C121" s="1109" t="s">
        <v>525</v>
      </c>
      <c r="D121" s="1109" t="s">
        <v>560</v>
      </c>
      <c r="E121" s="1109" t="s">
        <v>623</v>
      </c>
      <c r="F121" s="1540" t="s">
        <v>728</v>
      </c>
      <c r="G121" s="1541"/>
      <c r="H121" s="143"/>
      <c r="I121" s="713" t="s">
        <v>731</v>
      </c>
      <c r="J121" s="122"/>
      <c r="K121" s="713" t="s">
        <v>731</v>
      </c>
      <c r="M121" s="283"/>
      <c r="N121" s="283"/>
      <c r="O121" s="283"/>
      <c r="P121" s="283"/>
    </row>
    <row r="122" spans="1:16" x14ac:dyDescent="0.3">
      <c r="A122" s="46" t="s">
        <v>0</v>
      </c>
      <c r="B122" s="114">
        <v>1180.2276410121069</v>
      </c>
      <c r="C122" s="114">
        <v>1068.3423796014201</v>
      </c>
      <c r="D122" s="354">
        <v>970.87200409492982</v>
      </c>
      <c r="E122" s="115">
        <v>1033.629838792004</v>
      </c>
      <c r="F122" s="115">
        <v>1030.8784086577484</v>
      </c>
      <c r="G122" s="891"/>
      <c r="H122" s="139"/>
      <c r="I122" s="127">
        <v>1021.1317962940135</v>
      </c>
      <c r="J122" s="127"/>
      <c r="K122" s="127">
        <v>1040.6250210214832</v>
      </c>
      <c r="M122" s="1191"/>
      <c r="N122" s="1191"/>
      <c r="O122" s="1191"/>
      <c r="P122" s="1191"/>
    </row>
    <row r="123" spans="1:16" x14ac:dyDescent="0.3">
      <c r="A123" s="46" t="s">
        <v>88</v>
      </c>
      <c r="B123" s="116">
        <v>1207.372731182036</v>
      </c>
      <c r="C123" s="116">
        <v>1074.7241247581135</v>
      </c>
      <c r="D123" s="55">
        <v>964.73697077466886</v>
      </c>
      <c r="E123" s="117">
        <v>1020.1902810458064</v>
      </c>
      <c r="F123" s="117">
        <v>1013.9377316722627</v>
      </c>
      <c r="G123" s="883">
        <f>H123</f>
        <v>0</v>
      </c>
      <c r="H123" s="139">
        <v>0</v>
      </c>
      <c r="I123" s="127">
        <v>993.89453287106858</v>
      </c>
      <c r="J123" s="127"/>
      <c r="K123" s="127">
        <v>1033.9809304734567</v>
      </c>
      <c r="M123" s="1191"/>
      <c r="N123" s="1191"/>
      <c r="O123" s="1191"/>
      <c r="P123" s="1191"/>
    </row>
    <row r="124" spans="1:16" x14ac:dyDescent="0.3">
      <c r="A124" s="44" t="s">
        <v>89</v>
      </c>
      <c r="B124" s="118">
        <v>1460.3647211015275</v>
      </c>
      <c r="C124" s="118">
        <v>1315.5275543671928</v>
      </c>
      <c r="D124" s="55">
        <v>1155.7555090565538</v>
      </c>
      <c r="E124" s="117">
        <v>1211.8402457633551</v>
      </c>
      <c r="F124" s="117">
        <v>1174.2416219906445</v>
      </c>
      <c r="G124" s="883">
        <f>H124</f>
        <v>1</v>
      </c>
      <c r="H124" s="139">
        <v>1</v>
      </c>
      <c r="I124" s="127">
        <v>1124.4378586334369</v>
      </c>
      <c r="J124" s="127"/>
      <c r="K124" s="127">
        <v>1224.0453853478521</v>
      </c>
      <c r="M124" s="1191"/>
      <c r="N124" s="1191"/>
      <c r="O124" s="1191"/>
      <c r="P124" s="1191"/>
    </row>
    <row r="125" spans="1:16" x14ac:dyDescent="0.3">
      <c r="A125" s="45" t="s">
        <v>90</v>
      </c>
      <c r="B125" s="166">
        <v>2.2999876656549689E-2</v>
      </c>
      <c r="C125" s="166">
        <v>1.3265788876967661E-2</v>
      </c>
      <c r="D125" s="166">
        <v>-6.3190959203527396E-3</v>
      </c>
      <c r="E125" s="166">
        <v>-1.3002292737508718E-2</v>
      </c>
      <c r="F125" s="166">
        <v>-1.6433244544856958E-2</v>
      </c>
      <c r="G125" s="888"/>
      <c r="H125" s="139"/>
      <c r="I125" s="125"/>
      <c r="J125" s="125"/>
      <c r="K125" s="125"/>
      <c r="M125" s="1192"/>
      <c r="N125" s="1192"/>
      <c r="O125" s="1192"/>
      <c r="P125" s="1192"/>
    </row>
    <row r="126" spans="1:16" ht="15" thickBot="1" x14ac:dyDescent="0.35">
      <c r="A126" s="47" t="s">
        <v>91</v>
      </c>
      <c r="B126" s="88">
        <v>0.209539261062993</v>
      </c>
      <c r="C126" s="88">
        <v>0.22406069061051048</v>
      </c>
      <c r="D126" s="60">
        <v>0.19800064066011694</v>
      </c>
      <c r="E126" s="89">
        <v>0.18785707752585784</v>
      </c>
      <c r="F126" s="89">
        <v>0.15810033033685073</v>
      </c>
      <c r="G126" s="886"/>
      <c r="H126" s="139"/>
      <c r="I126" s="125"/>
      <c r="J126" s="125"/>
      <c r="K126" s="125"/>
      <c r="M126" s="1192"/>
      <c r="N126" s="1192"/>
      <c r="O126" s="1192"/>
      <c r="P126" s="1192"/>
    </row>
    <row r="127" spans="1:16" ht="15" thickBot="1" x14ac:dyDescent="0.35">
      <c r="B127" s="13"/>
      <c r="C127" s="13"/>
      <c r="D127" s="13"/>
      <c r="E127" s="13"/>
      <c r="F127" s="8"/>
      <c r="G127" s="864"/>
      <c r="H127" s="139"/>
    </row>
    <row r="128" spans="1:16" ht="15" thickBot="1" x14ac:dyDescent="0.35">
      <c r="A128" s="29" t="s">
        <v>27</v>
      </c>
      <c r="B128" s="51"/>
      <c r="C128" s="51"/>
      <c r="D128" s="51"/>
      <c r="E128" s="51"/>
      <c r="F128" s="51"/>
      <c r="G128" s="893"/>
      <c r="H128" s="139"/>
      <c r="I128" s="121"/>
      <c r="J128" s="124"/>
      <c r="K128" s="121"/>
      <c r="M128" s="69"/>
      <c r="N128" s="69"/>
      <c r="O128" s="69"/>
      <c r="P128" s="69"/>
    </row>
    <row r="129" spans="1:16" ht="15" thickBot="1" x14ac:dyDescent="0.35">
      <c r="A129" s="61" t="s">
        <v>28</v>
      </c>
      <c r="B129" s="1109">
        <v>2020</v>
      </c>
      <c r="C129" s="1109">
        <v>2021</v>
      </c>
      <c r="D129" s="1109">
        <v>2022</v>
      </c>
      <c r="E129" s="1109">
        <v>2023</v>
      </c>
      <c r="F129" s="1540">
        <v>2024</v>
      </c>
      <c r="G129" s="1541"/>
      <c r="H129" s="143"/>
      <c r="I129" s="122">
        <v>2024</v>
      </c>
      <c r="J129" s="122"/>
      <c r="K129" s="122">
        <v>2024</v>
      </c>
      <c r="M129" s="283"/>
      <c r="N129" s="283"/>
      <c r="O129" s="283"/>
      <c r="P129" s="283"/>
    </row>
    <row r="130" spans="1:16" x14ac:dyDescent="0.3">
      <c r="A130" s="46" t="s">
        <v>0</v>
      </c>
      <c r="B130" s="1139">
        <v>222.65484950267603</v>
      </c>
      <c r="C130" s="1139">
        <v>225.81351281919012</v>
      </c>
      <c r="D130" s="1145">
        <v>228.30970080741841</v>
      </c>
      <c r="E130" s="1140">
        <v>233.11411151019996</v>
      </c>
      <c r="F130" s="1140">
        <v>235.8737128876086</v>
      </c>
      <c r="G130" s="891"/>
      <c r="H130" s="139"/>
      <c r="I130" s="127">
        <v>235.2034332233365</v>
      </c>
      <c r="J130" s="127"/>
      <c r="K130" s="127">
        <v>236.54399255188071</v>
      </c>
      <c r="M130" s="1191"/>
      <c r="N130" s="1191"/>
      <c r="O130" s="1191"/>
      <c r="P130" s="1191"/>
    </row>
    <row r="131" spans="1:16" x14ac:dyDescent="0.3">
      <c r="A131" s="46" t="s">
        <v>88</v>
      </c>
      <c r="B131" s="105">
        <v>220.10278417324179</v>
      </c>
      <c r="C131" s="105">
        <v>222.46856446669074</v>
      </c>
      <c r="D131" s="53">
        <v>225.69275181143843</v>
      </c>
      <c r="E131" s="106">
        <v>230.08778564893845</v>
      </c>
      <c r="F131" s="106">
        <v>231.96561173594984</v>
      </c>
      <c r="G131" s="863">
        <f>H131</f>
        <v>-1</v>
      </c>
      <c r="H131" s="139">
        <v>-1</v>
      </c>
      <c r="I131" s="127">
        <v>230.61293448628905</v>
      </c>
      <c r="J131" s="127"/>
      <c r="K131" s="127">
        <v>233.31828898561062</v>
      </c>
      <c r="M131" s="1191"/>
      <c r="N131" s="1191"/>
      <c r="O131" s="1191"/>
      <c r="P131" s="1191"/>
    </row>
    <row r="132" spans="1:16" x14ac:dyDescent="0.3">
      <c r="A132" s="44" t="s">
        <v>89</v>
      </c>
      <c r="B132" s="106">
        <v>238.82700560923735</v>
      </c>
      <c r="C132" s="106">
        <v>240.42759455204617</v>
      </c>
      <c r="D132" s="108">
        <v>244.58967477939834</v>
      </c>
      <c r="E132" s="108">
        <v>247.95944367259966</v>
      </c>
      <c r="F132" s="108">
        <v>250.5580749372796</v>
      </c>
      <c r="G132" s="863">
        <f>H132</f>
        <v>1</v>
      </c>
      <c r="H132" s="139">
        <v>1</v>
      </c>
      <c r="I132" s="127">
        <v>247.25452482984949</v>
      </c>
      <c r="J132" s="127"/>
      <c r="K132" s="127">
        <v>253.86162504470971</v>
      </c>
      <c r="M132" s="1191"/>
      <c r="N132" s="1191"/>
      <c r="O132" s="1191"/>
      <c r="P132" s="1191"/>
    </row>
    <row r="133" spans="1:16" x14ac:dyDescent="0.3">
      <c r="A133" s="45" t="s">
        <v>90</v>
      </c>
      <c r="B133" s="166">
        <v>-1.146197953978797E-2</v>
      </c>
      <c r="C133" s="86">
        <v>-9.5635088926743182E-3</v>
      </c>
      <c r="D133" s="165">
        <v>-1.1462276840296879E-2</v>
      </c>
      <c r="E133" s="166">
        <v>-1.2982165007754558E-2</v>
      </c>
      <c r="F133" s="166">
        <v>-1.6568616756039021E-2</v>
      </c>
      <c r="G133" s="888"/>
      <c r="H133" s="139"/>
      <c r="I133" s="125"/>
      <c r="J133" s="125"/>
      <c r="K133" s="125"/>
      <c r="M133" s="1192"/>
      <c r="N133" s="1192"/>
      <c r="O133" s="1192"/>
      <c r="P133" s="1192"/>
    </row>
    <row r="134" spans="1:16" ht="15" thickBot="1" x14ac:dyDescent="0.35">
      <c r="A134" s="47" t="s">
        <v>91</v>
      </c>
      <c r="B134" s="88">
        <v>8.5070352500665414E-2</v>
      </c>
      <c r="C134" s="88">
        <v>8.0726147212786842E-2</v>
      </c>
      <c r="D134" s="60">
        <v>8.3728532778703915E-2</v>
      </c>
      <c r="E134" s="89">
        <v>7.7673214913412614E-2</v>
      </c>
      <c r="F134" s="89">
        <v>8.0151808115824785E-2</v>
      </c>
      <c r="G134" s="886"/>
      <c r="H134" s="139"/>
      <c r="I134" s="125"/>
      <c r="J134" s="125"/>
      <c r="K134" s="125"/>
      <c r="M134" s="1192"/>
      <c r="N134" s="1192"/>
      <c r="O134" s="1192"/>
      <c r="P134" s="1192"/>
    </row>
    <row r="135" spans="1:16" ht="15" thickBot="1" x14ac:dyDescent="0.35">
      <c r="B135" s="13"/>
      <c r="C135" s="13"/>
      <c r="D135" s="13"/>
      <c r="E135" s="13"/>
      <c r="F135" s="8"/>
      <c r="G135" s="864"/>
      <c r="H135" s="139"/>
    </row>
    <row r="136" spans="1:16" ht="15" thickBot="1" x14ac:dyDescent="0.35">
      <c r="A136" s="29" t="s">
        <v>29</v>
      </c>
      <c r="B136" s="51"/>
      <c r="C136" s="51"/>
      <c r="D136" s="51"/>
      <c r="E136" s="51"/>
      <c r="F136" s="51"/>
      <c r="G136" s="893"/>
      <c r="H136" s="139"/>
      <c r="I136" s="121"/>
      <c r="J136" s="124"/>
      <c r="K136" s="121"/>
      <c r="M136" s="69"/>
      <c r="N136" s="69"/>
      <c r="O136" s="69"/>
      <c r="P136" s="69"/>
    </row>
    <row r="137" spans="1:16" ht="15" thickBot="1" x14ac:dyDescent="0.35">
      <c r="A137" s="334" t="s">
        <v>28</v>
      </c>
      <c r="B137" s="1109">
        <v>2020</v>
      </c>
      <c r="C137" s="1109">
        <v>2021</v>
      </c>
      <c r="D137" s="1109">
        <v>2022</v>
      </c>
      <c r="E137" s="1109">
        <v>2023</v>
      </c>
      <c r="F137" s="1540">
        <v>2024</v>
      </c>
      <c r="G137" s="1541"/>
      <c r="H137" s="143"/>
      <c r="I137" s="122">
        <v>2024</v>
      </c>
      <c r="J137" s="122"/>
      <c r="K137" s="122">
        <v>2024</v>
      </c>
      <c r="M137" s="283"/>
      <c r="N137" s="283"/>
      <c r="O137" s="283"/>
      <c r="P137" s="283"/>
    </row>
    <row r="138" spans="1:16" x14ac:dyDescent="0.3">
      <c r="A138" s="387" t="s">
        <v>0</v>
      </c>
      <c r="B138" s="655">
        <v>164.46556234564423</v>
      </c>
      <c r="C138" s="655">
        <v>167.80432154034898</v>
      </c>
      <c r="D138" s="1106">
        <v>171.32678304567443</v>
      </c>
      <c r="E138" s="663">
        <v>175.90020328643277</v>
      </c>
      <c r="F138" s="663">
        <v>178.94659798228903</v>
      </c>
      <c r="G138" s="891"/>
      <c r="H138" s="139"/>
      <c r="I138" s="127">
        <v>178.36294565251976</v>
      </c>
      <c r="J138" s="127"/>
      <c r="K138" s="127">
        <v>179.53025031205831</v>
      </c>
      <c r="M138" s="1191"/>
      <c r="N138" s="1191"/>
      <c r="O138" s="1191"/>
      <c r="P138" s="1191"/>
    </row>
    <row r="139" spans="1:16" x14ac:dyDescent="0.3">
      <c r="A139" s="46" t="s">
        <v>88</v>
      </c>
      <c r="B139" s="105">
        <v>158.61124862490755</v>
      </c>
      <c r="C139" s="105">
        <v>160.76825407689199</v>
      </c>
      <c r="D139" s="53">
        <v>165.27151599671174</v>
      </c>
      <c r="E139" s="106">
        <v>169.39504255427499</v>
      </c>
      <c r="F139" s="106">
        <v>171.18366337441145</v>
      </c>
      <c r="G139" s="863">
        <f>H139</f>
        <v>-1</v>
      </c>
      <c r="H139" s="139">
        <v>-1</v>
      </c>
      <c r="I139" s="127">
        <v>170.01493117149514</v>
      </c>
      <c r="J139" s="127"/>
      <c r="K139" s="127">
        <v>172.35239557732777</v>
      </c>
      <c r="M139" s="1191"/>
      <c r="N139" s="1191"/>
      <c r="O139" s="1191"/>
      <c r="P139" s="1191"/>
    </row>
    <row r="140" spans="1:16" x14ac:dyDescent="0.3">
      <c r="A140" s="44" t="s">
        <v>89</v>
      </c>
      <c r="B140" s="108">
        <v>174.515006513342</v>
      </c>
      <c r="C140" s="108">
        <v>174.87367471508671</v>
      </c>
      <c r="D140" s="108">
        <v>179.54161322692875</v>
      </c>
      <c r="E140" s="108">
        <v>180.735312478781</v>
      </c>
      <c r="F140" s="108">
        <v>182.75056228276677</v>
      </c>
      <c r="G140" s="863">
        <f>H140</f>
        <v>1</v>
      </c>
      <c r="H140" s="139">
        <v>1</v>
      </c>
      <c r="I140" s="127">
        <v>179.90444998385956</v>
      </c>
      <c r="J140" s="127"/>
      <c r="K140" s="127">
        <v>185.59667458167397</v>
      </c>
      <c r="M140" s="1191"/>
      <c r="N140" s="1191"/>
      <c r="O140" s="1191"/>
      <c r="P140" s="1191"/>
    </row>
    <row r="141" spans="1:16" x14ac:dyDescent="0.3">
      <c r="A141" s="45" t="s">
        <v>90</v>
      </c>
      <c r="B141" s="131">
        <v>-3.5595985185233714E-2</v>
      </c>
      <c r="C141" s="131">
        <v>-3.5571186967973116E-2</v>
      </c>
      <c r="D141" s="166">
        <v>-3.5343376799110281E-2</v>
      </c>
      <c r="E141" s="166">
        <v>-3.6982110370645152E-2</v>
      </c>
      <c r="F141" s="166">
        <v>-4.3381291935183405E-2</v>
      </c>
      <c r="G141" s="888"/>
      <c r="H141" s="139"/>
      <c r="I141" s="125"/>
      <c r="J141" s="125"/>
      <c r="K141" s="125"/>
      <c r="M141" s="1192"/>
      <c r="N141" s="1192"/>
      <c r="O141" s="1192"/>
      <c r="P141" s="1192"/>
    </row>
    <row r="142" spans="1:16" ht="15" thickBot="1" x14ac:dyDescent="0.35">
      <c r="A142" s="47" t="s">
        <v>91</v>
      </c>
      <c r="B142" s="88">
        <v>0.10026878942265011</v>
      </c>
      <c r="C142" s="88">
        <v>8.7737599187016097E-2</v>
      </c>
      <c r="D142" s="60">
        <v>8.6343355321439205E-2</v>
      </c>
      <c r="E142" s="89">
        <v>6.6945701323416984E-2</v>
      </c>
      <c r="F142" s="89">
        <v>6.75701096725351E-2</v>
      </c>
      <c r="G142" s="886"/>
      <c r="H142" s="139"/>
      <c r="I142" s="125"/>
      <c r="J142" s="125"/>
      <c r="K142" s="125"/>
      <c r="M142" s="1192"/>
      <c r="N142" s="1192"/>
      <c r="O142" s="1192"/>
      <c r="P142" s="1192"/>
    </row>
    <row r="143" spans="1:16" ht="15" thickBot="1" x14ac:dyDescent="0.35">
      <c r="B143" s="13"/>
      <c r="C143" s="13"/>
      <c r="D143" s="13"/>
      <c r="E143" s="13"/>
      <c r="F143" s="8"/>
      <c r="G143" s="864"/>
      <c r="H143" s="139"/>
    </row>
    <row r="144" spans="1:16" ht="15" thickBot="1" x14ac:dyDescent="0.35">
      <c r="A144" s="29" t="s">
        <v>31</v>
      </c>
      <c r="B144" s="51"/>
      <c r="C144" s="51"/>
      <c r="D144" s="51"/>
      <c r="E144" s="51"/>
      <c r="F144" s="51"/>
      <c r="G144" s="893"/>
      <c r="H144" s="139"/>
      <c r="I144" s="121"/>
      <c r="J144" s="124"/>
      <c r="K144" s="121"/>
      <c r="M144" s="69"/>
      <c r="N144" s="69"/>
      <c r="O144" s="69"/>
      <c r="P144" s="69"/>
    </row>
    <row r="145" spans="1:16" ht="15.6" customHeight="1" thickBot="1" x14ac:dyDescent="0.35">
      <c r="A145" s="391" t="s">
        <v>24</v>
      </c>
      <c r="B145" s="1187" t="s">
        <v>467</v>
      </c>
      <c r="C145" s="71" t="s">
        <v>525</v>
      </c>
      <c r="D145" s="71" t="s">
        <v>560</v>
      </c>
      <c r="E145" s="71" t="s">
        <v>623</v>
      </c>
      <c r="F145" s="1536" t="s">
        <v>728</v>
      </c>
      <c r="G145" s="1537"/>
      <c r="H145" s="143"/>
      <c r="I145" s="713" t="s">
        <v>731</v>
      </c>
      <c r="J145" s="122"/>
      <c r="K145" s="713" t="s">
        <v>731</v>
      </c>
      <c r="M145" s="283"/>
      <c r="N145" s="283"/>
      <c r="O145" s="283"/>
      <c r="P145" s="283"/>
    </row>
    <row r="146" spans="1:16" x14ac:dyDescent="0.3">
      <c r="A146" s="392" t="s">
        <v>0</v>
      </c>
      <c r="B146" s="1102">
        <v>1552.5708543714695</v>
      </c>
      <c r="C146" s="116">
        <v>1306.7715073254979</v>
      </c>
      <c r="D146" s="116">
        <v>1162.4505148129354</v>
      </c>
      <c r="E146" s="55">
        <v>1410.47287446583</v>
      </c>
      <c r="F146" s="117">
        <v>1527.5506842380046</v>
      </c>
      <c r="G146" s="883"/>
      <c r="H146" s="139"/>
      <c r="I146" s="127">
        <v>1517.5741361632624</v>
      </c>
      <c r="J146" s="127"/>
      <c r="K146" s="127">
        <v>1537.5272323127467</v>
      </c>
      <c r="M146" s="1191"/>
      <c r="N146" s="1191"/>
      <c r="O146" s="1191"/>
      <c r="P146" s="1191"/>
    </row>
    <row r="147" spans="1:16" x14ac:dyDescent="0.3">
      <c r="A147" s="392" t="s">
        <v>88</v>
      </c>
      <c r="B147" s="1102">
        <v>1488.4113942025494</v>
      </c>
      <c r="C147" s="116">
        <v>1207.0354902776967</v>
      </c>
      <c r="D147" s="116">
        <v>1056.2342443560005</v>
      </c>
      <c r="E147" s="55">
        <v>1293.5210703684493</v>
      </c>
      <c r="F147" s="117">
        <v>1421.6035866724883</v>
      </c>
      <c r="G147" s="863">
        <f>H147</f>
        <v>-1</v>
      </c>
      <c r="H147" s="139">
        <v>-1</v>
      </c>
      <c r="I147" s="127">
        <v>1402.1594353147937</v>
      </c>
      <c r="J147" s="127"/>
      <c r="K147" s="127">
        <v>1441.0477380301829</v>
      </c>
      <c r="M147" s="1191"/>
      <c r="N147" s="1191"/>
      <c r="O147" s="1191"/>
      <c r="P147" s="1191"/>
    </row>
    <row r="148" spans="1:16" x14ac:dyDescent="0.3">
      <c r="A148" s="563" t="s">
        <v>89</v>
      </c>
      <c r="B148" s="1143">
        <v>1857.3567233369154</v>
      </c>
      <c r="C148" s="117">
        <v>1497.4869533553699</v>
      </c>
      <c r="D148" s="118">
        <v>1319.3289973665312</v>
      </c>
      <c r="E148" s="56">
        <v>1593.4621956177816</v>
      </c>
      <c r="F148" s="119">
        <v>1730.0688772896551</v>
      </c>
      <c r="G148" s="863">
        <f>H148</f>
        <v>1</v>
      </c>
      <c r="H148" s="139">
        <v>1</v>
      </c>
      <c r="I148" s="127">
        <v>1679.2545070738656</v>
      </c>
      <c r="J148" s="127"/>
      <c r="K148" s="127">
        <v>1780.8832475054446</v>
      </c>
      <c r="M148" s="1191"/>
      <c r="N148" s="1191"/>
      <c r="O148" s="1191"/>
      <c r="P148" s="1191"/>
    </row>
    <row r="149" spans="1:16" x14ac:dyDescent="0.3">
      <c r="A149" s="450" t="s">
        <v>90</v>
      </c>
      <c r="B149" s="1110">
        <v>-4.1324658380820813E-2</v>
      </c>
      <c r="C149" s="86">
        <v>-7.2326033592005845E-2</v>
      </c>
      <c r="D149" s="86">
        <v>-9.1372724346917608E-2</v>
      </c>
      <c r="E149" s="165">
        <v>-8.2916733965318123E-2</v>
      </c>
      <c r="F149" s="166">
        <v>-6.9357500643827327E-2</v>
      </c>
      <c r="G149" s="888"/>
      <c r="H149" s="139"/>
      <c r="I149" s="125"/>
      <c r="J149" s="125"/>
      <c r="K149" s="125"/>
      <c r="M149" s="1192"/>
      <c r="N149" s="1192"/>
      <c r="O149" s="1192"/>
      <c r="P149" s="1192"/>
    </row>
    <row r="150" spans="1:16" ht="15" thickBot="1" x14ac:dyDescent="0.35">
      <c r="A150" s="393" t="s">
        <v>91</v>
      </c>
      <c r="B150" s="1104">
        <v>0.24787859765883938</v>
      </c>
      <c r="C150" s="88">
        <v>0.24063208200352956</v>
      </c>
      <c r="D150" s="88">
        <v>0.24908750536765914</v>
      </c>
      <c r="E150" s="60">
        <v>0.23187958211140425</v>
      </c>
      <c r="F150" s="89">
        <v>0.21698404077551869</v>
      </c>
      <c r="G150" s="886"/>
      <c r="H150" s="139"/>
      <c r="I150" s="125"/>
      <c r="J150" s="125"/>
      <c r="K150" s="125"/>
      <c r="M150" s="1192"/>
      <c r="N150" s="1192"/>
      <c r="O150" s="1192"/>
      <c r="P150" s="1192"/>
    </row>
    <row r="151" spans="1:16" ht="15" thickBot="1" x14ac:dyDescent="0.35">
      <c r="B151" s="13"/>
      <c r="C151" s="13"/>
      <c r="D151" s="13"/>
      <c r="E151" s="13"/>
      <c r="F151" s="8"/>
      <c r="G151" s="864"/>
      <c r="H151" s="139"/>
    </row>
    <row r="152" spans="1:16" ht="15" thickBot="1" x14ac:dyDescent="0.35">
      <c r="A152" s="29" t="s">
        <v>30</v>
      </c>
      <c r="B152" s="51"/>
      <c r="C152" s="51"/>
      <c r="D152" s="51"/>
      <c r="E152" s="51"/>
      <c r="F152" s="51"/>
      <c r="G152" s="893"/>
      <c r="H152" s="139"/>
      <c r="I152" s="121"/>
      <c r="J152" s="124"/>
      <c r="K152" s="121"/>
      <c r="M152" s="69"/>
      <c r="N152" s="69"/>
      <c r="O152" s="69"/>
      <c r="P152" s="69"/>
    </row>
    <row r="153" spans="1:16" ht="15" customHeight="1" thickBot="1" x14ac:dyDescent="0.35">
      <c r="A153" s="61" t="s">
        <v>24</v>
      </c>
      <c r="B153" s="1109" t="s">
        <v>467</v>
      </c>
      <c r="C153" s="1109" t="s">
        <v>525</v>
      </c>
      <c r="D153" s="1109" t="s">
        <v>560</v>
      </c>
      <c r="E153" s="1109" t="s">
        <v>623</v>
      </c>
      <c r="F153" s="1540" t="s">
        <v>728</v>
      </c>
      <c r="G153" s="1541"/>
      <c r="H153" s="143"/>
      <c r="I153" s="713" t="s">
        <v>731</v>
      </c>
      <c r="J153" s="122"/>
      <c r="K153" s="713" t="s">
        <v>731</v>
      </c>
      <c r="M153" s="283"/>
      <c r="N153" s="283"/>
      <c r="O153" s="283"/>
      <c r="P153" s="283"/>
    </row>
    <row r="154" spans="1:16" x14ac:dyDescent="0.3">
      <c r="A154" s="46" t="s">
        <v>0</v>
      </c>
      <c r="B154" s="114">
        <v>1112.4538958061025</v>
      </c>
      <c r="C154" s="114">
        <v>926.58490753481169</v>
      </c>
      <c r="D154" s="354">
        <v>825.53160766569908</v>
      </c>
      <c r="E154" s="115">
        <v>1034.4135494194063</v>
      </c>
      <c r="F154" s="115">
        <v>1125.0929480475288</v>
      </c>
      <c r="G154" s="891"/>
      <c r="H154" s="139"/>
      <c r="I154" s="127">
        <v>1115.1163999727867</v>
      </c>
      <c r="J154" s="127"/>
      <c r="K154" s="127">
        <v>1135.0694961222709</v>
      </c>
      <c r="M154" s="1191"/>
      <c r="N154" s="1191"/>
      <c r="O154" s="1191"/>
      <c r="P154" s="1191"/>
    </row>
    <row r="155" spans="1:16" x14ac:dyDescent="0.3">
      <c r="A155" s="46" t="s">
        <v>88</v>
      </c>
      <c r="B155" s="116">
        <v>1020.2100573944724</v>
      </c>
      <c r="C155" s="116">
        <v>806.40256591014668</v>
      </c>
      <c r="D155" s="55">
        <v>695.15553424957261</v>
      </c>
      <c r="E155" s="117">
        <v>902.90881277427241</v>
      </c>
      <c r="F155" s="117">
        <v>1010.9114205554143</v>
      </c>
      <c r="G155" s="863">
        <f>H155</f>
        <v>-1</v>
      </c>
      <c r="H155" s="139">
        <v>-1</v>
      </c>
      <c r="I155" s="127">
        <v>991.46726919771982</v>
      </c>
      <c r="J155" s="127"/>
      <c r="K155" s="127">
        <v>1030.3555719131089</v>
      </c>
      <c r="M155" s="1191"/>
      <c r="N155" s="1191"/>
      <c r="O155" s="1191"/>
      <c r="P155" s="1191"/>
    </row>
    <row r="156" spans="1:16" x14ac:dyDescent="0.3">
      <c r="A156" s="44" t="s">
        <v>89</v>
      </c>
      <c r="B156" s="119">
        <v>1324.5168604970902</v>
      </c>
      <c r="C156" s="119">
        <v>1047.7721426234746</v>
      </c>
      <c r="D156" s="119">
        <v>908.05419383548656</v>
      </c>
      <c r="E156" s="119">
        <v>1160.7535046355611</v>
      </c>
      <c r="F156" s="119">
        <v>1277.674163880708</v>
      </c>
      <c r="G156" s="863">
        <f>H156</f>
        <v>1</v>
      </c>
      <c r="H156" s="139">
        <v>1</v>
      </c>
      <c r="I156" s="127">
        <v>1226.8597936649185</v>
      </c>
      <c r="J156" s="127"/>
      <c r="K156" s="127">
        <v>1328.4885340964975</v>
      </c>
      <c r="M156" s="1191"/>
      <c r="N156" s="1191"/>
      <c r="O156" s="1191"/>
      <c r="P156" s="1191"/>
    </row>
    <row r="157" spans="1:16" x14ac:dyDescent="0.3">
      <c r="A157" s="45" t="s">
        <v>90</v>
      </c>
      <c r="B157" s="131">
        <v>-8.2919246145287409E-2</v>
      </c>
      <c r="C157" s="86">
        <v>-0.1297046181600468</v>
      </c>
      <c r="D157" s="52">
        <v>-0.15792983842833377</v>
      </c>
      <c r="E157" s="87">
        <v>-0.12712975068718371</v>
      </c>
      <c r="F157" s="87">
        <v>-0.10148630625608628</v>
      </c>
      <c r="G157" s="888"/>
      <c r="H157" s="139"/>
      <c r="I157" s="125"/>
      <c r="J157" s="125"/>
      <c r="K157" s="125"/>
      <c r="M157" s="1192"/>
      <c r="N157" s="1192"/>
      <c r="O157" s="1192"/>
      <c r="P157" s="1192"/>
    </row>
    <row r="158" spans="1:16" ht="15" thickBot="1" x14ac:dyDescent="0.35">
      <c r="A158" s="47" t="s">
        <v>91</v>
      </c>
      <c r="B158" s="88">
        <v>0.29827857596286672</v>
      </c>
      <c r="C158" s="88">
        <v>0.29931647903538849</v>
      </c>
      <c r="D158" s="60">
        <v>0.30626046848025196</v>
      </c>
      <c r="E158" s="89">
        <v>0.28557113211580754</v>
      </c>
      <c r="F158" s="89">
        <v>0.26388340056414539</v>
      </c>
      <c r="G158" s="886"/>
      <c r="H158" s="139"/>
      <c r="I158" s="125"/>
      <c r="J158" s="125"/>
      <c r="K158" s="125"/>
      <c r="M158" s="1192"/>
      <c r="N158" s="1192"/>
      <c r="O158" s="1192"/>
      <c r="P158" s="1192"/>
    </row>
    <row r="159" spans="1:16" ht="15" thickBot="1" x14ac:dyDescent="0.35">
      <c r="B159" s="13"/>
      <c r="C159" s="13"/>
      <c r="D159" s="13"/>
      <c r="E159" s="13"/>
      <c r="F159" s="8"/>
      <c r="G159" s="864"/>
      <c r="H159" s="139"/>
    </row>
    <row r="160" spans="1:16" ht="15" thickBot="1" x14ac:dyDescent="0.35">
      <c r="A160" s="29" t="s">
        <v>32</v>
      </c>
      <c r="B160" s="51"/>
      <c r="C160" s="51"/>
      <c r="D160" s="51"/>
      <c r="E160" s="51"/>
      <c r="F160" s="51"/>
      <c r="G160" s="893"/>
      <c r="H160" s="139"/>
      <c r="I160" s="121"/>
      <c r="J160" s="124"/>
      <c r="K160" s="121"/>
      <c r="M160" s="69"/>
      <c r="N160" s="69"/>
      <c r="O160" s="69"/>
      <c r="P160" s="69"/>
    </row>
    <row r="161" spans="1:16" ht="15" thickBot="1" x14ac:dyDescent="0.35">
      <c r="A161" s="61" t="s">
        <v>42</v>
      </c>
      <c r="B161" s="1109" t="s">
        <v>444</v>
      </c>
      <c r="C161" s="1109" t="s">
        <v>468</v>
      </c>
      <c r="D161" s="1109" t="s">
        <v>526</v>
      </c>
      <c r="E161" s="1109" t="s">
        <v>561</v>
      </c>
      <c r="F161" s="1540" t="s">
        <v>729</v>
      </c>
      <c r="G161" s="1541"/>
      <c r="H161" s="143"/>
      <c r="I161" s="122" t="s">
        <v>729</v>
      </c>
      <c r="J161" s="122"/>
      <c r="K161" s="122" t="s">
        <v>729</v>
      </c>
      <c r="M161" s="283"/>
      <c r="N161" s="283"/>
      <c r="O161" s="283"/>
      <c r="P161" s="283"/>
    </row>
    <row r="162" spans="1:16" x14ac:dyDescent="0.3">
      <c r="A162" s="46" t="s">
        <v>0</v>
      </c>
      <c r="B162" s="655">
        <v>602.53579409253405</v>
      </c>
      <c r="C162" s="655">
        <v>603.05184080744141</v>
      </c>
      <c r="D162" s="1106">
        <v>595.5506197046011</v>
      </c>
      <c r="E162" s="663">
        <v>599.85484141440043</v>
      </c>
      <c r="F162" s="663">
        <v>599.77425655712568</v>
      </c>
      <c r="G162" s="891"/>
      <c r="H162" s="139"/>
      <c r="I162" s="127">
        <v>595.82422625124741</v>
      </c>
      <c r="J162" s="127"/>
      <c r="K162" s="127">
        <v>603.72428686300395</v>
      </c>
      <c r="M162" s="1191"/>
      <c r="N162" s="1191"/>
      <c r="O162" s="1191"/>
      <c r="P162" s="1191"/>
    </row>
    <row r="163" spans="1:16" x14ac:dyDescent="0.3">
      <c r="A163" s="46" t="s">
        <v>88</v>
      </c>
      <c r="B163" s="105">
        <v>594.77044434205709</v>
      </c>
      <c r="C163" s="105">
        <v>591.61335904134091</v>
      </c>
      <c r="D163" s="53">
        <v>583.24125515936601</v>
      </c>
      <c r="E163" s="106">
        <v>584.27245764827433</v>
      </c>
      <c r="F163" s="106">
        <v>583.05592611246232</v>
      </c>
      <c r="G163" s="883">
        <f>H163</f>
        <v>-1</v>
      </c>
      <c r="H163" s="139">
        <v>-1</v>
      </c>
      <c r="I163" s="127">
        <v>575.12847306967456</v>
      </c>
      <c r="J163" s="127"/>
      <c r="K163" s="127">
        <v>590.98337915525008</v>
      </c>
      <c r="M163" s="1191"/>
      <c r="N163" s="1191"/>
      <c r="O163" s="1191"/>
      <c r="P163" s="1191"/>
    </row>
    <row r="164" spans="1:16" x14ac:dyDescent="0.3">
      <c r="A164" s="44" t="s">
        <v>89</v>
      </c>
      <c r="B164" s="106">
        <v>645.10623653789503</v>
      </c>
      <c r="C164" s="106">
        <v>639.22506048284072</v>
      </c>
      <c r="D164" s="108">
        <v>632.2793580813676</v>
      </c>
      <c r="E164" s="108">
        <v>635.46607813811329</v>
      </c>
      <c r="F164" s="108">
        <v>621.84013175028065</v>
      </c>
      <c r="G164" s="883">
        <f>H164</f>
        <v>1</v>
      </c>
      <c r="H164" s="139">
        <v>1</v>
      </c>
      <c r="I164" s="127">
        <v>602.47645545062812</v>
      </c>
      <c r="J164" s="127"/>
      <c r="K164" s="127">
        <v>641.20380804993317</v>
      </c>
      <c r="M164" s="1191"/>
      <c r="N164" s="1191"/>
      <c r="O164" s="1191"/>
      <c r="P164" s="1191"/>
    </row>
    <row r="165" spans="1:16" x14ac:dyDescent="0.3">
      <c r="A165" s="45" t="s">
        <v>90</v>
      </c>
      <c r="B165" s="86">
        <v>-1.2887781649839045E-2</v>
      </c>
      <c r="C165" s="86">
        <v>-1.8967659149809114E-2</v>
      </c>
      <c r="D165" s="165">
        <v>-2.0668880424204179E-2</v>
      </c>
      <c r="E165" s="166">
        <v>-1.9544807068140355E-2</v>
      </c>
      <c r="F165" s="166">
        <v>-2.7874371502090343E-2</v>
      </c>
      <c r="G165" s="888"/>
      <c r="H165" s="139"/>
      <c r="I165" s="125"/>
      <c r="J165" s="125"/>
      <c r="K165" s="125"/>
      <c r="M165" s="1192"/>
      <c r="N165" s="1192"/>
      <c r="O165" s="1192"/>
      <c r="P165" s="1192"/>
    </row>
    <row r="166" spans="1:16" ht="15" thickBot="1" x14ac:dyDescent="0.35">
      <c r="A166" s="47" t="s">
        <v>91</v>
      </c>
      <c r="B166" s="88">
        <v>8.4630621233239084E-2</v>
      </c>
      <c r="C166" s="88">
        <v>8.0477732143592079E-2</v>
      </c>
      <c r="D166" s="60">
        <v>8.4078590957360061E-2</v>
      </c>
      <c r="E166" s="89">
        <v>8.7619431345259416E-2</v>
      </c>
      <c r="F166" s="89">
        <v>6.6518843048921292E-2</v>
      </c>
      <c r="G166" s="886"/>
      <c r="H166" s="139"/>
      <c r="I166" s="125"/>
      <c r="J166" s="125"/>
      <c r="K166" s="125"/>
      <c r="M166" s="1192"/>
      <c r="N166" s="1192"/>
      <c r="O166" s="1192"/>
      <c r="P166" s="1192"/>
    </row>
    <row r="167" spans="1:16" ht="15" thickBot="1" x14ac:dyDescent="0.35">
      <c r="B167" s="13"/>
      <c r="C167" s="13"/>
      <c r="D167" s="13"/>
      <c r="E167" s="8"/>
      <c r="F167" s="8"/>
      <c r="G167" s="864"/>
      <c r="H167" s="139"/>
    </row>
    <row r="168" spans="1:16" ht="15" thickBot="1" x14ac:dyDescent="0.35">
      <c r="A168" s="29" t="s">
        <v>484</v>
      </c>
      <c r="B168" s="26"/>
      <c r="C168" s="26"/>
      <c r="D168" s="26"/>
      <c r="E168" s="26"/>
      <c r="F168" s="26"/>
      <c r="G168" s="894"/>
      <c r="H168" s="386"/>
      <c r="I168" s="121"/>
      <c r="J168" s="121"/>
      <c r="K168" s="121"/>
    </row>
    <row r="169" spans="1:16" ht="15" thickBot="1" x14ac:dyDescent="0.35">
      <c r="A169" s="61" t="s">
        <v>18</v>
      </c>
      <c r="B169" s="132">
        <v>2020</v>
      </c>
      <c r="C169" s="132">
        <v>2021</v>
      </c>
      <c r="D169" s="132">
        <v>2022</v>
      </c>
      <c r="E169" s="132">
        <v>2023</v>
      </c>
      <c r="F169" s="1536">
        <v>2024</v>
      </c>
      <c r="G169" s="1537"/>
      <c r="H169" s="143"/>
      <c r="I169" s="68">
        <v>2024</v>
      </c>
      <c r="J169" s="569"/>
      <c r="K169" s="68">
        <v>2024</v>
      </c>
    </row>
    <row r="170" spans="1:16" x14ac:dyDescent="0.3">
      <c r="A170" s="46" t="s">
        <v>0</v>
      </c>
      <c r="B170" s="116">
        <v>100.57258082900594</v>
      </c>
      <c r="C170" s="116">
        <v>112.29202301124546</v>
      </c>
      <c r="D170" s="117">
        <v>39.274090344218877</v>
      </c>
      <c r="E170" s="117">
        <v>19.389954699089618</v>
      </c>
      <c r="F170" s="117">
        <v>13.772876492126754</v>
      </c>
      <c r="G170" s="883"/>
      <c r="H170" s="139"/>
      <c r="I170" s="127">
        <v>12.18478098029863</v>
      </c>
      <c r="J170" s="127"/>
      <c r="K170" s="127">
        <v>15.360972003954878</v>
      </c>
    </row>
    <row r="171" spans="1:16" x14ac:dyDescent="0.3">
      <c r="A171" s="147" t="s">
        <v>88</v>
      </c>
      <c r="B171" s="116">
        <v>111.55363554180637</v>
      </c>
      <c r="C171" s="116">
        <v>119.38432871236013</v>
      </c>
      <c r="D171" s="117">
        <v>32.956001726033485</v>
      </c>
      <c r="E171" s="117">
        <v>19.513336226636845</v>
      </c>
      <c r="F171" s="117">
        <v>12.304223173141594</v>
      </c>
      <c r="G171" s="883">
        <f>H171</f>
        <v>0</v>
      </c>
      <c r="H171" s="139">
        <v>0</v>
      </c>
      <c r="I171" s="127">
        <v>9.199926556419447</v>
      </c>
      <c r="J171" s="127"/>
      <c r="K171" s="127">
        <v>15.408519789863741</v>
      </c>
    </row>
    <row r="172" spans="1:16" x14ac:dyDescent="0.3">
      <c r="A172" s="44" t="s">
        <v>89</v>
      </c>
      <c r="B172" s="118">
        <v>113.84467198955389</v>
      </c>
      <c r="C172" s="118">
        <v>136.72978496178143</v>
      </c>
      <c r="D172" s="119">
        <v>53.4274009421854</v>
      </c>
      <c r="E172" s="119">
        <v>22.333303698021666</v>
      </c>
      <c r="F172" s="119">
        <v>10.680908189693959</v>
      </c>
      <c r="G172" s="883">
        <f>H172</f>
        <v>0</v>
      </c>
      <c r="H172" s="139">
        <v>0</v>
      </c>
      <c r="I172" s="127">
        <v>3.9290004310734226</v>
      </c>
      <c r="J172" s="127"/>
      <c r="K172" s="127">
        <v>17.432815948314495</v>
      </c>
    </row>
    <row r="173" spans="1:16" x14ac:dyDescent="0.3">
      <c r="A173" s="45" t="s">
        <v>90</v>
      </c>
      <c r="B173" s="86">
        <v>0.10918537261632451</v>
      </c>
      <c r="C173" s="86">
        <v>7.7416140393093261E-2</v>
      </c>
      <c r="D173" s="166">
        <v>-0.16087167297346228</v>
      </c>
      <c r="E173" s="166">
        <v>6.3631673957969762E-3</v>
      </c>
      <c r="F173" s="166">
        <v>-0.10663373913392118</v>
      </c>
      <c r="G173" s="888"/>
      <c r="H173" s="139"/>
      <c r="I173" s="125"/>
      <c r="J173" s="125"/>
      <c r="K173" s="125"/>
    </row>
    <row r="174" spans="1:16" ht="15" thickBot="1" x14ac:dyDescent="0.35">
      <c r="A174" s="47" t="s">
        <v>91</v>
      </c>
      <c r="B174" s="88">
        <v>2.0537532789676908E-2</v>
      </c>
      <c r="C174" s="88">
        <v>0.14529089736068088</v>
      </c>
      <c r="D174" s="89">
        <v>0.62117362980900082</v>
      </c>
      <c r="E174" s="89">
        <v>0.14451488144479366</v>
      </c>
      <c r="F174" s="89">
        <v>-0.1319315295736106</v>
      </c>
      <c r="G174" s="886"/>
      <c r="H174" s="139"/>
      <c r="I174" s="125"/>
      <c r="J174" s="125"/>
      <c r="K174" s="125"/>
    </row>
    <row r="175" spans="1:16" ht="15" thickBot="1" x14ac:dyDescent="0.35">
      <c r="B175" s="13"/>
      <c r="C175" s="13"/>
      <c r="D175" s="13"/>
      <c r="E175" s="8"/>
      <c r="F175" s="8"/>
      <c r="G175" s="867"/>
      <c r="H175" s="139"/>
    </row>
    <row r="176" spans="1:16" ht="15" thickBot="1" x14ac:dyDescent="0.35">
      <c r="A176" s="29" t="s">
        <v>33</v>
      </c>
      <c r="B176" s="51"/>
      <c r="C176" s="51"/>
      <c r="D176" s="51"/>
      <c r="E176" s="51"/>
      <c r="F176" s="51"/>
      <c r="G176" s="893"/>
      <c r="H176" s="139"/>
      <c r="I176" s="121"/>
      <c r="J176" s="124"/>
      <c r="K176" s="121"/>
      <c r="M176" s="69"/>
      <c r="N176" s="69"/>
      <c r="O176" s="69"/>
      <c r="P176" s="69"/>
    </row>
    <row r="177" spans="1:16" ht="15" thickBot="1" x14ac:dyDescent="0.35">
      <c r="A177" s="61" t="s">
        <v>24</v>
      </c>
      <c r="B177" s="71" t="s">
        <v>469</v>
      </c>
      <c r="C177" s="132" t="s">
        <v>527</v>
      </c>
      <c r="D177" s="132" t="s">
        <v>562</v>
      </c>
      <c r="E177" s="132" t="s">
        <v>625</v>
      </c>
      <c r="F177" s="1536" t="s">
        <v>724</v>
      </c>
      <c r="G177" s="1537"/>
      <c r="H177" s="143"/>
      <c r="I177" s="122" t="s">
        <v>724</v>
      </c>
      <c r="J177" s="122"/>
      <c r="K177" s="122" t="s">
        <v>724</v>
      </c>
      <c r="M177" s="283"/>
      <c r="N177" s="283"/>
      <c r="O177" s="283"/>
      <c r="P177" s="283"/>
    </row>
    <row r="178" spans="1:16" x14ac:dyDescent="0.3">
      <c r="A178" s="46" t="s">
        <v>0</v>
      </c>
      <c r="B178" s="116">
        <v>14863.522148656168</v>
      </c>
      <c r="C178" s="116">
        <v>18305.670486526051</v>
      </c>
      <c r="D178" s="117">
        <v>20042.373707913102</v>
      </c>
      <c r="E178" s="117">
        <v>20694.937230155603</v>
      </c>
      <c r="F178" s="117">
        <v>20142.375872586308</v>
      </c>
      <c r="G178" s="883"/>
      <c r="H178" s="139"/>
      <c r="I178" s="127">
        <v>20079.983559241784</v>
      </c>
      <c r="J178" s="127"/>
      <c r="K178" s="127">
        <v>20204.768185930832</v>
      </c>
      <c r="M178" s="1191"/>
      <c r="N178" s="1191"/>
      <c r="O178" s="1191"/>
      <c r="P178" s="1191"/>
    </row>
    <row r="179" spans="1:16" x14ac:dyDescent="0.3">
      <c r="A179" s="46" t="s">
        <v>88</v>
      </c>
      <c r="B179" s="116">
        <v>13997.513904290176</v>
      </c>
      <c r="C179" s="116">
        <v>17088.036141973727</v>
      </c>
      <c r="D179" s="117">
        <v>21213.339309788236</v>
      </c>
      <c r="E179" s="117">
        <v>22214.276166067557</v>
      </c>
      <c r="F179" s="117">
        <v>20750.60914906731</v>
      </c>
      <c r="G179" s="883">
        <f>H179</f>
        <v>1</v>
      </c>
      <c r="H179" s="139">
        <v>1</v>
      </c>
      <c r="I179" s="127">
        <v>20622.188816039532</v>
      </c>
      <c r="J179" s="127"/>
      <c r="K179" s="127">
        <v>20879.029482095088</v>
      </c>
      <c r="M179" s="1191"/>
      <c r="N179" s="1191"/>
      <c r="O179" s="1191"/>
      <c r="P179" s="1191"/>
    </row>
    <row r="180" spans="1:16" x14ac:dyDescent="0.3">
      <c r="A180" s="44" t="s">
        <v>89</v>
      </c>
      <c r="B180" s="117">
        <v>15895.830050856905</v>
      </c>
      <c r="C180" s="117">
        <v>19263.160359452446</v>
      </c>
      <c r="D180" s="119">
        <v>24409.384422014034</v>
      </c>
      <c r="E180" s="119">
        <v>25160.454640889981</v>
      </c>
      <c r="F180" s="119">
        <v>24274.78559993775</v>
      </c>
      <c r="G180" s="883">
        <f>H180</f>
        <v>1</v>
      </c>
      <c r="H180" s="139">
        <v>1</v>
      </c>
      <c r="I180" s="127">
        <v>23947.256643508506</v>
      </c>
      <c r="J180" s="127"/>
      <c r="K180" s="127">
        <v>24602.314556366993</v>
      </c>
      <c r="M180" s="1191"/>
      <c r="N180" s="1191"/>
      <c r="O180" s="1191"/>
      <c r="P180" s="1191"/>
    </row>
    <row r="181" spans="1:16" x14ac:dyDescent="0.3">
      <c r="A181" s="45" t="s">
        <v>90</v>
      </c>
      <c r="B181" s="166">
        <v>-5.8263999320261328E-2</v>
      </c>
      <c r="C181" s="166">
        <v>-6.2336317849279635E-2</v>
      </c>
      <c r="D181" s="166">
        <v>5.8424496965287842E-2</v>
      </c>
      <c r="E181" s="166">
        <v>7.3415972177874059E-2</v>
      </c>
      <c r="F181" s="166">
        <v>3.0196699750241713E-2</v>
      </c>
      <c r="G181" s="888"/>
      <c r="H181" s="139"/>
      <c r="I181" s="125"/>
      <c r="J181" s="125"/>
      <c r="K181" s="125"/>
      <c r="M181" s="1192"/>
      <c r="N181" s="1192"/>
      <c r="O181" s="1192"/>
      <c r="P181" s="1192"/>
    </row>
    <row r="182" spans="1:16" ht="15" thickBot="1" x14ac:dyDescent="0.35">
      <c r="A182" s="47" t="s">
        <v>91</v>
      </c>
      <c r="B182" s="88">
        <v>0.13561809329476027</v>
      </c>
      <c r="C182" s="88">
        <v>0.12728930342884234</v>
      </c>
      <c r="D182" s="89">
        <v>0.15066204643938744</v>
      </c>
      <c r="E182" s="89">
        <v>0.13262545458594457</v>
      </c>
      <c r="F182" s="89">
        <v>0.16983484318718631</v>
      </c>
      <c r="G182" s="886"/>
      <c r="H182" s="139"/>
      <c r="I182" s="125"/>
      <c r="J182" s="125"/>
      <c r="K182" s="125"/>
      <c r="M182" s="1192"/>
      <c r="N182" s="1192"/>
      <c r="O182" s="1192"/>
      <c r="P182" s="1192"/>
    </row>
    <row r="183" spans="1:16" ht="15" thickBot="1" x14ac:dyDescent="0.35">
      <c r="B183" s="13"/>
      <c r="C183" s="13"/>
      <c r="D183" s="8"/>
      <c r="E183" s="8"/>
      <c r="F183" s="8"/>
      <c r="G183" s="867"/>
      <c r="H183" s="139"/>
    </row>
    <row r="184" spans="1:16" ht="15" thickBot="1" x14ac:dyDescent="0.35">
      <c r="A184" s="29" t="s">
        <v>34</v>
      </c>
      <c r="B184" s="51"/>
      <c r="C184" s="51"/>
      <c r="D184" s="51"/>
      <c r="E184" s="51"/>
      <c r="F184" s="51"/>
      <c r="G184" s="893"/>
      <c r="H184" s="139"/>
      <c r="I184" s="121"/>
      <c r="J184" s="124"/>
      <c r="K184" s="121"/>
      <c r="M184" s="69"/>
      <c r="N184" s="69"/>
      <c r="O184" s="69"/>
      <c r="P184" s="69"/>
    </row>
    <row r="185" spans="1:16" ht="15" thickBot="1" x14ac:dyDescent="0.35">
      <c r="A185" s="61" t="s">
        <v>24</v>
      </c>
      <c r="B185" s="71" t="s">
        <v>469</v>
      </c>
      <c r="C185" s="132" t="s">
        <v>527</v>
      </c>
      <c r="D185" s="132" t="s">
        <v>562</v>
      </c>
      <c r="E185" s="132" t="s">
        <v>625</v>
      </c>
      <c r="F185" s="1536" t="s">
        <v>724</v>
      </c>
      <c r="G185" s="1537"/>
      <c r="H185" s="143"/>
      <c r="I185" s="122" t="s">
        <v>724</v>
      </c>
      <c r="J185" s="122"/>
      <c r="K185" s="122" t="s">
        <v>724</v>
      </c>
      <c r="M185" s="283"/>
      <c r="N185" s="283"/>
      <c r="O185" s="283"/>
      <c r="P185" s="283"/>
    </row>
    <row r="186" spans="1:16" x14ac:dyDescent="0.3">
      <c r="A186" s="46" t="s">
        <v>0</v>
      </c>
      <c r="B186" s="116">
        <v>6892.2208746888273</v>
      </c>
      <c r="C186" s="116">
        <v>7754.1577421648153</v>
      </c>
      <c r="D186" s="117">
        <v>7650.5426483883584</v>
      </c>
      <c r="E186" s="117">
        <v>7568.1162865423885</v>
      </c>
      <c r="F186" s="117">
        <v>7493.7068390010218</v>
      </c>
      <c r="G186" s="883"/>
      <c r="H186" s="139"/>
      <c r="I186" s="127">
        <v>7455.6299894906278</v>
      </c>
      <c r="J186" s="127"/>
      <c r="K186" s="127">
        <v>7531.7836885114157</v>
      </c>
      <c r="M186" s="1191"/>
      <c r="N186" s="1191"/>
      <c r="O186" s="1191"/>
      <c r="P186" s="1191"/>
    </row>
    <row r="187" spans="1:16" x14ac:dyDescent="0.3">
      <c r="A187" s="46" t="s">
        <v>88</v>
      </c>
      <c r="B187" s="116">
        <v>6713.7041954286442</v>
      </c>
      <c r="C187" s="116">
        <v>6917.4921319226123</v>
      </c>
      <c r="D187" s="117">
        <v>7085.6079710634885</v>
      </c>
      <c r="E187" s="117">
        <v>7087.3584298626592</v>
      </c>
      <c r="F187" s="117">
        <v>6885.203827506155</v>
      </c>
      <c r="G187" s="883">
        <f>H187</f>
        <v>-1</v>
      </c>
      <c r="H187" s="139">
        <v>-1</v>
      </c>
      <c r="I187" s="127">
        <v>6811.3143331179817</v>
      </c>
      <c r="J187" s="127"/>
      <c r="K187" s="127">
        <v>6959.0933218943283</v>
      </c>
      <c r="M187" s="1191"/>
      <c r="N187" s="1191"/>
      <c r="O187" s="1191"/>
      <c r="P187" s="1191"/>
    </row>
    <row r="188" spans="1:16" x14ac:dyDescent="0.3">
      <c r="A188" s="44" t="s">
        <v>89</v>
      </c>
      <c r="B188" s="119">
        <v>8261.2726429386075</v>
      </c>
      <c r="C188" s="117">
        <v>8557.9859141650686</v>
      </c>
      <c r="D188" s="119">
        <v>8387.7544870900638</v>
      </c>
      <c r="E188" s="119">
        <v>8650.372919503121</v>
      </c>
      <c r="F188" s="119">
        <v>8181.1270675739979</v>
      </c>
      <c r="G188" s="883">
        <f>H188</f>
        <v>1</v>
      </c>
      <c r="H188" s="139">
        <v>1</v>
      </c>
      <c r="I188" s="127">
        <v>7990.5875084991249</v>
      </c>
      <c r="J188" s="127"/>
      <c r="K188" s="127">
        <v>8371.6666266488719</v>
      </c>
      <c r="M188" s="1191"/>
      <c r="N188" s="1191"/>
      <c r="O188" s="1191"/>
      <c r="P188" s="1191"/>
    </row>
    <row r="189" spans="1:16" x14ac:dyDescent="0.3">
      <c r="A189" s="45" t="s">
        <v>90</v>
      </c>
      <c r="B189" s="131">
        <v>-2.5901183741190364E-2</v>
      </c>
      <c r="C189" s="166">
        <v>-0.10340023499522555</v>
      </c>
      <c r="D189" s="87">
        <v>-7.3842432267713379E-2</v>
      </c>
      <c r="E189" s="87">
        <v>-6.3524110687174826E-2</v>
      </c>
      <c r="F189" s="87">
        <v>-8.1201870391821418E-2</v>
      </c>
      <c r="G189" s="888"/>
      <c r="H189" s="139"/>
      <c r="I189" s="125"/>
      <c r="J189" s="125"/>
      <c r="K189" s="125"/>
      <c r="M189" s="1192"/>
      <c r="N189" s="1192"/>
      <c r="O189" s="1192"/>
      <c r="P189" s="1192"/>
    </row>
    <row r="190" spans="1:16" ht="15" thickBot="1" x14ac:dyDescent="0.35">
      <c r="A190" s="47" t="s">
        <v>91</v>
      </c>
      <c r="B190" s="88">
        <v>0.23050888190214003</v>
      </c>
      <c r="C190" s="88">
        <v>0.23715152123873914</v>
      </c>
      <c r="D190" s="89">
        <v>0.18377343501705673</v>
      </c>
      <c r="E190" s="89">
        <v>0.22053555003718786</v>
      </c>
      <c r="F190" s="89">
        <v>0.18821857312207282</v>
      </c>
      <c r="G190" s="886"/>
      <c r="H190" s="139"/>
      <c r="I190" s="125"/>
      <c r="J190" s="125"/>
      <c r="K190" s="125"/>
      <c r="M190" s="1192"/>
      <c r="N190" s="1192"/>
      <c r="O190" s="1192"/>
      <c r="P190" s="1192"/>
    </row>
    <row r="191" spans="1:16" ht="15" thickBot="1" x14ac:dyDescent="0.35">
      <c r="B191" s="13"/>
      <c r="C191" s="13"/>
      <c r="D191" s="8"/>
      <c r="E191" s="8"/>
      <c r="F191" s="8"/>
      <c r="G191" s="867"/>
      <c r="H191" s="139"/>
    </row>
    <row r="192" spans="1:16" ht="15" thickBot="1" x14ac:dyDescent="0.35">
      <c r="A192" s="29" t="s">
        <v>438</v>
      </c>
      <c r="B192" s="51"/>
      <c r="C192" s="51"/>
      <c r="D192" s="51"/>
      <c r="E192" s="51"/>
      <c r="F192" s="51"/>
      <c r="G192" s="893"/>
      <c r="H192" s="139"/>
      <c r="I192" s="121"/>
      <c r="J192" s="124"/>
      <c r="K192" s="121"/>
      <c r="M192" s="69"/>
      <c r="N192" s="69"/>
      <c r="O192" s="69"/>
      <c r="P192" s="69"/>
    </row>
    <row r="193" spans="1:16" ht="15" thickBot="1" x14ac:dyDescent="0.35">
      <c r="A193" s="61" t="s">
        <v>437</v>
      </c>
      <c r="B193" s="71" t="s">
        <v>469</v>
      </c>
      <c r="C193" s="132" t="s">
        <v>527</v>
      </c>
      <c r="D193" s="132" t="s">
        <v>562</v>
      </c>
      <c r="E193" s="132" t="s">
        <v>625</v>
      </c>
      <c r="F193" s="1536" t="s">
        <v>724</v>
      </c>
      <c r="G193" s="1537"/>
      <c r="H193" s="143"/>
      <c r="I193" s="122" t="s">
        <v>724</v>
      </c>
      <c r="J193" s="122"/>
      <c r="K193" s="122" t="s">
        <v>724</v>
      </c>
      <c r="M193" s="283"/>
      <c r="N193" s="283"/>
      <c r="O193" s="283"/>
      <c r="P193" s="283"/>
    </row>
    <row r="194" spans="1:16" x14ac:dyDescent="0.3">
      <c r="A194" s="46" t="s">
        <v>0</v>
      </c>
      <c r="B194" s="114">
        <v>31793.820906233563</v>
      </c>
      <c r="C194" s="114">
        <v>38119.605491042872</v>
      </c>
      <c r="D194" s="115">
        <v>39390.940537913426</v>
      </c>
      <c r="E194" s="115">
        <v>39725.640360821635</v>
      </c>
      <c r="F194" s="115">
        <v>40718.605651913225</v>
      </c>
      <c r="G194" s="891"/>
      <c r="H194" s="139"/>
      <c r="I194" s="127">
        <v>40628.744324612708</v>
      </c>
      <c r="J194" s="127"/>
      <c r="K194" s="127">
        <v>40808.466979213743</v>
      </c>
      <c r="M194" s="1191"/>
      <c r="N194" s="1191"/>
      <c r="O194" s="1191"/>
      <c r="P194" s="1191"/>
    </row>
    <row r="195" spans="1:16" x14ac:dyDescent="0.3">
      <c r="A195" s="46" t="s">
        <v>88</v>
      </c>
      <c r="B195" s="116">
        <v>29654.908497636901</v>
      </c>
      <c r="C195" s="116">
        <v>35247.675427894581</v>
      </c>
      <c r="D195" s="117">
        <v>37238.793993641448</v>
      </c>
      <c r="E195" s="117">
        <v>38593.075753099271</v>
      </c>
      <c r="F195" s="117">
        <v>37498.484851455127</v>
      </c>
      <c r="G195" s="883">
        <f>H195</f>
        <v>-1</v>
      </c>
      <c r="H195" s="139">
        <v>-1</v>
      </c>
      <c r="I195" s="127">
        <v>37326.348054269001</v>
      </c>
      <c r="J195" s="127"/>
      <c r="K195" s="127">
        <v>37670.621648641252</v>
      </c>
      <c r="M195" s="1191"/>
      <c r="N195" s="1191"/>
      <c r="O195" s="1191"/>
      <c r="P195" s="1191"/>
    </row>
    <row r="196" spans="1:16" x14ac:dyDescent="0.3">
      <c r="A196" s="44" t="s">
        <v>89</v>
      </c>
      <c r="B196" s="118">
        <v>35245.316502766589</v>
      </c>
      <c r="C196" s="118">
        <v>42009.288140031829</v>
      </c>
      <c r="D196" s="56">
        <v>44116.410017412054</v>
      </c>
      <c r="E196" s="119">
        <v>46198.448145621092</v>
      </c>
      <c r="F196" s="119">
        <v>44319.581979205475</v>
      </c>
      <c r="G196" s="883">
        <f>H196</f>
        <v>1</v>
      </c>
      <c r="H196" s="139">
        <v>1</v>
      </c>
      <c r="I196" s="127">
        <v>43878.325916385278</v>
      </c>
      <c r="J196" s="127"/>
      <c r="K196" s="127">
        <v>44760.838042025673</v>
      </c>
      <c r="M196" s="1191"/>
      <c r="N196" s="1191"/>
      <c r="O196" s="1191"/>
      <c r="P196" s="1191"/>
    </row>
    <row r="197" spans="1:16" x14ac:dyDescent="0.3">
      <c r="A197" s="45" t="s">
        <v>90</v>
      </c>
      <c r="B197" s="131">
        <v>-6.7274468674424145E-2</v>
      </c>
      <c r="C197" s="166">
        <v>-7.5339973385168443E-2</v>
      </c>
      <c r="D197" s="87">
        <v>-5.4635571399991235E-2</v>
      </c>
      <c r="E197" s="87">
        <v>-2.8509662712431102E-2</v>
      </c>
      <c r="F197" s="87">
        <v>-7.9082295400427008E-2</v>
      </c>
      <c r="G197" s="888"/>
      <c r="H197" s="139"/>
      <c r="I197" s="125"/>
      <c r="J197" s="125"/>
      <c r="K197" s="125"/>
      <c r="M197" s="1192"/>
      <c r="N197" s="1192"/>
      <c r="O197" s="1192"/>
      <c r="P197" s="1192"/>
    </row>
    <row r="198" spans="1:16" ht="15" thickBot="1" x14ac:dyDescent="0.35">
      <c r="A198" s="47" t="s">
        <v>91</v>
      </c>
      <c r="B198" s="88">
        <v>0.1885154360053132</v>
      </c>
      <c r="C198" s="88">
        <v>0.19183145072841287</v>
      </c>
      <c r="D198" s="89">
        <v>0.18468954781255709</v>
      </c>
      <c r="E198" s="89">
        <v>0.19706572342607501</v>
      </c>
      <c r="F198" s="89">
        <v>0.18190327301946058</v>
      </c>
      <c r="G198" s="886"/>
      <c r="H198" s="139"/>
      <c r="I198" s="125"/>
      <c r="J198" s="125"/>
      <c r="K198" s="125"/>
      <c r="M198" s="1192"/>
      <c r="N198" s="1192"/>
      <c r="O198" s="1192"/>
      <c r="P198" s="1192"/>
    </row>
    <row r="199" spans="1:16" ht="15" thickBot="1" x14ac:dyDescent="0.35">
      <c r="G199" s="864"/>
    </row>
    <row r="200" spans="1:16" ht="15" thickBot="1" x14ac:dyDescent="0.35">
      <c r="A200" s="29" t="s">
        <v>35</v>
      </c>
      <c r="B200" s="51"/>
      <c r="C200" s="51"/>
      <c r="D200" s="51"/>
      <c r="E200" s="51"/>
      <c r="F200" s="51"/>
      <c r="G200" s="893"/>
      <c r="H200" s="139"/>
      <c r="I200" s="121"/>
      <c r="J200" s="124"/>
      <c r="K200" s="121"/>
      <c r="M200" s="69"/>
      <c r="N200" s="69"/>
      <c r="O200" s="69"/>
      <c r="P200" s="69"/>
    </row>
    <row r="201" spans="1:16" ht="15" thickBot="1" x14ac:dyDescent="0.35">
      <c r="A201" s="61" t="s">
        <v>24</v>
      </c>
      <c r="B201" s="71" t="s">
        <v>469</v>
      </c>
      <c r="C201" s="132" t="s">
        <v>527</v>
      </c>
      <c r="D201" s="132" t="s">
        <v>562</v>
      </c>
      <c r="E201" s="132" t="s">
        <v>625</v>
      </c>
      <c r="F201" s="1536" t="s">
        <v>724</v>
      </c>
      <c r="G201" s="1537"/>
      <c r="H201" s="143"/>
      <c r="I201" s="122" t="s">
        <v>724</v>
      </c>
      <c r="J201" s="122"/>
      <c r="K201" s="122" t="s">
        <v>724</v>
      </c>
      <c r="M201" s="283"/>
      <c r="N201" s="283"/>
      <c r="O201" s="283"/>
      <c r="P201" s="283"/>
    </row>
    <row r="202" spans="1:16" x14ac:dyDescent="0.3">
      <c r="A202" s="46" t="s">
        <v>0</v>
      </c>
      <c r="B202" s="114">
        <v>1190.2605360932221</v>
      </c>
      <c r="C202" s="114">
        <v>1475.9695231666751</v>
      </c>
      <c r="D202" s="115">
        <v>1758.9069025403926</v>
      </c>
      <c r="E202" s="115">
        <v>1913.2982225696142</v>
      </c>
      <c r="F202" s="115">
        <v>2074.0470828852331</v>
      </c>
      <c r="G202" s="891"/>
      <c r="H202" s="139"/>
      <c r="I202" s="127">
        <v>2053.9876648495824</v>
      </c>
      <c r="J202" s="127"/>
      <c r="K202" s="127">
        <v>2094.1065009208837</v>
      </c>
      <c r="M202" s="1191"/>
      <c r="N202" s="1191"/>
      <c r="O202" s="1191"/>
      <c r="P202" s="1191"/>
    </row>
    <row r="203" spans="1:16" x14ac:dyDescent="0.3">
      <c r="A203" s="46" t="s">
        <v>88</v>
      </c>
      <c r="B203" s="116">
        <v>1185.3390211145231</v>
      </c>
      <c r="C203" s="116">
        <v>1546.9867889900884</v>
      </c>
      <c r="D203" s="117">
        <v>2009.9113208528775</v>
      </c>
      <c r="E203" s="117">
        <v>2070.1441075220741</v>
      </c>
      <c r="F203" s="117">
        <v>2190.1346121944089</v>
      </c>
      <c r="G203" s="883">
        <f>H203</f>
        <v>1</v>
      </c>
      <c r="H203" s="139">
        <v>1</v>
      </c>
      <c r="I203" s="127">
        <v>2148.4120509433624</v>
      </c>
      <c r="J203" s="127"/>
      <c r="K203" s="127">
        <v>2231.8571734454554</v>
      </c>
      <c r="M203" s="1191"/>
      <c r="N203" s="1191"/>
      <c r="O203" s="1191"/>
      <c r="P203" s="1191"/>
    </row>
    <row r="204" spans="1:16" x14ac:dyDescent="0.3">
      <c r="A204" s="44" t="s">
        <v>89</v>
      </c>
      <c r="B204" s="118">
        <v>1292.1422719943594</v>
      </c>
      <c r="C204" s="117">
        <v>1634.5005014435769</v>
      </c>
      <c r="D204" s="119">
        <v>2188.6628584192158</v>
      </c>
      <c r="E204" s="119">
        <v>2292.1977350499469</v>
      </c>
      <c r="F204" s="119">
        <v>2323.7184318454579</v>
      </c>
      <c r="G204" s="883">
        <f>H204</f>
        <v>0</v>
      </c>
      <c r="H204" s="139">
        <v>0</v>
      </c>
      <c r="I204" s="127">
        <v>2222.6470617076329</v>
      </c>
      <c r="J204" s="127"/>
      <c r="K204" s="127">
        <v>2424.7898019832828</v>
      </c>
      <c r="M204" s="1191"/>
      <c r="N204" s="1191"/>
      <c r="O204" s="1191"/>
      <c r="P204" s="1191"/>
    </row>
    <row r="205" spans="1:16" x14ac:dyDescent="0.3">
      <c r="A205" s="45" t="s">
        <v>90</v>
      </c>
      <c r="B205" s="87">
        <v>-4.1348216037244935E-3</v>
      </c>
      <c r="C205" s="166">
        <v>5.1947891469640697E-2</v>
      </c>
      <c r="D205" s="166">
        <v>0.14270477758087066</v>
      </c>
      <c r="E205" s="166">
        <v>8.1976705514214862E-2</v>
      </c>
      <c r="F205" s="166">
        <v>5.597150145101093E-2</v>
      </c>
      <c r="G205" s="888"/>
      <c r="H205" s="139"/>
      <c r="I205" s="125"/>
      <c r="J205" s="125"/>
      <c r="K205" s="125"/>
      <c r="M205" s="1192"/>
      <c r="N205" s="1192"/>
      <c r="O205" s="1192"/>
      <c r="P205" s="1192"/>
    </row>
    <row r="206" spans="1:16" ht="15" thickBot="1" x14ac:dyDescent="0.35">
      <c r="A206" s="47" t="s">
        <v>91</v>
      </c>
      <c r="B206" s="88">
        <v>9.0103547573599452E-2</v>
      </c>
      <c r="C206" s="88">
        <v>5.6570432970936807E-2</v>
      </c>
      <c r="D206" s="89">
        <v>8.8935036940081355E-2</v>
      </c>
      <c r="E206" s="89">
        <v>0.10726481635796217</v>
      </c>
      <c r="F206" s="89">
        <v>6.0993428854678698E-2</v>
      </c>
      <c r="G206" s="886"/>
      <c r="H206" s="139"/>
      <c r="I206" s="125"/>
      <c r="J206" s="125"/>
      <c r="K206" s="125"/>
      <c r="M206" s="1192"/>
      <c r="N206" s="1192"/>
      <c r="O206" s="1192"/>
      <c r="P206" s="1192"/>
    </row>
    <row r="207" spans="1:16" ht="15" thickBot="1" x14ac:dyDescent="0.35">
      <c r="B207" s="13"/>
      <c r="C207" s="13"/>
      <c r="D207" s="8"/>
      <c r="E207" s="8"/>
      <c r="F207" s="8"/>
      <c r="G207" s="867"/>
      <c r="H207" s="139"/>
    </row>
    <row r="208" spans="1:16" ht="15" thickBot="1" x14ac:dyDescent="0.35">
      <c r="A208" s="29" t="s">
        <v>36</v>
      </c>
      <c r="B208" s="51"/>
      <c r="C208" s="51"/>
      <c r="D208" s="51"/>
      <c r="E208" s="51"/>
      <c r="F208" s="51"/>
      <c r="G208" s="893"/>
      <c r="H208" s="139"/>
      <c r="I208" s="121"/>
      <c r="J208" s="124"/>
      <c r="K208" s="121"/>
      <c r="M208" s="69"/>
      <c r="N208" s="69"/>
      <c r="O208" s="69"/>
      <c r="P208" s="69"/>
    </row>
    <row r="209" spans="1:16" ht="15" thickBot="1" x14ac:dyDescent="0.35">
      <c r="A209" s="61" t="s">
        <v>24</v>
      </c>
      <c r="B209" s="71" t="s">
        <v>469</v>
      </c>
      <c r="C209" s="132" t="s">
        <v>527</v>
      </c>
      <c r="D209" s="132" t="s">
        <v>562</v>
      </c>
      <c r="E209" s="132" t="s">
        <v>625</v>
      </c>
      <c r="F209" s="1536" t="s">
        <v>724</v>
      </c>
      <c r="G209" s="1537"/>
      <c r="H209" s="143"/>
      <c r="I209" s="122" t="s">
        <v>724</v>
      </c>
      <c r="J209" s="122"/>
      <c r="K209" s="122" t="s">
        <v>724</v>
      </c>
      <c r="M209" s="283"/>
      <c r="N209" s="283"/>
      <c r="O209" s="283"/>
      <c r="P209" s="283"/>
    </row>
    <row r="210" spans="1:16" x14ac:dyDescent="0.3">
      <c r="A210" s="46" t="s">
        <v>0</v>
      </c>
      <c r="B210" s="114">
        <v>5713.9721639909867</v>
      </c>
      <c r="C210" s="114">
        <v>8013.7413657739735</v>
      </c>
      <c r="D210" s="115">
        <v>9590.0245463039464</v>
      </c>
      <c r="E210" s="115">
        <v>10160.604078674691</v>
      </c>
      <c r="F210" s="115">
        <v>9980.8384837411086</v>
      </c>
      <c r="G210" s="891"/>
      <c r="H210" s="139"/>
      <c r="I210" s="127">
        <v>9936.9642014852579</v>
      </c>
      <c r="J210" s="127"/>
      <c r="K210" s="127">
        <v>10024.712765996959</v>
      </c>
      <c r="M210" s="1191"/>
      <c r="N210" s="1191"/>
      <c r="O210" s="1191"/>
      <c r="P210" s="1191"/>
    </row>
    <row r="211" spans="1:16" x14ac:dyDescent="0.3">
      <c r="A211" s="46" t="s">
        <v>88</v>
      </c>
      <c r="B211" s="116">
        <v>4667.154472373013</v>
      </c>
      <c r="C211" s="116">
        <v>7135.1208670143806</v>
      </c>
      <c r="D211" s="117">
        <v>10594.139378039392</v>
      </c>
      <c r="E211" s="117">
        <v>11444.701158186163</v>
      </c>
      <c r="F211" s="117">
        <v>10863.34739173301</v>
      </c>
      <c r="G211" s="883">
        <f>H211</f>
        <v>1</v>
      </c>
      <c r="H211" s="139">
        <v>1</v>
      </c>
      <c r="I211" s="127">
        <v>10770.338418424284</v>
      </c>
      <c r="J211" s="127"/>
      <c r="K211" s="127">
        <v>10956.356365041736</v>
      </c>
      <c r="M211" s="1191"/>
      <c r="N211" s="1191"/>
      <c r="O211" s="1191"/>
      <c r="P211" s="1191"/>
    </row>
    <row r="212" spans="1:16" x14ac:dyDescent="0.3">
      <c r="A212" s="44" t="s">
        <v>89</v>
      </c>
      <c r="B212" s="117">
        <v>4788.7636726589217</v>
      </c>
      <c r="C212" s="118">
        <v>7356.4497770047501</v>
      </c>
      <c r="D212" s="56">
        <v>11960.240152706912</v>
      </c>
      <c r="E212" s="119">
        <v>12427.252635212124</v>
      </c>
      <c r="F212" s="119">
        <v>12858.847441253549</v>
      </c>
      <c r="G212" s="883">
        <f>H212</f>
        <v>1</v>
      </c>
      <c r="H212" s="139">
        <v>1</v>
      </c>
      <c r="I212" s="127">
        <v>12620.695445550751</v>
      </c>
      <c r="J212" s="127"/>
      <c r="K212" s="127">
        <v>13096.999436956346</v>
      </c>
      <c r="M212" s="1191"/>
      <c r="N212" s="1191"/>
      <c r="O212" s="1191"/>
      <c r="P212" s="1191"/>
    </row>
    <row r="213" spans="1:16" x14ac:dyDescent="0.3">
      <c r="A213" s="45" t="s">
        <v>90</v>
      </c>
      <c r="B213" s="86">
        <v>-0.1832031486283637</v>
      </c>
      <c r="C213" s="86">
        <v>-0.10623039107005749</v>
      </c>
      <c r="D213" s="165">
        <v>0.10470409401844935</v>
      </c>
      <c r="E213" s="166">
        <v>0.12637999370594158</v>
      </c>
      <c r="F213" s="166">
        <v>8.8420317534395332E-2</v>
      </c>
      <c r="G213" s="888"/>
      <c r="H213" s="139"/>
      <c r="I213" s="125"/>
      <c r="J213" s="125"/>
      <c r="K213" s="125"/>
      <c r="M213" s="1192"/>
      <c r="N213" s="1192"/>
      <c r="O213" s="1192"/>
      <c r="P213" s="1192"/>
    </row>
    <row r="214" spans="1:16" ht="15" thickBot="1" x14ac:dyDescent="0.35">
      <c r="A214" s="47" t="s">
        <v>91</v>
      </c>
      <c r="B214" s="88">
        <v>2.6056390677824826E-2</v>
      </c>
      <c r="C214" s="88">
        <v>3.1019644111926922E-2</v>
      </c>
      <c r="D214" s="89">
        <v>0.12894872588700437</v>
      </c>
      <c r="E214" s="89">
        <v>8.5852086781939466E-2</v>
      </c>
      <c r="F214" s="89">
        <v>0.18369108319587671</v>
      </c>
      <c r="G214" s="886"/>
      <c r="H214" s="139"/>
      <c r="I214" s="125"/>
      <c r="J214" s="125"/>
      <c r="K214" s="125"/>
      <c r="M214" s="1192"/>
      <c r="N214" s="1192"/>
      <c r="O214" s="1192"/>
      <c r="P214" s="1192"/>
    </row>
    <row r="215" spans="1:16" ht="15" thickBot="1" x14ac:dyDescent="0.35">
      <c r="B215" s="13"/>
      <c r="C215" s="13"/>
      <c r="D215" s="13"/>
      <c r="E215" s="8"/>
      <c r="F215" s="8"/>
      <c r="G215" s="864"/>
      <c r="H215" s="139"/>
    </row>
    <row r="216" spans="1:16" ht="15" thickBot="1" x14ac:dyDescent="0.35">
      <c r="A216" s="29" t="s">
        <v>70</v>
      </c>
      <c r="B216" s="51"/>
      <c r="C216" s="51"/>
      <c r="D216" s="51"/>
      <c r="E216" s="51"/>
      <c r="F216" s="51"/>
      <c r="G216" s="893"/>
      <c r="H216" s="139"/>
      <c r="I216" s="121"/>
      <c r="J216" s="124"/>
      <c r="K216" s="121"/>
      <c r="M216" s="69"/>
      <c r="N216" s="69"/>
      <c r="O216" s="69"/>
      <c r="P216" s="69"/>
    </row>
    <row r="217" spans="1:16" ht="15" thickBot="1" x14ac:dyDescent="0.35">
      <c r="A217" s="61" t="s">
        <v>24</v>
      </c>
      <c r="B217" s="71" t="s">
        <v>470</v>
      </c>
      <c r="C217" s="71" t="s">
        <v>528</v>
      </c>
      <c r="D217" s="71" t="s">
        <v>563</v>
      </c>
      <c r="E217" s="71" t="s">
        <v>626</v>
      </c>
      <c r="F217" s="1536" t="s">
        <v>730</v>
      </c>
      <c r="G217" s="1537"/>
      <c r="H217" s="143"/>
      <c r="I217" s="122" t="s">
        <v>730</v>
      </c>
      <c r="J217" s="122"/>
      <c r="K217" s="122" t="s">
        <v>730</v>
      </c>
      <c r="M217" s="283"/>
      <c r="N217" s="283"/>
      <c r="O217" s="283"/>
      <c r="P217" s="283"/>
    </row>
    <row r="218" spans="1:16" x14ac:dyDescent="0.3">
      <c r="A218" s="46" t="s">
        <v>0</v>
      </c>
      <c r="B218" s="656">
        <v>111.1448479770486</v>
      </c>
      <c r="C218" s="656">
        <v>102.20547243691443</v>
      </c>
      <c r="D218" s="664">
        <v>90.921542876828056</v>
      </c>
      <c r="E218" s="664">
        <v>78.195750301359666</v>
      </c>
      <c r="F218" s="664">
        <v>61.404772085400282</v>
      </c>
      <c r="G218" s="883"/>
      <c r="H218" s="139"/>
      <c r="I218" s="127">
        <v>59.825286139756102</v>
      </c>
      <c r="J218" s="127"/>
      <c r="K218" s="127">
        <v>62.984258031044462</v>
      </c>
      <c r="M218" s="1191"/>
      <c r="N218" s="1191"/>
      <c r="O218" s="1191"/>
      <c r="P218" s="1191"/>
    </row>
    <row r="219" spans="1:16" x14ac:dyDescent="0.3">
      <c r="A219" s="46" t="s">
        <v>88</v>
      </c>
      <c r="B219" s="656">
        <v>144.63162186065935</v>
      </c>
      <c r="C219" s="656">
        <v>141.95171971841907</v>
      </c>
      <c r="D219" s="664">
        <v>126.30765608478862</v>
      </c>
      <c r="E219" s="664">
        <v>107.43289881050207</v>
      </c>
      <c r="F219" s="664">
        <v>74.788687263245137</v>
      </c>
      <c r="G219" s="883">
        <f>H219</f>
        <v>1</v>
      </c>
      <c r="H219" s="139">
        <v>1</v>
      </c>
      <c r="I219" s="127">
        <v>71.370225803991701</v>
      </c>
      <c r="J219" s="127"/>
      <c r="K219" s="127">
        <v>78.207148722498573</v>
      </c>
      <c r="M219" s="1191"/>
      <c r="N219" s="1191"/>
      <c r="O219" s="1191"/>
      <c r="P219" s="1191"/>
    </row>
    <row r="220" spans="1:16" x14ac:dyDescent="0.3">
      <c r="A220" s="44" t="s">
        <v>89</v>
      </c>
      <c r="B220" s="656">
        <v>284.41706926038921</v>
      </c>
      <c r="C220" s="656">
        <v>276.45552794281622</v>
      </c>
      <c r="D220" s="664">
        <v>247.35866985755155</v>
      </c>
      <c r="E220" s="664">
        <v>210.33671376069529</v>
      </c>
      <c r="F220" s="664">
        <v>148.71922933169841</v>
      </c>
      <c r="G220" s="883">
        <f>H220</f>
        <v>1</v>
      </c>
      <c r="H220" s="139">
        <v>1</v>
      </c>
      <c r="I220" s="127">
        <v>137.35492776290459</v>
      </c>
      <c r="J220" s="127"/>
      <c r="K220" s="127">
        <v>160.08353090049224</v>
      </c>
      <c r="M220" s="1191"/>
      <c r="N220" s="1191"/>
      <c r="O220" s="1191"/>
      <c r="P220" s="1191"/>
    </row>
    <row r="221" spans="1:16" x14ac:dyDescent="0.3">
      <c r="A221" s="45" t="s">
        <v>90</v>
      </c>
      <c r="B221" s="166">
        <v>0.30128948388616061</v>
      </c>
      <c r="C221" s="86">
        <v>0.38888570576333581</v>
      </c>
      <c r="D221" s="166">
        <v>0.38919393675378272</v>
      </c>
      <c r="E221" s="166">
        <v>0.37389689844352098</v>
      </c>
      <c r="F221" s="166">
        <v>0.21796213426589756</v>
      </c>
      <c r="G221" s="888"/>
      <c r="H221" s="139"/>
      <c r="I221" s="125"/>
      <c r="J221" s="125"/>
      <c r="K221" s="125"/>
      <c r="M221" s="1192"/>
      <c r="N221" s="1192"/>
      <c r="O221" s="1192"/>
      <c r="P221" s="1192"/>
    </row>
    <row r="222" spans="1:16" ht="15" thickBot="1" x14ac:dyDescent="0.35">
      <c r="A222" s="47" t="s">
        <v>91</v>
      </c>
      <c r="B222" s="88">
        <v>0.96649298128179484</v>
      </c>
      <c r="C222" s="88">
        <v>0.94753207985929377</v>
      </c>
      <c r="D222" s="89">
        <v>0.95838223528986255</v>
      </c>
      <c r="E222" s="89">
        <v>0.95784267286413294</v>
      </c>
      <c r="F222" s="89">
        <v>0.98852573529240706</v>
      </c>
      <c r="G222" s="886"/>
      <c r="H222" s="139"/>
      <c r="I222" s="125"/>
      <c r="J222" s="125"/>
      <c r="K222" s="125"/>
      <c r="M222" s="1192"/>
      <c r="N222" s="1192"/>
      <c r="O222" s="1192"/>
      <c r="P222" s="1192"/>
    </row>
    <row r="223" spans="1:16" ht="15" thickBot="1" x14ac:dyDescent="0.35">
      <c r="B223" s="13"/>
      <c r="C223" s="13"/>
      <c r="D223" s="13"/>
      <c r="E223" s="8"/>
      <c r="F223" s="8"/>
      <c r="G223" s="867"/>
      <c r="H223" s="139"/>
    </row>
    <row r="224" spans="1:16" ht="15" thickBot="1" x14ac:dyDescent="0.35">
      <c r="A224" s="29" t="s">
        <v>719</v>
      </c>
      <c r="B224" s="51"/>
      <c r="C224" s="51"/>
      <c r="D224" s="51"/>
      <c r="E224" s="51"/>
      <c r="F224" s="51"/>
      <c r="G224" s="859"/>
      <c r="H224" s="139"/>
      <c r="I224" s="121"/>
      <c r="J224" s="124"/>
      <c r="K224" s="121"/>
      <c r="M224" s="69"/>
      <c r="N224" s="69"/>
      <c r="O224" s="69"/>
      <c r="P224" s="69"/>
    </row>
    <row r="225" spans="1:16" ht="15" thickBot="1" x14ac:dyDescent="0.35">
      <c r="A225" s="61" t="s">
        <v>18</v>
      </c>
      <c r="B225" s="1187" t="s">
        <v>466</v>
      </c>
      <c r="C225" s="23" t="s">
        <v>524</v>
      </c>
      <c r="D225" s="71" t="s">
        <v>559</v>
      </c>
      <c r="E225" s="23" t="s">
        <v>622</v>
      </c>
      <c r="F225" s="1536" t="s">
        <v>727</v>
      </c>
      <c r="G225" s="1537"/>
      <c r="H225" s="143"/>
      <c r="I225" s="122" t="s">
        <v>727</v>
      </c>
      <c r="J225" s="122"/>
      <c r="K225" s="122" t="s">
        <v>727</v>
      </c>
      <c r="M225" s="283"/>
      <c r="N225" s="283"/>
      <c r="O225" s="283"/>
      <c r="P225" s="283"/>
    </row>
    <row r="226" spans="1:16" x14ac:dyDescent="0.3">
      <c r="A226" s="46" t="s">
        <v>0</v>
      </c>
      <c r="B226" s="111">
        <v>12.763532915367886</v>
      </c>
      <c r="C226" s="110">
        <v>13.223168910879362</v>
      </c>
      <c r="D226" s="111">
        <v>13.286996005102143</v>
      </c>
      <c r="E226" s="111">
        <v>13.082219331815528</v>
      </c>
      <c r="F226" s="111">
        <v>14.100085127849802</v>
      </c>
      <c r="G226" s="883"/>
      <c r="H226" s="139"/>
      <c r="I226" s="128">
        <v>11.532562267150322</v>
      </c>
      <c r="J226" s="128"/>
      <c r="K226" s="128">
        <v>12.93452829360298</v>
      </c>
      <c r="M226" s="1193"/>
      <c r="N226" s="1193"/>
      <c r="O226" s="1193"/>
      <c r="P226" s="1193"/>
    </row>
    <row r="227" spans="1:16" x14ac:dyDescent="0.3">
      <c r="A227" s="46" t="s">
        <v>88</v>
      </c>
      <c r="B227" s="111">
        <v>11.013613075270104</v>
      </c>
      <c r="C227" s="110">
        <v>10.566950105064189</v>
      </c>
      <c r="D227" s="111">
        <v>10.578496326929136</v>
      </c>
      <c r="E227" s="111">
        <v>15.907841411532884</v>
      </c>
      <c r="F227" s="111">
        <v>17.502143288476432</v>
      </c>
      <c r="G227" s="883">
        <f>H227</f>
        <v>1</v>
      </c>
      <c r="H227" s="139">
        <v>1</v>
      </c>
      <c r="I227" s="128">
        <v>8.8291645856306484</v>
      </c>
      <c r="J227" s="128"/>
      <c r="K227" s="128">
        <v>11.368214527405247</v>
      </c>
      <c r="M227" s="1193"/>
      <c r="N227" s="1193"/>
      <c r="O227" s="1193"/>
      <c r="P227" s="1193"/>
    </row>
    <row r="228" spans="1:16" x14ac:dyDescent="0.3">
      <c r="A228" s="44" t="s">
        <v>89</v>
      </c>
      <c r="B228" s="113">
        <v>18.821224232073252</v>
      </c>
      <c r="C228" s="112">
        <v>16.089410107130092</v>
      </c>
      <c r="D228" s="59">
        <v>16.606462200546876</v>
      </c>
      <c r="E228" s="113">
        <v>15.995157545849555</v>
      </c>
      <c r="F228" s="113">
        <v>15.054769920664972</v>
      </c>
      <c r="G228" s="883">
        <f>H228</f>
        <v>0</v>
      </c>
      <c r="H228" s="139">
        <v>0</v>
      </c>
      <c r="I228" s="128">
        <v>9.5486365388177106</v>
      </c>
      <c r="J228" s="128"/>
      <c r="K228" s="128">
        <v>16.325314114607792</v>
      </c>
      <c r="M228" s="1193"/>
      <c r="N228" s="1193"/>
      <c r="O228" s="1193"/>
      <c r="P228" s="1193"/>
    </row>
    <row r="229" spans="1:16" x14ac:dyDescent="0.3">
      <c r="A229" s="45" t="s">
        <v>90</v>
      </c>
      <c r="B229" s="87">
        <v>-0.13710309298382403</v>
      </c>
      <c r="C229" s="87">
        <v>-0.20087611553005041</v>
      </c>
      <c r="D229" s="166">
        <v>-0.20384590144626794</v>
      </c>
      <c r="E229" s="166">
        <v>0.21598950514807036</v>
      </c>
      <c r="F229" s="166">
        <v>0.24127926390366614</v>
      </c>
      <c r="G229" s="888"/>
      <c r="H229" s="139"/>
      <c r="I229" s="125"/>
      <c r="J229" s="125"/>
      <c r="K229" s="125"/>
      <c r="M229" s="1192"/>
      <c r="N229" s="1192"/>
      <c r="O229" s="1192"/>
      <c r="P229" s="1192"/>
    </row>
    <row r="230" spans="1:16" ht="15" thickBot="1" x14ac:dyDescent="0.35">
      <c r="A230" s="47" t="s">
        <v>91</v>
      </c>
      <c r="B230" s="89">
        <v>0.15428691074957251</v>
      </c>
      <c r="C230" s="88">
        <v>0.15625283935738415</v>
      </c>
      <c r="D230" s="89">
        <v>0.15364408441341595</v>
      </c>
      <c r="E230" s="89">
        <v>0.14301141898400846</v>
      </c>
      <c r="F230" s="89">
        <v>0.13193218690058889</v>
      </c>
      <c r="G230" s="886"/>
      <c r="H230" s="139"/>
      <c r="I230" s="125"/>
      <c r="J230" s="125"/>
      <c r="K230" s="125"/>
      <c r="M230" s="1192"/>
      <c r="N230" s="1192"/>
      <c r="O230" s="1192"/>
      <c r="P230" s="1192"/>
    </row>
    <row r="231" spans="1:16" ht="15" thickBot="1" x14ac:dyDescent="0.35">
      <c r="B231" s="13"/>
      <c r="C231" s="13"/>
      <c r="D231" s="8"/>
      <c r="E231" s="8"/>
      <c r="G231" s="1146"/>
      <c r="H231" s="139"/>
    </row>
    <row r="232" spans="1:16" ht="15" thickBot="1" x14ac:dyDescent="0.35">
      <c r="A232" s="29" t="s">
        <v>37</v>
      </c>
      <c r="B232" s="51"/>
      <c r="C232" s="51"/>
      <c r="D232" s="51"/>
      <c r="E232" s="51"/>
      <c r="F232" s="51"/>
      <c r="G232" s="893"/>
      <c r="H232" s="139"/>
      <c r="I232" s="121"/>
      <c r="J232" s="124"/>
      <c r="K232" s="121"/>
      <c r="M232" s="69"/>
      <c r="N232" s="69"/>
      <c r="O232" s="69"/>
      <c r="P232" s="69"/>
    </row>
    <row r="233" spans="1:16" ht="15" thickBot="1" x14ac:dyDescent="0.35">
      <c r="A233" s="61" t="s">
        <v>28</v>
      </c>
      <c r="B233" s="23">
        <v>2020</v>
      </c>
      <c r="C233" s="132">
        <v>2021</v>
      </c>
      <c r="D233" s="132">
        <v>2022</v>
      </c>
      <c r="E233" s="132">
        <v>2023</v>
      </c>
      <c r="F233" s="1536">
        <v>2024</v>
      </c>
      <c r="G233" s="1537"/>
      <c r="H233" s="143"/>
      <c r="I233" s="122">
        <v>2024</v>
      </c>
      <c r="J233" s="122"/>
      <c r="K233" s="122">
        <v>2024</v>
      </c>
      <c r="M233" s="283"/>
      <c r="N233" s="283"/>
      <c r="O233" s="283"/>
      <c r="P233" s="283"/>
    </row>
    <row r="234" spans="1:16" x14ac:dyDescent="0.3">
      <c r="A234" s="46" t="s">
        <v>0</v>
      </c>
      <c r="B234" s="655">
        <v>214.35025234851918</v>
      </c>
      <c r="C234" s="655">
        <v>221.0353427671952</v>
      </c>
      <c r="D234" s="663">
        <v>224.74219556627756</v>
      </c>
      <c r="E234" s="663">
        <v>227.99627109147869</v>
      </c>
      <c r="F234" s="663">
        <v>228.36205474436403</v>
      </c>
      <c r="G234" s="891"/>
      <c r="H234" s="139"/>
      <c r="I234" s="127">
        <v>227.70088984369156</v>
      </c>
      <c r="J234" s="127"/>
      <c r="K234" s="127">
        <v>229.02321964503651</v>
      </c>
      <c r="M234" s="1191"/>
      <c r="N234" s="1191"/>
      <c r="O234" s="1191"/>
      <c r="P234" s="1191"/>
    </row>
    <row r="235" spans="1:16" x14ac:dyDescent="0.3">
      <c r="A235" s="46" t="s">
        <v>88</v>
      </c>
      <c r="B235" s="656">
        <v>209.92519892015042</v>
      </c>
      <c r="C235" s="656">
        <v>216.14769159966463</v>
      </c>
      <c r="D235" s="664">
        <v>220.30931749959055</v>
      </c>
      <c r="E235" s="664">
        <v>223.92202931673322</v>
      </c>
      <c r="F235" s="664">
        <v>223.24621433498302</v>
      </c>
      <c r="G235" s="883">
        <f>H235</f>
        <v>-1</v>
      </c>
      <c r="H235" s="139">
        <v>-1</v>
      </c>
      <c r="I235" s="127">
        <v>221.93229866201636</v>
      </c>
      <c r="J235" s="127"/>
      <c r="K235" s="127">
        <v>224.56013000794968</v>
      </c>
      <c r="M235" s="1191"/>
      <c r="N235" s="1191"/>
      <c r="O235" s="1191"/>
      <c r="P235" s="1191"/>
    </row>
    <row r="236" spans="1:16" x14ac:dyDescent="0.3">
      <c r="A236" s="44" t="s">
        <v>89</v>
      </c>
      <c r="B236" s="664">
        <v>263.02229651878048</v>
      </c>
      <c r="C236" s="656">
        <v>271.03748579032026</v>
      </c>
      <c r="D236" s="662">
        <v>276.70779828820559</v>
      </c>
      <c r="E236" s="662">
        <v>279.09475816706748</v>
      </c>
      <c r="F236" s="662">
        <v>280.49834340909615</v>
      </c>
      <c r="G236" s="883">
        <f>H236</f>
        <v>1</v>
      </c>
      <c r="H236" s="139">
        <v>1</v>
      </c>
      <c r="I236" s="127">
        <v>277.04361210316944</v>
      </c>
      <c r="J236" s="127"/>
      <c r="K236" s="127">
        <v>283.95307471502286</v>
      </c>
      <c r="M236" s="1191"/>
      <c r="N236" s="1191"/>
      <c r="O236" s="1191"/>
      <c r="P236" s="1191"/>
    </row>
    <row r="237" spans="1:16" x14ac:dyDescent="0.3">
      <c r="A237" s="45" t="s">
        <v>90</v>
      </c>
      <c r="B237" s="86">
        <v>-2.0644031811886624E-2</v>
      </c>
      <c r="C237" s="86">
        <v>-2.0051815142906212E-2</v>
      </c>
      <c r="D237" s="165">
        <v>-1.9724280327143698E-2</v>
      </c>
      <c r="E237" s="166">
        <v>-1.786977372586401E-2</v>
      </c>
      <c r="F237" s="166">
        <v>-2.2402322553577683E-2</v>
      </c>
      <c r="G237" s="888"/>
      <c r="H237" s="139"/>
      <c r="I237" s="125"/>
      <c r="J237" s="125"/>
      <c r="K237" s="125"/>
      <c r="M237" s="1192"/>
      <c r="N237" s="1192"/>
      <c r="O237" s="1192"/>
      <c r="P237" s="1192"/>
    </row>
    <row r="238" spans="1:16" ht="15" thickBot="1" x14ac:dyDescent="0.35">
      <c r="A238" s="47" t="s">
        <v>91</v>
      </c>
      <c r="B238" s="88">
        <v>0.25293341567263056</v>
      </c>
      <c r="C238" s="88">
        <v>0.25394578024140602</v>
      </c>
      <c r="D238" s="89">
        <v>0.25599680226289051</v>
      </c>
      <c r="E238" s="89">
        <v>0.2463925903971402</v>
      </c>
      <c r="F238" s="89">
        <v>0.25645285517901673</v>
      </c>
      <c r="G238" s="886"/>
      <c r="H238" s="139"/>
      <c r="I238" s="125"/>
      <c r="J238" s="125"/>
      <c r="K238" s="125"/>
      <c r="M238" s="1192"/>
      <c r="N238" s="1192"/>
      <c r="O238" s="1192"/>
      <c r="P238" s="1192"/>
    </row>
    <row r="239" spans="1:16" ht="15" thickBot="1" x14ac:dyDescent="0.35">
      <c r="B239" s="13"/>
      <c r="C239" s="13"/>
      <c r="D239" s="13"/>
      <c r="E239" s="8"/>
      <c r="F239" s="8"/>
      <c r="G239" s="864"/>
      <c r="H239" s="139"/>
    </row>
    <row r="240" spans="1:16" ht="15" thickBot="1" x14ac:dyDescent="0.35">
      <c r="A240" s="29" t="s">
        <v>39</v>
      </c>
      <c r="B240" s="51"/>
      <c r="C240" s="51"/>
      <c r="D240" s="51"/>
      <c r="E240" s="51"/>
      <c r="F240" s="51"/>
      <c r="G240" s="857"/>
      <c r="H240" s="139"/>
      <c r="I240" s="121"/>
      <c r="J240" s="124"/>
      <c r="K240" s="121"/>
      <c r="M240" s="69"/>
      <c r="N240" s="69"/>
      <c r="O240" s="69"/>
      <c r="P240" s="69"/>
    </row>
    <row r="241" spans="1:16" ht="15" thickBot="1" x14ac:dyDescent="0.35">
      <c r="A241" s="61" t="s">
        <v>24</v>
      </c>
      <c r="B241" s="71" t="s">
        <v>467</v>
      </c>
      <c r="C241" s="71" t="s">
        <v>525</v>
      </c>
      <c r="D241" s="71" t="s">
        <v>560</v>
      </c>
      <c r="E241" s="71" t="s">
        <v>623</v>
      </c>
      <c r="F241" s="1536" t="s">
        <v>728</v>
      </c>
      <c r="G241" s="1537"/>
      <c r="H241" s="143"/>
      <c r="I241" s="122" t="s">
        <v>728</v>
      </c>
      <c r="J241" s="122"/>
      <c r="K241" s="122" t="s">
        <v>728</v>
      </c>
      <c r="M241" s="283"/>
      <c r="N241" s="283"/>
      <c r="O241" s="283"/>
      <c r="P241" s="283"/>
    </row>
    <row r="242" spans="1:16" x14ac:dyDescent="0.3">
      <c r="A242" s="46" t="s">
        <v>0</v>
      </c>
      <c r="B242" s="114">
        <v>609.36239162773552</v>
      </c>
      <c r="C242" s="114">
        <v>566.69437619513974</v>
      </c>
      <c r="D242" s="115">
        <v>517.28716534049624</v>
      </c>
      <c r="E242" s="115">
        <v>525.24311918772503</v>
      </c>
      <c r="F242" s="115">
        <v>504.80834790960614</v>
      </c>
      <c r="G242" s="891"/>
      <c r="H242" s="139"/>
      <c r="I242" s="127">
        <v>499.10863073852238</v>
      </c>
      <c r="J242" s="127"/>
      <c r="K242" s="127">
        <v>510.5080650806899</v>
      </c>
      <c r="M242" s="1191"/>
      <c r="N242" s="1191"/>
      <c r="O242" s="1191"/>
      <c r="P242" s="1191"/>
    </row>
    <row r="243" spans="1:16" x14ac:dyDescent="0.3">
      <c r="A243" s="46" t="s">
        <v>88</v>
      </c>
      <c r="B243" s="116">
        <v>535.8356009935186</v>
      </c>
      <c r="C243" s="116">
        <v>494.33406515005538</v>
      </c>
      <c r="D243" s="117">
        <v>441.09042829775132</v>
      </c>
      <c r="E243" s="117">
        <v>450.24902009768238</v>
      </c>
      <c r="F243" s="117">
        <v>431.73044070728105</v>
      </c>
      <c r="G243" s="883">
        <f>H243</f>
        <v>-1</v>
      </c>
      <c r="H243" s="139">
        <v>-1</v>
      </c>
      <c r="I243" s="127">
        <v>421.07810662065833</v>
      </c>
      <c r="J243" s="127"/>
      <c r="K243" s="127">
        <v>442.38277479390376</v>
      </c>
      <c r="M243" s="1191"/>
      <c r="N243" s="1191"/>
      <c r="O243" s="1191"/>
      <c r="P243" s="1191"/>
    </row>
    <row r="244" spans="1:16" x14ac:dyDescent="0.3">
      <c r="A244" s="44" t="s">
        <v>89</v>
      </c>
      <c r="B244" s="116">
        <v>1020.8665576290839</v>
      </c>
      <c r="C244" s="116">
        <v>929.06797448866655</v>
      </c>
      <c r="D244" s="117">
        <v>801.95490273948747</v>
      </c>
      <c r="E244" s="117">
        <v>777.77885316022741</v>
      </c>
      <c r="F244" s="117">
        <v>736.98492259617251</v>
      </c>
      <c r="G244" s="883">
        <f>H244</f>
        <v>1</v>
      </c>
      <c r="H244" s="139">
        <v>1</v>
      </c>
      <c r="I244" s="127">
        <v>704.55296548661238</v>
      </c>
      <c r="J244" s="127"/>
      <c r="K244" s="127">
        <v>769.41687970573264</v>
      </c>
      <c r="M244" s="1191"/>
      <c r="N244" s="1191"/>
      <c r="O244" s="1191"/>
      <c r="P244" s="1191"/>
    </row>
    <row r="245" spans="1:16" x14ac:dyDescent="0.3">
      <c r="A245" s="45" t="s">
        <v>90</v>
      </c>
      <c r="B245" s="166">
        <v>-0.12066184530655288</v>
      </c>
      <c r="C245" s="86">
        <v>-0.12226462907990052</v>
      </c>
      <c r="D245" s="166">
        <v>-0.14730065261253797</v>
      </c>
      <c r="E245" s="166">
        <v>-0.14277978397131427</v>
      </c>
      <c r="F245" s="166">
        <v>-0.14476366626054854</v>
      </c>
      <c r="G245" s="888"/>
      <c r="H245" s="139"/>
      <c r="I245" s="125"/>
      <c r="J245" s="125"/>
      <c r="K245" s="125"/>
      <c r="M245" s="1192"/>
      <c r="N245" s="1192"/>
      <c r="O245" s="1192"/>
      <c r="P245" s="1192"/>
    </row>
    <row r="246" spans="1:16" ht="15" thickBot="1" x14ac:dyDescent="0.35">
      <c r="A246" s="47" t="s">
        <v>91</v>
      </c>
      <c r="B246" s="88">
        <v>0.90518613495677791</v>
      </c>
      <c r="C246" s="88">
        <v>0.87943344387291511</v>
      </c>
      <c r="D246" s="89">
        <v>0.81811903249494256</v>
      </c>
      <c r="E246" s="89">
        <v>0.72744152334076562</v>
      </c>
      <c r="F246" s="89">
        <v>0.70704878115337255</v>
      </c>
      <c r="G246" s="886"/>
      <c r="H246" s="139"/>
      <c r="I246" s="125"/>
      <c r="J246" s="125"/>
      <c r="K246" s="125"/>
      <c r="M246" s="1192"/>
      <c r="N246" s="1192"/>
      <c r="O246" s="1192"/>
      <c r="P246" s="1192"/>
    </row>
    <row r="247" spans="1:16" ht="15" thickBot="1" x14ac:dyDescent="0.35">
      <c r="B247" s="13"/>
      <c r="C247" s="13"/>
      <c r="D247" s="8"/>
      <c r="E247" s="8"/>
      <c r="F247" s="8"/>
      <c r="G247" s="867"/>
      <c r="H247" s="139"/>
    </row>
    <row r="248" spans="1:16" ht="15" thickBot="1" x14ac:dyDescent="0.35">
      <c r="A248" s="29" t="s">
        <v>40</v>
      </c>
      <c r="B248" s="51"/>
      <c r="C248" s="51"/>
      <c r="D248" s="51"/>
      <c r="E248" s="51"/>
      <c r="F248" s="51"/>
      <c r="G248" s="893"/>
      <c r="H248" s="139"/>
      <c r="I248" s="121"/>
      <c r="J248" s="124"/>
      <c r="K248" s="121"/>
      <c r="M248" s="69"/>
      <c r="N248" s="69"/>
      <c r="O248" s="69"/>
      <c r="P248" s="69"/>
    </row>
    <row r="249" spans="1:16" ht="15" thickBot="1" x14ac:dyDescent="0.35">
      <c r="A249" s="61" t="s">
        <v>18</v>
      </c>
      <c r="B249" s="23" t="s">
        <v>466</v>
      </c>
      <c r="C249" s="71" t="s">
        <v>524</v>
      </c>
      <c r="D249" s="71" t="s">
        <v>559</v>
      </c>
      <c r="E249" s="71" t="s">
        <v>622</v>
      </c>
      <c r="F249" s="1536" t="s">
        <v>727</v>
      </c>
      <c r="G249" s="1537"/>
      <c r="H249" s="143"/>
      <c r="I249" s="122" t="s">
        <v>727</v>
      </c>
      <c r="J249" s="122"/>
      <c r="K249" s="122" t="s">
        <v>727</v>
      </c>
      <c r="M249" s="283"/>
      <c r="N249" s="283"/>
      <c r="O249" s="283"/>
      <c r="P249" s="283"/>
    </row>
    <row r="250" spans="1:16" x14ac:dyDescent="0.3">
      <c r="A250" s="46" t="s">
        <v>0</v>
      </c>
      <c r="B250" s="669">
        <v>17.584585652714715</v>
      </c>
      <c r="C250" s="669">
        <v>18.210953357475208</v>
      </c>
      <c r="D250" s="670">
        <v>18.545015623582604</v>
      </c>
      <c r="E250" s="670">
        <v>19.042900167935169</v>
      </c>
      <c r="F250" s="670">
        <v>19.587676692576874</v>
      </c>
      <c r="G250" s="887"/>
      <c r="H250" s="139"/>
      <c r="I250" s="128">
        <v>18.719406744405134</v>
      </c>
      <c r="J250" s="128"/>
      <c r="K250" s="128">
        <v>20.455946640748614</v>
      </c>
      <c r="L250" s="1193"/>
      <c r="M250" s="1191"/>
      <c r="N250" s="1191"/>
      <c r="O250" s="1191"/>
      <c r="P250" s="1191"/>
    </row>
    <row r="251" spans="1:16" x14ac:dyDescent="0.3">
      <c r="A251" s="46" t="s">
        <v>88</v>
      </c>
      <c r="B251" s="669">
        <v>14.884430917175063</v>
      </c>
      <c r="C251" s="669">
        <v>15.71230690751009</v>
      </c>
      <c r="D251" s="670">
        <v>15.232839612633738</v>
      </c>
      <c r="E251" s="670">
        <v>15.619384076071071</v>
      </c>
      <c r="F251" s="670">
        <v>16.292763274086056</v>
      </c>
      <c r="G251" s="887">
        <f>H251</f>
        <v>-1</v>
      </c>
      <c r="H251" s="139">
        <v>-1</v>
      </c>
      <c r="I251" s="128">
        <v>14.686738784073416</v>
      </c>
      <c r="J251" s="128"/>
      <c r="K251" s="128">
        <v>17.898787764098696</v>
      </c>
      <c r="L251" s="1193"/>
      <c r="M251" s="1191"/>
      <c r="N251" s="1191"/>
      <c r="O251" s="1191"/>
      <c r="P251" s="1191"/>
    </row>
    <row r="252" spans="1:16" x14ac:dyDescent="0.3">
      <c r="A252" s="44" t="s">
        <v>89</v>
      </c>
      <c r="B252" s="670">
        <v>31.395270745683106</v>
      </c>
      <c r="C252" s="670">
        <v>30.175589545616731</v>
      </c>
      <c r="D252" s="672">
        <v>26.63360604349009</v>
      </c>
      <c r="E252" s="672">
        <v>27.009592069834031</v>
      </c>
      <c r="F252" s="672">
        <v>28.831823767528075</v>
      </c>
      <c r="G252" s="887">
        <f>H252</f>
        <v>1</v>
      </c>
      <c r="H252" s="139">
        <v>1</v>
      </c>
      <c r="I252" s="128">
        <v>23.871712518898235</v>
      </c>
      <c r="J252" s="128"/>
      <c r="K252" s="128">
        <v>33.791935016157915</v>
      </c>
      <c r="L252" s="1193"/>
      <c r="M252" s="1191"/>
      <c r="N252" s="1191"/>
      <c r="O252" s="1191"/>
      <c r="P252" s="1191"/>
    </row>
    <row r="253" spans="1:16" x14ac:dyDescent="0.3">
      <c r="A253" s="45" t="s">
        <v>90</v>
      </c>
      <c r="B253" s="166">
        <v>-0.15355236619537868</v>
      </c>
      <c r="C253" s="166">
        <v>-0.13104347243237752</v>
      </c>
      <c r="D253" s="166">
        <v>-0.17860195311655422</v>
      </c>
      <c r="E253" s="166">
        <v>-0.17977913351815419</v>
      </c>
      <c r="F253" s="166">
        <v>-0.16821359011604928</v>
      </c>
      <c r="G253" s="888"/>
      <c r="H253" s="139"/>
      <c r="I253" s="125"/>
      <c r="J253" s="125"/>
      <c r="K253" s="125"/>
      <c r="L253" s="1193"/>
      <c r="M253" s="1192"/>
      <c r="N253" s="1192"/>
      <c r="O253" s="1192"/>
      <c r="P253" s="1192"/>
    </row>
    <row r="254" spans="1:16" ht="15" thickBot="1" x14ac:dyDescent="0.35">
      <c r="A254" s="47" t="s">
        <v>91</v>
      </c>
      <c r="B254" s="88">
        <v>1.1092691363467766</v>
      </c>
      <c r="C254" s="88">
        <v>0.92050662727276245</v>
      </c>
      <c r="D254" s="89">
        <v>0.74843343203067936</v>
      </c>
      <c r="E254" s="89">
        <v>0.7292354127595071</v>
      </c>
      <c r="F254" s="89">
        <v>0.76960919903535507</v>
      </c>
      <c r="G254" s="886"/>
      <c r="H254" s="139"/>
      <c r="I254" s="125"/>
      <c r="J254" s="125"/>
      <c r="K254" s="125"/>
      <c r="L254" s="1193"/>
      <c r="M254" s="1192"/>
      <c r="N254" s="1192"/>
      <c r="O254" s="1192"/>
      <c r="P254" s="1192"/>
    </row>
    <row r="255" spans="1:16" ht="15" thickBot="1" x14ac:dyDescent="0.35">
      <c r="B255" s="13"/>
      <c r="C255" s="13"/>
      <c r="D255" s="8"/>
      <c r="E255" s="8"/>
      <c r="F255" s="8"/>
      <c r="G255" s="867"/>
      <c r="H255" s="139"/>
    </row>
    <row r="256" spans="1:16" ht="15" thickBot="1" x14ac:dyDescent="0.35">
      <c r="A256" s="29" t="s">
        <v>540</v>
      </c>
      <c r="B256" s="51"/>
      <c r="C256" s="51"/>
      <c r="D256" s="51"/>
      <c r="E256" s="51"/>
      <c r="F256" s="51"/>
      <c r="G256" s="893"/>
      <c r="H256" s="139"/>
      <c r="I256" s="121"/>
      <c r="J256" s="124"/>
      <c r="K256" s="121"/>
      <c r="M256" s="69"/>
      <c r="N256" s="69"/>
      <c r="O256" s="69"/>
      <c r="P256" s="69"/>
    </row>
    <row r="257" spans="1:16" ht="15" thickBot="1" x14ac:dyDescent="0.35">
      <c r="A257" s="61" t="s">
        <v>18</v>
      </c>
      <c r="B257" s="23" t="s">
        <v>466</v>
      </c>
      <c r="C257" s="71" t="s">
        <v>524</v>
      </c>
      <c r="D257" s="71" t="s">
        <v>559</v>
      </c>
      <c r="E257" s="71" t="s">
        <v>622</v>
      </c>
      <c r="F257" s="1536" t="s">
        <v>727</v>
      </c>
      <c r="G257" s="1537"/>
      <c r="H257" s="143"/>
      <c r="I257" s="122" t="s">
        <v>727</v>
      </c>
      <c r="J257" s="122"/>
      <c r="K257" s="122" t="s">
        <v>727</v>
      </c>
      <c r="M257" s="283"/>
      <c r="N257" s="283"/>
      <c r="O257" s="283"/>
      <c r="P257" s="283"/>
    </row>
    <row r="258" spans="1:16" x14ac:dyDescent="0.3">
      <c r="A258" s="46" t="s">
        <v>0</v>
      </c>
      <c r="B258" s="655">
        <v>234.0501167017465</v>
      </c>
      <c r="C258" s="655">
        <v>223.55018067540325</v>
      </c>
      <c r="D258" s="663">
        <v>212.00014905398515</v>
      </c>
      <c r="E258" s="663">
        <v>204.07214488558336</v>
      </c>
      <c r="F258" s="663">
        <v>197.76732523400315</v>
      </c>
      <c r="G258" s="891"/>
      <c r="H258" s="139"/>
      <c r="I258" s="127">
        <v>194.10202940290085</v>
      </c>
      <c r="J258" s="127"/>
      <c r="K258" s="127">
        <v>201.43262106510545</v>
      </c>
      <c r="M258" s="1191"/>
      <c r="N258" s="1191"/>
      <c r="O258" s="1191"/>
      <c r="P258" s="1191"/>
    </row>
    <row r="259" spans="1:16" x14ac:dyDescent="0.3">
      <c r="A259" s="46" t="s">
        <v>88</v>
      </c>
      <c r="B259" s="656">
        <v>225.0588108754865</v>
      </c>
      <c r="C259" s="656">
        <v>213.24690002210477</v>
      </c>
      <c r="D259" s="664">
        <v>202.79818772127499</v>
      </c>
      <c r="E259" s="664">
        <v>196.42809064850698</v>
      </c>
      <c r="F259" s="664">
        <v>189.40891897072493</v>
      </c>
      <c r="G259" s="883">
        <f>H259</f>
        <v>0</v>
      </c>
      <c r="H259" s="139">
        <v>0</v>
      </c>
      <c r="I259" s="127">
        <v>182.26971636317691</v>
      </c>
      <c r="J259" s="127"/>
      <c r="K259" s="127">
        <v>196.54812157827294</v>
      </c>
      <c r="M259" s="1191"/>
      <c r="N259" s="1191"/>
      <c r="O259" s="1191"/>
      <c r="P259" s="1191"/>
    </row>
    <row r="260" spans="1:16" x14ac:dyDescent="0.3">
      <c r="A260" s="44" t="s">
        <v>89</v>
      </c>
      <c r="B260" s="656">
        <v>301.88469915123233</v>
      </c>
      <c r="C260" s="656">
        <v>286.44301624655628</v>
      </c>
      <c r="D260" s="811">
        <v>269.60709994009494</v>
      </c>
      <c r="E260" s="662">
        <v>258.33593781342483</v>
      </c>
      <c r="F260" s="662">
        <v>248.49776089397466</v>
      </c>
      <c r="G260" s="883">
        <f>H260</f>
        <v>1</v>
      </c>
      <c r="H260" s="139">
        <v>1</v>
      </c>
      <c r="I260" s="127">
        <v>228.77211589591207</v>
      </c>
      <c r="J260" s="127"/>
      <c r="K260" s="127">
        <v>268.22340589203725</v>
      </c>
      <c r="M260" s="1191"/>
      <c r="N260" s="1191"/>
      <c r="O260" s="1191"/>
      <c r="P260" s="1191"/>
    </row>
    <row r="261" spans="1:16" x14ac:dyDescent="0.3">
      <c r="A261" s="45" t="s">
        <v>90</v>
      </c>
      <c r="B261" s="86">
        <v>-3.8416156133422294E-2</v>
      </c>
      <c r="C261" s="86">
        <v>-4.6089341651031526E-2</v>
      </c>
      <c r="D261" s="166">
        <v>-4.3405447466770032E-2</v>
      </c>
      <c r="E261" s="166">
        <v>-3.7457607168102973E-2</v>
      </c>
      <c r="F261" s="166">
        <v>-4.2263838343307492E-2</v>
      </c>
      <c r="G261" s="888"/>
      <c r="H261" s="139"/>
      <c r="I261" s="125"/>
      <c r="J261" s="125"/>
      <c r="K261" s="125"/>
      <c r="M261" s="1192"/>
      <c r="N261" s="1192"/>
      <c r="O261" s="1192"/>
      <c r="P261" s="1192"/>
    </row>
    <row r="262" spans="1:16" ht="15" thickBot="1" x14ac:dyDescent="0.35">
      <c r="A262" s="47" t="s">
        <v>91</v>
      </c>
      <c r="B262" s="88">
        <v>0.34135916730782717</v>
      </c>
      <c r="C262" s="88">
        <v>0.34324586297322091</v>
      </c>
      <c r="D262" s="89">
        <v>0.3294354499392364</v>
      </c>
      <c r="E262" s="89">
        <v>0.31516799333806694</v>
      </c>
      <c r="F262" s="89">
        <v>0.3119644114139235</v>
      </c>
      <c r="G262" s="886"/>
      <c r="H262" s="139"/>
      <c r="I262" s="125"/>
      <c r="J262" s="125"/>
      <c r="K262" s="125"/>
      <c r="M262" s="1192"/>
      <c r="N262" s="1192"/>
      <c r="O262" s="1192"/>
      <c r="P262" s="1192"/>
    </row>
    <row r="263" spans="1:16" ht="15" thickBot="1" x14ac:dyDescent="0.35">
      <c r="B263" s="13"/>
      <c r="C263" s="13"/>
      <c r="D263" s="8"/>
      <c r="E263" s="8"/>
      <c r="F263" s="8"/>
      <c r="G263" s="864"/>
      <c r="H263" s="139"/>
    </row>
    <row r="264" spans="1:16" ht="15" thickBot="1" x14ac:dyDescent="0.35">
      <c r="A264" s="29" t="s">
        <v>41</v>
      </c>
      <c r="B264" s="51"/>
      <c r="C264" s="51"/>
      <c r="D264" s="51"/>
      <c r="E264" s="51"/>
      <c r="F264" s="51"/>
      <c r="G264" s="893"/>
      <c r="H264" s="139"/>
      <c r="I264" s="124"/>
      <c r="J264" s="124"/>
      <c r="K264" s="124"/>
      <c r="M264" s="69"/>
      <c r="N264" s="69"/>
      <c r="O264" s="69"/>
      <c r="P264" s="69"/>
    </row>
    <row r="265" spans="1:16" ht="15" thickBot="1" x14ac:dyDescent="0.35">
      <c r="A265" s="61" t="s">
        <v>42</v>
      </c>
      <c r="B265" s="1187" t="s">
        <v>444</v>
      </c>
      <c r="C265" s="23" t="s">
        <v>468</v>
      </c>
      <c r="D265" s="71" t="s">
        <v>526</v>
      </c>
      <c r="E265" s="23" t="s">
        <v>561</v>
      </c>
      <c r="F265" s="1536" t="s">
        <v>729</v>
      </c>
      <c r="G265" s="1537"/>
      <c r="H265" s="143"/>
      <c r="I265" s="122" t="s">
        <v>729</v>
      </c>
      <c r="J265" s="122"/>
      <c r="K265" s="122" t="s">
        <v>729</v>
      </c>
      <c r="M265" s="283"/>
      <c r="N265" s="283"/>
      <c r="O265" s="283"/>
      <c r="P265" s="283"/>
    </row>
    <row r="266" spans="1:16" x14ac:dyDescent="0.3">
      <c r="A266" s="46" t="s">
        <v>0</v>
      </c>
      <c r="B266" s="656">
        <v>84.238363805482791</v>
      </c>
      <c r="C266" s="656">
        <v>84.382797501750758</v>
      </c>
      <c r="D266" s="664">
        <v>83.608543376455756</v>
      </c>
      <c r="E266" s="664">
        <v>82.906969791551091</v>
      </c>
      <c r="F266" s="664">
        <v>81.963568515928685</v>
      </c>
      <c r="G266" s="883"/>
      <c r="H266" s="139"/>
      <c r="I266" s="127">
        <v>80.516469655692077</v>
      </c>
      <c r="J266" s="127"/>
      <c r="K266" s="127">
        <v>83.410667376165293</v>
      </c>
      <c r="M266" s="1191"/>
      <c r="N266" s="1191"/>
      <c r="O266" s="1191"/>
      <c r="P266" s="1191"/>
    </row>
    <row r="267" spans="1:16" x14ac:dyDescent="0.3">
      <c r="A267" s="46" t="s">
        <v>88</v>
      </c>
      <c r="B267" s="656">
        <v>79.19782584388102</v>
      </c>
      <c r="C267" s="656">
        <v>77.834459695115484</v>
      </c>
      <c r="D267" s="664">
        <v>76.906926758439965</v>
      </c>
      <c r="E267" s="664">
        <v>75.316120741200649</v>
      </c>
      <c r="F267" s="664">
        <v>74.806650703142395</v>
      </c>
      <c r="G267" s="883">
        <f>H267</f>
        <v>-1</v>
      </c>
      <c r="H267" s="139">
        <v>-1</v>
      </c>
      <c r="I267" s="127">
        <v>71.980152381229615</v>
      </c>
      <c r="J267" s="127"/>
      <c r="K267" s="127">
        <v>77.633149025055175</v>
      </c>
      <c r="M267" s="1191"/>
      <c r="N267" s="1191"/>
      <c r="O267" s="1191"/>
      <c r="P267" s="1191"/>
    </row>
    <row r="268" spans="1:16" x14ac:dyDescent="0.3">
      <c r="A268" s="44" t="s">
        <v>89</v>
      </c>
      <c r="B268" s="662">
        <v>117.29702366406178</v>
      </c>
      <c r="C268" s="662">
        <v>113.17532958438773</v>
      </c>
      <c r="D268" s="662">
        <v>109.56932808780758</v>
      </c>
      <c r="E268" s="662">
        <v>106.98076662158923</v>
      </c>
      <c r="F268" s="662">
        <v>105.31443582278202</v>
      </c>
      <c r="G268" s="883">
        <f>H268</f>
        <v>1</v>
      </c>
      <c r="H268" s="139">
        <v>1</v>
      </c>
      <c r="I268" s="127">
        <v>97.3546945360075</v>
      </c>
      <c r="J268" s="127"/>
      <c r="K268" s="127">
        <v>113.27417710955653</v>
      </c>
      <c r="M268" s="1191"/>
      <c r="N268" s="1191"/>
      <c r="O268" s="1191"/>
      <c r="P268" s="1191"/>
    </row>
    <row r="269" spans="1:16" x14ac:dyDescent="0.3">
      <c r="A269" s="45" t="s">
        <v>90</v>
      </c>
      <c r="B269" s="87">
        <v>-5.9836608095107609E-2</v>
      </c>
      <c r="C269" s="87">
        <v>-7.7602757914009793E-2</v>
      </c>
      <c r="D269" s="166">
        <v>-8.0154686918071247E-2</v>
      </c>
      <c r="E269" s="166">
        <v>-8.673237927287486E-2</v>
      </c>
      <c r="F269" s="166">
        <v>-8.7318279845214702E-2</v>
      </c>
      <c r="G269" s="888"/>
      <c r="H269" s="139"/>
      <c r="I269" s="125"/>
      <c r="J269" s="125"/>
      <c r="K269" s="125"/>
      <c r="M269" s="1192"/>
      <c r="N269" s="1192"/>
      <c r="O269" s="1192"/>
      <c r="P269" s="1192"/>
    </row>
    <row r="270" spans="1:16" ht="15" thickBot="1" x14ac:dyDescent="0.35">
      <c r="A270" s="47" t="s">
        <v>91</v>
      </c>
      <c r="B270" s="88">
        <v>0.48106368343095596</v>
      </c>
      <c r="C270" s="88">
        <v>0.45405171472514333</v>
      </c>
      <c r="D270" s="89">
        <v>0.42470038403638533</v>
      </c>
      <c r="E270" s="89">
        <v>0.42042321841287911</v>
      </c>
      <c r="F270" s="89">
        <v>0.40782182911389298</v>
      </c>
      <c r="G270" s="886"/>
      <c r="H270" s="139"/>
      <c r="I270" s="125"/>
      <c r="J270" s="125"/>
      <c r="K270" s="125"/>
      <c r="M270" s="1192"/>
      <c r="N270" s="1192"/>
      <c r="O270" s="1192"/>
      <c r="P270" s="1192"/>
    </row>
    <row r="271" spans="1:16" ht="15" thickBot="1" x14ac:dyDescent="0.35">
      <c r="B271" s="13"/>
      <c r="C271" s="13"/>
      <c r="D271" s="8"/>
      <c r="E271" s="8"/>
      <c r="F271" s="8"/>
      <c r="G271" s="867"/>
      <c r="H271" s="139"/>
    </row>
    <row r="272" spans="1:16" ht="15" thickBot="1" x14ac:dyDescent="0.35">
      <c r="A272" s="29" t="s">
        <v>43</v>
      </c>
      <c r="B272" s="51"/>
      <c r="C272" s="51"/>
      <c r="D272" s="51"/>
      <c r="E272" s="51"/>
      <c r="F272" s="51"/>
      <c r="G272" s="893"/>
      <c r="H272" s="139"/>
      <c r="I272" s="121"/>
      <c r="J272" s="124"/>
      <c r="K272" s="121"/>
      <c r="M272" s="69"/>
      <c r="N272" s="69"/>
      <c r="O272" s="69"/>
      <c r="P272" s="69"/>
    </row>
    <row r="273" spans="1:16" ht="15" thickBot="1" x14ac:dyDescent="0.35">
      <c r="A273" s="61" t="s">
        <v>18</v>
      </c>
      <c r="B273" s="71" t="s">
        <v>466</v>
      </c>
      <c r="C273" s="71" t="s">
        <v>524</v>
      </c>
      <c r="D273" s="71" t="s">
        <v>559</v>
      </c>
      <c r="E273" s="71" t="s">
        <v>622</v>
      </c>
      <c r="F273" s="1536" t="s">
        <v>727</v>
      </c>
      <c r="G273" s="1537"/>
      <c r="H273" s="143"/>
      <c r="I273" s="122" t="s">
        <v>727</v>
      </c>
      <c r="J273" s="122"/>
      <c r="K273" s="122" t="s">
        <v>727</v>
      </c>
      <c r="M273" s="283"/>
      <c r="N273" s="283"/>
      <c r="O273" s="283"/>
      <c r="P273" s="283"/>
    </row>
    <row r="274" spans="1:16" x14ac:dyDescent="0.3">
      <c r="A274" s="46" t="s">
        <v>0</v>
      </c>
      <c r="B274" s="664">
        <v>64.444032023837053</v>
      </c>
      <c r="C274" s="664">
        <v>62.312133905546226</v>
      </c>
      <c r="D274" s="664">
        <v>60.981927277920427</v>
      </c>
      <c r="E274" s="664">
        <v>59.225287063902492</v>
      </c>
      <c r="F274" s="664">
        <v>57.145472536982801</v>
      </c>
      <c r="G274" s="883"/>
      <c r="H274" s="139"/>
      <c r="I274" s="127">
        <v>55.693591138048468</v>
      </c>
      <c r="J274" s="127"/>
      <c r="K274" s="127">
        <v>58.597353935917134</v>
      </c>
      <c r="M274" s="1191"/>
      <c r="N274" s="1191"/>
      <c r="O274" s="1191"/>
      <c r="P274" s="1191"/>
    </row>
    <row r="275" spans="1:16" x14ac:dyDescent="0.3">
      <c r="A275" s="46" t="s">
        <v>88</v>
      </c>
      <c r="B275" s="656">
        <v>59.488296059239282</v>
      </c>
      <c r="C275" s="656">
        <v>56.042222798684911</v>
      </c>
      <c r="D275" s="664">
        <v>54.727944514729622</v>
      </c>
      <c r="E275" s="664">
        <v>53.6704802249509</v>
      </c>
      <c r="F275" s="664">
        <v>51.405914743715925</v>
      </c>
      <c r="G275" s="883">
        <f>H275</f>
        <v>-1</v>
      </c>
      <c r="H275" s="139">
        <v>-1</v>
      </c>
      <c r="I275" s="127">
        <v>48.579272232227098</v>
      </c>
      <c r="J275" s="127"/>
      <c r="K275" s="127">
        <v>54.232557255204753</v>
      </c>
      <c r="M275" s="1191"/>
      <c r="N275" s="1191"/>
      <c r="O275" s="1191"/>
      <c r="P275" s="1191"/>
    </row>
    <row r="276" spans="1:16" x14ac:dyDescent="0.3">
      <c r="A276" s="44" t="s">
        <v>89</v>
      </c>
      <c r="B276" s="657">
        <v>88.953537212295643</v>
      </c>
      <c r="C276" s="657">
        <v>82.128996739641053</v>
      </c>
      <c r="D276" s="662">
        <v>75.001451144034789</v>
      </c>
      <c r="E276" s="662">
        <v>71.52541335897709</v>
      </c>
      <c r="F276" s="662">
        <v>68.206535195045689</v>
      </c>
      <c r="G276" s="883">
        <f>H276</f>
        <v>1</v>
      </c>
      <c r="H276" s="139">
        <v>1</v>
      </c>
      <c r="I276" s="127">
        <v>60.535716066224282</v>
      </c>
      <c r="J276" s="127"/>
      <c r="K276" s="127">
        <v>75.877354323867095</v>
      </c>
      <c r="M276" s="1191"/>
      <c r="N276" s="1191"/>
      <c r="O276" s="1191"/>
      <c r="P276" s="1191"/>
    </row>
    <row r="277" spans="1:16" x14ac:dyDescent="0.3">
      <c r="A277" s="45" t="s">
        <v>90</v>
      </c>
      <c r="B277" s="87">
        <v>-7.6899843305346036E-2</v>
      </c>
      <c r="C277" s="87">
        <v>-0.10062103018916591</v>
      </c>
      <c r="D277" s="166">
        <v>-0.10255469189566216</v>
      </c>
      <c r="E277" s="166">
        <v>-9.3791134063362244E-2</v>
      </c>
      <c r="F277" s="166">
        <v>-0.10043766441081417</v>
      </c>
      <c r="G277" s="888"/>
      <c r="H277" s="139"/>
      <c r="I277" s="125"/>
      <c r="J277" s="125"/>
      <c r="K277" s="125"/>
      <c r="M277" s="1192"/>
      <c r="N277" s="1192"/>
      <c r="O277" s="1192"/>
      <c r="P277" s="1192"/>
    </row>
    <row r="278" spans="1:16" ht="15" thickBot="1" x14ac:dyDescent="0.35">
      <c r="A278" s="47" t="s">
        <v>91</v>
      </c>
      <c r="B278" s="88">
        <v>0.49531156723188807</v>
      </c>
      <c r="C278" s="88">
        <v>0.46548428378126888</v>
      </c>
      <c r="D278" s="89">
        <v>0.37044158718310172</v>
      </c>
      <c r="E278" s="89">
        <v>0.332676977347514</v>
      </c>
      <c r="F278" s="89">
        <v>0.32682271164882909</v>
      </c>
      <c r="G278" s="886"/>
      <c r="H278" s="139"/>
      <c r="I278" s="125"/>
      <c r="J278" s="125"/>
      <c r="K278" s="125"/>
      <c r="M278" s="1192"/>
      <c r="N278" s="1192"/>
      <c r="O278" s="1192"/>
      <c r="P278" s="1192"/>
    </row>
    <row r="279" spans="1:16" ht="15" thickBot="1" x14ac:dyDescent="0.35">
      <c r="B279" s="13"/>
      <c r="C279" s="13"/>
      <c r="D279" s="8"/>
      <c r="E279" s="8"/>
      <c r="F279" s="8"/>
      <c r="G279" s="867"/>
      <c r="H279" s="139"/>
    </row>
    <row r="280" spans="1:16" ht="15" thickBot="1" x14ac:dyDescent="0.35">
      <c r="A280" s="29" t="s">
        <v>44</v>
      </c>
      <c r="B280" s="51"/>
      <c r="C280" s="51"/>
      <c r="D280" s="51"/>
      <c r="E280" s="51"/>
      <c r="F280" s="51"/>
      <c r="G280" s="893"/>
      <c r="H280" s="139"/>
      <c r="I280" s="121"/>
      <c r="J280" s="124"/>
      <c r="K280" s="121"/>
      <c r="M280" s="69"/>
      <c r="N280" s="69"/>
      <c r="O280" s="69"/>
      <c r="P280" s="69"/>
    </row>
    <row r="281" spans="1:16" ht="15" thickBot="1" x14ac:dyDescent="0.35">
      <c r="A281" s="61" t="s">
        <v>24</v>
      </c>
      <c r="B281" s="71" t="s">
        <v>467</v>
      </c>
      <c r="C281" s="71" t="s">
        <v>525</v>
      </c>
      <c r="D281" s="71" t="s">
        <v>560</v>
      </c>
      <c r="E281" s="71" t="s">
        <v>623</v>
      </c>
      <c r="F281" s="1536" t="s">
        <v>728</v>
      </c>
      <c r="G281" s="1537"/>
      <c r="H281" s="143"/>
      <c r="I281" s="122" t="s">
        <v>728</v>
      </c>
      <c r="J281" s="122"/>
      <c r="K281" s="122" t="s">
        <v>728</v>
      </c>
      <c r="M281" s="283"/>
      <c r="N281" s="283"/>
      <c r="O281" s="283"/>
      <c r="P281" s="283"/>
    </row>
    <row r="282" spans="1:16" x14ac:dyDescent="0.3">
      <c r="A282" s="46" t="s">
        <v>0</v>
      </c>
      <c r="B282" s="663">
        <v>178.08012969468459</v>
      </c>
      <c r="C282" s="663">
        <v>161.15880628768662</v>
      </c>
      <c r="D282" s="663">
        <v>135.94473377637792</v>
      </c>
      <c r="E282" s="663">
        <v>126.32496841421224</v>
      </c>
      <c r="F282" s="663">
        <v>117.01583511103939</v>
      </c>
      <c r="G282" s="891"/>
      <c r="H282" s="139"/>
      <c r="I282" s="127">
        <v>114.23973997378918</v>
      </c>
      <c r="J282" s="127"/>
      <c r="K282" s="127">
        <v>119.7919302482896</v>
      </c>
      <c r="M282" s="1191"/>
      <c r="N282" s="1191"/>
      <c r="O282" s="1191"/>
      <c r="P282" s="1191"/>
    </row>
    <row r="283" spans="1:16" x14ac:dyDescent="0.3">
      <c r="A283" s="46" t="s">
        <v>88</v>
      </c>
      <c r="B283" s="656">
        <v>221.71223564880589</v>
      </c>
      <c r="C283" s="656">
        <v>198.98253294721121</v>
      </c>
      <c r="D283" s="664">
        <v>146.98217345507038</v>
      </c>
      <c r="E283" s="664">
        <v>115.88788636325935</v>
      </c>
      <c r="F283" s="664">
        <v>95.90369834428067</v>
      </c>
      <c r="G283" s="883">
        <f>H283</f>
        <v>-1</v>
      </c>
      <c r="H283" s="139">
        <v>-1</v>
      </c>
      <c r="I283" s="127">
        <v>90.941096396468481</v>
      </c>
      <c r="J283" s="127"/>
      <c r="K283" s="127">
        <v>100.86630029209286</v>
      </c>
      <c r="M283" s="1191"/>
      <c r="N283" s="1191"/>
      <c r="O283" s="1191"/>
      <c r="P283" s="1191"/>
    </row>
    <row r="284" spans="1:16" x14ac:dyDescent="0.3">
      <c r="A284" s="44" t="s">
        <v>89</v>
      </c>
      <c r="B284" s="664">
        <v>455.52083837746119</v>
      </c>
      <c r="C284" s="664">
        <v>403.92057036956624</v>
      </c>
      <c r="D284" s="662">
        <v>305.93589492331603</v>
      </c>
      <c r="E284" s="662">
        <v>249.02460476306337</v>
      </c>
      <c r="F284" s="662">
        <v>205.89214832661602</v>
      </c>
      <c r="G284" s="883">
        <f>H284</f>
        <v>1</v>
      </c>
      <c r="H284" s="139">
        <v>1</v>
      </c>
      <c r="I284" s="127">
        <v>188.80135132464881</v>
      </c>
      <c r="J284" s="127"/>
      <c r="K284" s="127">
        <v>222.98294532858324</v>
      </c>
      <c r="M284" s="1191"/>
      <c r="N284" s="1191"/>
      <c r="O284" s="1191"/>
      <c r="P284" s="1191"/>
    </row>
    <row r="285" spans="1:16" x14ac:dyDescent="0.3">
      <c r="A285" s="45" t="s">
        <v>90</v>
      </c>
      <c r="B285" s="86">
        <v>0.24501389362714313</v>
      </c>
      <c r="C285" s="86">
        <v>0.2375063882428726</v>
      </c>
      <c r="D285" s="166">
        <v>8.1190638078327368E-2</v>
      </c>
      <c r="E285" s="166">
        <v>-8.262089578942379E-2</v>
      </c>
      <c r="F285" s="166">
        <v>-0.18042119467612963</v>
      </c>
      <c r="G285" s="888"/>
      <c r="H285" s="139"/>
      <c r="I285" s="125"/>
      <c r="J285" s="125"/>
      <c r="K285" s="125"/>
      <c r="M285" s="1192"/>
      <c r="N285" s="1192"/>
      <c r="O285" s="1192"/>
      <c r="P285" s="1192"/>
    </row>
    <row r="286" spans="1:16" ht="15" thickBot="1" x14ac:dyDescent="0.35">
      <c r="A286" s="47" t="s">
        <v>91</v>
      </c>
      <c r="B286" s="88">
        <v>1.0545588611492338</v>
      </c>
      <c r="C286" s="88">
        <v>1.0299297852275495</v>
      </c>
      <c r="D286" s="89">
        <v>1.0814489793677922</v>
      </c>
      <c r="E286" s="89">
        <v>1.1488406819542543</v>
      </c>
      <c r="F286" s="89">
        <v>1.1468634878656339</v>
      </c>
      <c r="G286" s="886"/>
      <c r="H286" s="139"/>
      <c r="I286" s="125"/>
      <c r="J286" s="125"/>
      <c r="K286" s="125"/>
      <c r="M286" s="1192"/>
      <c r="N286" s="1192"/>
      <c r="O286" s="1192"/>
      <c r="P286" s="1192"/>
    </row>
    <row r="287" spans="1:16" ht="15" thickBot="1" x14ac:dyDescent="0.35">
      <c r="B287" s="13"/>
      <c r="C287" s="13"/>
      <c r="D287" s="8"/>
      <c r="E287" s="8"/>
      <c r="F287" s="8"/>
      <c r="G287" s="867"/>
      <c r="H287" s="139"/>
    </row>
    <row r="288" spans="1:16" ht="15" thickBot="1" x14ac:dyDescent="0.35">
      <c r="A288" s="29" t="s">
        <v>45</v>
      </c>
      <c r="B288" s="51"/>
      <c r="C288" s="51"/>
      <c r="D288" s="51"/>
      <c r="E288" s="51"/>
      <c r="F288" s="51"/>
      <c r="G288" s="893"/>
      <c r="H288" s="139"/>
      <c r="I288" s="121"/>
      <c r="J288" s="124"/>
      <c r="K288" s="121"/>
      <c r="M288" s="69"/>
      <c r="N288" s="69"/>
      <c r="O288" s="69"/>
      <c r="P288" s="69"/>
    </row>
    <row r="289" spans="1:16" ht="15" thickBot="1" x14ac:dyDescent="0.35">
      <c r="A289" s="61" t="s">
        <v>18</v>
      </c>
      <c r="B289" s="1109" t="s">
        <v>466</v>
      </c>
      <c r="C289" s="1113" t="s">
        <v>524</v>
      </c>
      <c r="D289" s="1113" t="s">
        <v>559</v>
      </c>
      <c r="E289" s="1113" t="s">
        <v>622</v>
      </c>
      <c r="F289" s="1540" t="s">
        <v>727</v>
      </c>
      <c r="G289" s="1541"/>
      <c r="H289" s="143"/>
      <c r="I289" s="122" t="s">
        <v>727</v>
      </c>
      <c r="J289" s="122"/>
      <c r="K289" s="122" t="s">
        <v>727</v>
      </c>
      <c r="M289" s="283"/>
      <c r="N289" s="283"/>
      <c r="O289" s="283"/>
      <c r="P289" s="283"/>
    </row>
    <row r="290" spans="1:16" x14ac:dyDescent="0.3">
      <c r="A290" s="46" t="s">
        <v>0</v>
      </c>
      <c r="B290" s="109">
        <v>9.3004362042194373</v>
      </c>
      <c r="C290" s="109">
        <v>10.269036280648391</v>
      </c>
      <c r="D290" s="1147">
        <v>10.429250689334904</v>
      </c>
      <c r="E290" s="1147">
        <v>10.191773747991558</v>
      </c>
      <c r="F290" s="1147">
        <v>10.862551379229267</v>
      </c>
      <c r="G290" s="1119"/>
      <c r="H290" s="139"/>
      <c r="I290" s="128">
        <v>10.212862288635915</v>
      </c>
      <c r="J290" s="128"/>
      <c r="K290" s="128">
        <v>11.512240469822618</v>
      </c>
      <c r="L290" s="1"/>
      <c r="M290" s="1191"/>
      <c r="N290" s="1191"/>
      <c r="O290" s="1191"/>
      <c r="P290" s="1191"/>
    </row>
    <row r="291" spans="1:16" x14ac:dyDescent="0.3">
      <c r="A291" s="46" t="s">
        <v>88</v>
      </c>
      <c r="B291" s="110">
        <v>8.0843001578165588</v>
      </c>
      <c r="C291" s="110">
        <v>8.7185025802928884</v>
      </c>
      <c r="D291" s="111">
        <v>8.6652527759109894</v>
      </c>
      <c r="E291" s="111">
        <v>8.5165246698852481</v>
      </c>
      <c r="F291" s="111">
        <v>9.3969833404904897</v>
      </c>
      <c r="G291" s="898">
        <f>H291</f>
        <v>0</v>
      </c>
      <c r="H291" s="139">
        <v>0</v>
      </c>
      <c r="I291" s="128">
        <v>8.2030046033321113</v>
      </c>
      <c r="J291" s="128"/>
      <c r="K291" s="128">
        <v>10.590962077648868</v>
      </c>
      <c r="L291" s="1"/>
      <c r="M291" s="1191"/>
      <c r="N291" s="1191"/>
      <c r="O291" s="1191"/>
      <c r="P291" s="1191"/>
    </row>
    <row r="292" spans="1:16" x14ac:dyDescent="0.3">
      <c r="A292" s="44" t="s">
        <v>89</v>
      </c>
      <c r="B292" s="110">
        <v>20.132525186284315</v>
      </c>
      <c r="C292" s="110">
        <v>20.593977433445307</v>
      </c>
      <c r="D292" s="58">
        <v>20.164781557868487</v>
      </c>
      <c r="E292" s="111">
        <v>18.976423995878093</v>
      </c>
      <c r="F292" s="111">
        <v>20.984823627905303</v>
      </c>
      <c r="G292" s="898">
        <f>H292</f>
        <v>1</v>
      </c>
      <c r="H292" s="139">
        <v>1</v>
      </c>
      <c r="I292" s="128">
        <v>16.810267957041773</v>
      </c>
      <c r="J292" s="128"/>
      <c r="K292" s="128">
        <v>25.159379298768833</v>
      </c>
      <c r="L292" s="1"/>
      <c r="M292" s="1191"/>
      <c r="N292" s="1191"/>
      <c r="O292" s="1191"/>
      <c r="P292" s="1191"/>
    </row>
    <row r="293" spans="1:16" x14ac:dyDescent="0.3">
      <c r="A293" s="45" t="s">
        <v>90</v>
      </c>
      <c r="B293" s="166">
        <v>-0.13076118363686426</v>
      </c>
      <c r="C293" s="166">
        <v>-0.14796344766572922</v>
      </c>
      <c r="D293" s="166">
        <v>-0.16913946801833069</v>
      </c>
      <c r="E293" s="166">
        <v>-0.16437267148286555</v>
      </c>
      <c r="F293" s="166">
        <v>-0.13491931937290075</v>
      </c>
      <c r="G293" s="888"/>
      <c r="H293" s="139"/>
      <c r="I293" s="125"/>
      <c r="J293" s="125"/>
      <c r="K293" s="125"/>
      <c r="L293" s="1"/>
      <c r="M293" s="1192"/>
      <c r="N293" s="1192"/>
      <c r="O293" s="1192"/>
      <c r="P293" s="1192"/>
    </row>
    <row r="294" spans="1:16" ht="15" thickBot="1" x14ac:dyDescent="0.35">
      <c r="A294" s="47" t="s">
        <v>91</v>
      </c>
      <c r="B294" s="88">
        <v>1.490323811989904</v>
      </c>
      <c r="C294" s="88">
        <v>1.3621002854315236</v>
      </c>
      <c r="D294" s="89">
        <v>1.3270852079382689</v>
      </c>
      <c r="E294" s="89">
        <v>1.2281886956752961</v>
      </c>
      <c r="F294" s="89">
        <v>1.2331447090561691</v>
      </c>
      <c r="G294" s="886"/>
      <c r="H294" s="139"/>
      <c r="I294" s="125"/>
      <c r="J294" s="125"/>
      <c r="K294" s="125"/>
      <c r="L294" s="1"/>
      <c r="M294" s="1192"/>
      <c r="N294" s="1192"/>
      <c r="O294" s="1192"/>
      <c r="P294" s="1192"/>
    </row>
    <row r="295" spans="1:16" ht="15" thickBot="1" x14ac:dyDescent="0.35">
      <c r="B295" s="13"/>
      <c r="C295" s="13"/>
      <c r="D295" s="13"/>
      <c r="E295" s="8"/>
      <c r="F295" s="8"/>
      <c r="G295" s="1115"/>
      <c r="H295" s="139"/>
    </row>
    <row r="296" spans="1:16" ht="15" thickBot="1" x14ac:dyDescent="0.35">
      <c r="A296" s="29" t="s">
        <v>46</v>
      </c>
      <c r="B296" s="51"/>
      <c r="C296" s="51"/>
      <c r="D296" s="51"/>
      <c r="E296" s="51"/>
      <c r="F296" s="51"/>
      <c r="G296" s="893"/>
      <c r="H296" s="139"/>
      <c r="I296" s="121"/>
      <c r="J296" s="124"/>
      <c r="K296" s="121"/>
      <c r="M296" s="69"/>
      <c r="N296" s="69"/>
      <c r="O296" s="69"/>
      <c r="P296" s="69"/>
    </row>
    <row r="297" spans="1:16" ht="15" thickBot="1" x14ac:dyDescent="0.35">
      <c r="A297" s="391" t="s">
        <v>18</v>
      </c>
      <c r="B297" s="1187" t="s">
        <v>443</v>
      </c>
      <c r="C297" s="458" t="s">
        <v>466</v>
      </c>
      <c r="D297" s="458" t="s">
        <v>524</v>
      </c>
      <c r="E297" s="458" t="s">
        <v>559</v>
      </c>
      <c r="F297" s="1536" t="s">
        <v>622</v>
      </c>
      <c r="G297" s="1537"/>
      <c r="H297" s="143"/>
      <c r="I297" s="122" t="s">
        <v>622</v>
      </c>
      <c r="J297" s="122"/>
      <c r="K297" s="122" t="s">
        <v>622</v>
      </c>
      <c r="M297" s="283"/>
      <c r="N297" s="283"/>
      <c r="O297" s="283"/>
      <c r="P297" s="283"/>
    </row>
    <row r="298" spans="1:16" x14ac:dyDescent="0.3">
      <c r="A298" s="46" t="s">
        <v>0</v>
      </c>
      <c r="B298" s="111">
        <v>7.1041137868308875</v>
      </c>
      <c r="C298" s="111">
        <v>7.8558513961584842</v>
      </c>
      <c r="D298" s="110">
        <v>8.5137498679447781</v>
      </c>
      <c r="E298" s="111">
        <v>8.7885617623165668</v>
      </c>
      <c r="F298" s="111">
        <v>8.6446110133251075</v>
      </c>
      <c r="G298" s="883"/>
      <c r="H298" s="139"/>
      <c r="I298" s="128">
        <v>8.0617234883411228</v>
      </c>
      <c r="J298" s="128"/>
      <c r="K298" s="128">
        <v>9.2274985383090922</v>
      </c>
      <c r="M298" s="1191"/>
      <c r="N298" s="1191"/>
      <c r="O298" s="1191"/>
      <c r="P298" s="1191"/>
    </row>
    <row r="299" spans="1:16" x14ac:dyDescent="0.3">
      <c r="A299" s="46" t="s">
        <v>88</v>
      </c>
      <c r="B299" s="111">
        <v>5.7451755169679455</v>
      </c>
      <c r="C299" s="111">
        <v>6.7260859897864176</v>
      </c>
      <c r="D299" s="110">
        <v>7.3572316312645398</v>
      </c>
      <c r="E299" s="111">
        <v>7.522348701813482</v>
      </c>
      <c r="F299" s="111">
        <v>7.2829667446362132</v>
      </c>
      <c r="G299" s="883">
        <f>H299</f>
        <v>0</v>
      </c>
      <c r="H299" s="139">
        <v>0</v>
      </c>
      <c r="I299" s="128">
        <v>6.2283350574984704</v>
      </c>
      <c r="J299" s="128"/>
      <c r="K299" s="128">
        <v>8.3375984317739551</v>
      </c>
      <c r="M299" s="1191"/>
      <c r="N299" s="1191"/>
      <c r="O299" s="1191"/>
      <c r="P299" s="1191"/>
    </row>
    <row r="300" spans="1:16" x14ac:dyDescent="0.3">
      <c r="A300" s="44" t="s">
        <v>89</v>
      </c>
      <c r="B300" s="113">
        <v>14.473236661996404</v>
      </c>
      <c r="C300" s="113">
        <v>16.928265962223769</v>
      </c>
      <c r="D300" s="110">
        <v>18.616776569574437</v>
      </c>
      <c r="E300" s="111">
        <v>17.439769623345057</v>
      </c>
      <c r="F300" s="111">
        <v>16.345291954678537</v>
      </c>
      <c r="G300" s="883">
        <f>H300</f>
        <v>1</v>
      </c>
      <c r="H300" s="139">
        <v>1</v>
      </c>
      <c r="I300" s="128">
        <v>12.620643150289791</v>
      </c>
      <c r="J300" s="128"/>
      <c r="K300" s="128">
        <v>20.069940759067283</v>
      </c>
      <c r="M300" s="1191"/>
      <c r="N300" s="1191"/>
      <c r="O300" s="1191"/>
      <c r="P300" s="1191"/>
    </row>
    <row r="301" spans="1:16" x14ac:dyDescent="0.3">
      <c r="A301" s="45" t="s">
        <v>90</v>
      </c>
      <c r="B301" s="87">
        <v>-0.19128892225544689</v>
      </c>
      <c r="C301" s="87">
        <v>-0.14381196249772782</v>
      </c>
      <c r="D301" s="166">
        <v>-0.14181730385190794</v>
      </c>
      <c r="E301" s="166">
        <v>-0.14407511658304886</v>
      </c>
      <c r="F301" s="166">
        <v>-0.1575136540661006</v>
      </c>
      <c r="G301" s="888"/>
      <c r="H301" s="139"/>
      <c r="I301" s="125"/>
      <c r="J301" s="125"/>
      <c r="K301" s="125"/>
      <c r="M301" s="1192"/>
      <c r="N301" s="1192"/>
      <c r="O301" s="1192"/>
      <c r="P301" s="1192"/>
    </row>
    <row r="302" spans="1:16" ht="15" thickBot="1" x14ac:dyDescent="0.35">
      <c r="A302" s="47" t="s">
        <v>91</v>
      </c>
      <c r="B302" s="89">
        <v>1.5191983463778929</v>
      </c>
      <c r="C302" s="89">
        <v>1.5168078415782065</v>
      </c>
      <c r="D302" s="88">
        <v>1.5304051173898734</v>
      </c>
      <c r="E302" s="89">
        <v>1.3183942030154348</v>
      </c>
      <c r="F302" s="89">
        <v>1.2443178072612482</v>
      </c>
      <c r="G302" s="886"/>
      <c r="H302" s="139"/>
      <c r="I302" s="125"/>
      <c r="J302" s="125"/>
      <c r="K302" s="125"/>
      <c r="M302" s="1192"/>
      <c r="N302" s="1192"/>
      <c r="O302" s="1192"/>
      <c r="P302" s="1192"/>
    </row>
    <row r="303" spans="1:16" ht="15" thickBot="1" x14ac:dyDescent="0.35">
      <c r="B303" s="13"/>
      <c r="C303" s="13"/>
      <c r="D303" s="13"/>
      <c r="E303" s="8"/>
      <c r="F303" s="8"/>
      <c r="G303" s="867"/>
      <c r="H303" s="139"/>
    </row>
    <row r="304" spans="1:16" ht="15" thickBot="1" x14ac:dyDescent="0.35">
      <c r="A304" s="49" t="s">
        <v>49</v>
      </c>
      <c r="B304" s="51"/>
      <c r="C304" s="51"/>
      <c r="D304" s="51"/>
      <c r="E304" s="51"/>
      <c r="F304" s="51"/>
      <c r="G304" s="893"/>
      <c r="H304" s="139"/>
      <c r="I304" s="121"/>
      <c r="J304" s="124"/>
      <c r="K304" s="121"/>
      <c r="M304" s="69"/>
      <c r="N304" s="69"/>
      <c r="O304" s="69"/>
      <c r="P304" s="69"/>
    </row>
    <row r="305" spans="1:16" ht="15" thickBot="1" x14ac:dyDescent="0.35">
      <c r="A305" s="61" t="s">
        <v>54</v>
      </c>
      <c r="B305" s="71">
        <v>2019</v>
      </c>
      <c r="C305" s="71">
        <v>2020</v>
      </c>
      <c r="D305" s="71">
        <v>2021</v>
      </c>
      <c r="E305" s="71">
        <v>2022</v>
      </c>
      <c r="F305" s="1536">
        <v>2023</v>
      </c>
      <c r="G305" s="1537"/>
      <c r="H305" s="143"/>
      <c r="I305" s="122">
        <v>2023</v>
      </c>
      <c r="J305" s="122"/>
      <c r="K305" s="122">
        <v>2023</v>
      </c>
      <c r="M305" s="283"/>
      <c r="N305" s="283"/>
      <c r="O305" s="283"/>
      <c r="P305" s="283"/>
    </row>
    <row r="306" spans="1:16" x14ac:dyDescent="0.3">
      <c r="A306" s="46" t="s">
        <v>0</v>
      </c>
      <c r="B306" s="210">
        <v>0.12966243938828884</v>
      </c>
      <c r="C306" s="210">
        <v>0.12971528420187098</v>
      </c>
      <c r="D306" s="211">
        <v>0.11081231924501436</v>
      </c>
      <c r="E306" s="211">
        <v>0.10793185379909973</v>
      </c>
      <c r="F306" s="211">
        <v>9.8348467951782675E-2</v>
      </c>
      <c r="G306" s="885"/>
      <c r="H306" s="139"/>
      <c r="I306" s="195">
        <v>9.3869322157004359E-2</v>
      </c>
      <c r="J306" s="195"/>
      <c r="K306" s="195">
        <v>0.10282761374656102</v>
      </c>
      <c r="L306" s="641"/>
      <c r="M306" s="1194"/>
      <c r="N306" s="1194"/>
      <c r="O306" s="1194"/>
      <c r="P306" s="1194"/>
    </row>
    <row r="307" spans="1:16" x14ac:dyDescent="0.3">
      <c r="A307" s="46" t="s">
        <v>88</v>
      </c>
      <c r="B307" s="399">
        <v>0.13702971262302482</v>
      </c>
      <c r="C307" s="399">
        <v>0.12778424611181408</v>
      </c>
      <c r="D307" s="815">
        <v>0.10671340741299358</v>
      </c>
      <c r="E307" s="815">
        <v>0.10996505436504053</v>
      </c>
      <c r="F307" s="815">
        <v>0.1032017591666895</v>
      </c>
      <c r="G307" s="901">
        <f>H307</f>
        <v>0</v>
      </c>
      <c r="H307" s="139">
        <v>0</v>
      </c>
      <c r="I307" s="195">
        <v>9.3905269241705391E-2</v>
      </c>
      <c r="J307" s="195"/>
      <c r="K307" s="195">
        <v>0.11249824909167361</v>
      </c>
      <c r="L307" s="641"/>
      <c r="M307" s="1194"/>
      <c r="N307" s="1194"/>
      <c r="O307" s="1194"/>
      <c r="P307" s="1194"/>
    </row>
    <row r="308" spans="1:16" x14ac:dyDescent="0.3">
      <c r="A308" s="44" t="s">
        <v>89</v>
      </c>
      <c r="B308" s="399">
        <v>0.24970250666936403</v>
      </c>
      <c r="C308" s="399">
        <v>0.22769090385687568</v>
      </c>
      <c r="D308" s="815">
        <v>0.22142078913860547</v>
      </c>
      <c r="E308" s="815">
        <v>0.22065549732012857</v>
      </c>
      <c r="F308" s="815">
        <v>0.19488615658947109</v>
      </c>
      <c r="G308" s="901">
        <f>H308</f>
        <v>1</v>
      </c>
      <c r="H308" s="139">
        <v>1</v>
      </c>
      <c r="I308" s="195">
        <v>0.16500008959685333</v>
      </c>
      <c r="J308" s="195"/>
      <c r="K308" s="195">
        <v>0.22477222358208884</v>
      </c>
      <c r="L308" s="641"/>
      <c r="M308" s="1194"/>
      <c r="N308" s="1194"/>
      <c r="O308" s="1194"/>
      <c r="P308" s="1194"/>
    </row>
    <row r="309" spans="1:16" x14ac:dyDescent="0.3">
      <c r="A309" s="45" t="s">
        <v>90</v>
      </c>
      <c r="B309" s="166">
        <v>5.6818869593173824E-2</v>
      </c>
      <c r="C309" s="166">
        <v>-1.488674293039902E-2</v>
      </c>
      <c r="D309" s="166">
        <v>-3.6989676418176756E-2</v>
      </c>
      <c r="E309" s="166">
        <v>1.8837817515164057E-2</v>
      </c>
      <c r="F309" s="166">
        <v>4.934790867597702E-2</v>
      </c>
      <c r="G309" s="888"/>
      <c r="H309" s="139"/>
      <c r="I309" s="125"/>
      <c r="J309" s="125"/>
      <c r="K309" s="125"/>
      <c r="M309" s="1192"/>
      <c r="N309" s="1192"/>
      <c r="O309" s="1192"/>
      <c r="P309" s="1192"/>
    </row>
    <row r="310" spans="1:16" ht="15" thickBot="1" x14ac:dyDescent="0.35">
      <c r="A310" s="47" t="s">
        <v>91</v>
      </c>
      <c r="B310" s="88">
        <v>0.82225082348605194</v>
      </c>
      <c r="C310" s="88">
        <v>0.78183861301369684</v>
      </c>
      <c r="D310" s="89">
        <v>1.0749106837314328</v>
      </c>
      <c r="E310" s="89">
        <v>1.0065965373657662</v>
      </c>
      <c r="F310" s="89">
        <v>0.88839955988245034</v>
      </c>
      <c r="G310" s="886"/>
      <c r="H310" s="139"/>
      <c r="I310" s="125"/>
      <c r="J310" s="125"/>
      <c r="K310" s="125"/>
      <c r="M310" s="1192"/>
      <c r="N310" s="1192"/>
      <c r="O310" s="1192"/>
      <c r="P310" s="1192"/>
    </row>
    <row r="311" spans="1:16" ht="15" thickBot="1" x14ac:dyDescent="0.35">
      <c r="B311" s="13"/>
      <c r="C311" s="13"/>
      <c r="D311" s="8"/>
      <c r="E311" s="8"/>
      <c r="F311" s="8"/>
      <c r="G311" s="867"/>
      <c r="H311" s="139"/>
    </row>
    <row r="312" spans="1:16" ht="15" thickBot="1" x14ac:dyDescent="0.35">
      <c r="A312" s="49" t="s">
        <v>50</v>
      </c>
      <c r="B312" s="51"/>
      <c r="C312" s="51"/>
      <c r="D312" s="51"/>
      <c r="E312" s="51"/>
      <c r="F312" s="51"/>
      <c r="G312" s="893"/>
      <c r="H312" s="139"/>
      <c r="I312" s="121"/>
      <c r="J312" s="124"/>
      <c r="K312" s="121"/>
      <c r="M312" s="69"/>
      <c r="N312" s="69"/>
      <c r="O312" s="69"/>
      <c r="P312" s="69"/>
    </row>
    <row r="313" spans="1:16" ht="15" thickBot="1" x14ac:dyDescent="0.35">
      <c r="A313" s="61" t="s">
        <v>51</v>
      </c>
      <c r="B313" s="71" t="s">
        <v>465</v>
      </c>
      <c r="C313" s="71" t="s">
        <v>523</v>
      </c>
      <c r="D313" s="71" t="s">
        <v>558</v>
      </c>
      <c r="E313" s="71" t="s">
        <v>620</v>
      </c>
      <c r="F313" s="1536" t="s">
        <v>726</v>
      </c>
      <c r="G313" s="1537"/>
      <c r="H313" s="143"/>
      <c r="I313" s="122" t="s">
        <v>726</v>
      </c>
      <c r="J313" s="122"/>
      <c r="K313" s="122" t="s">
        <v>726</v>
      </c>
      <c r="M313" s="283"/>
      <c r="N313" s="283"/>
      <c r="O313" s="283"/>
      <c r="P313" s="283"/>
    </row>
    <row r="314" spans="1:16" x14ac:dyDescent="0.3">
      <c r="A314" s="46" t="s">
        <v>0</v>
      </c>
      <c r="B314" s="110">
        <v>8.1865563193310145</v>
      </c>
      <c r="C314" s="110">
        <v>6.801814898187553</v>
      </c>
      <c r="D314" s="111">
        <v>5.8298825266160401</v>
      </c>
      <c r="E314" s="111">
        <v>5.4599394598241311</v>
      </c>
      <c r="F314" s="111">
        <v>4.9474754320569279</v>
      </c>
      <c r="G314" s="883"/>
      <c r="H314" s="139"/>
      <c r="I314" s="127">
        <v>4.6803743768603265</v>
      </c>
      <c r="J314" s="127"/>
      <c r="K314" s="128">
        <v>5.2297394012276852</v>
      </c>
      <c r="M314" s="1191"/>
      <c r="N314" s="1191"/>
      <c r="O314" s="1191"/>
      <c r="P314" s="1191"/>
    </row>
    <row r="315" spans="1:16" x14ac:dyDescent="0.3">
      <c r="A315" s="46" t="s">
        <v>88</v>
      </c>
      <c r="B315" s="110">
        <v>7.818075698755405</v>
      </c>
      <c r="C315" s="110">
        <v>6.9959739473956022</v>
      </c>
      <c r="D315" s="111">
        <v>5.4419412244662038</v>
      </c>
      <c r="E315" s="111">
        <v>4.8728942728480913</v>
      </c>
      <c r="F315" s="111">
        <v>4.6173944650887035</v>
      </c>
      <c r="G315" s="883">
        <f>H315</f>
        <v>0</v>
      </c>
      <c r="H315" s="139">
        <v>0</v>
      </c>
      <c r="I315" s="127">
        <v>4.1158256147868286</v>
      </c>
      <c r="J315" s="127"/>
      <c r="K315" s="127">
        <v>5.1797683320465113</v>
      </c>
      <c r="M315" s="1191"/>
      <c r="N315" s="1191"/>
      <c r="O315" s="1191"/>
      <c r="P315" s="1191"/>
    </row>
    <row r="316" spans="1:16" x14ac:dyDescent="0.3">
      <c r="A316" s="44" t="s">
        <v>89</v>
      </c>
      <c r="B316" s="111">
        <v>16.078755184761704</v>
      </c>
      <c r="C316" s="113">
        <v>13.369566759540794</v>
      </c>
      <c r="D316" s="113">
        <v>9.4842716016879312</v>
      </c>
      <c r="E316" s="113">
        <v>7.6400350276017992</v>
      </c>
      <c r="F316" s="113">
        <v>7.7645310223150643</v>
      </c>
      <c r="G316" s="883">
        <f>H316</f>
        <v>1</v>
      </c>
      <c r="H316" s="139">
        <v>1</v>
      </c>
      <c r="I316" s="128">
        <v>6.3694968100783198</v>
      </c>
      <c r="J316" s="127"/>
      <c r="K316" s="127">
        <v>9.4621931971154307</v>
      </c>
      <c r="M316" s="1191"/>
      <c r="N316" s="1191"/>
      <c r="O316" s="1191"/>
      <c r="P316" s="1191"/>
    </row>
    <row r="317" spans="1:16" x14ac:dyDescent="0.3">
      <c r="A317" s="45" t="s">
        <v>90</v>
      </c>
      <c r="B317" s="166">
        <v>-4.5010454482003838E-2</v>
      </c>
      <c r="C317" s="166">
        <v>-4.7709315860951763E-2</v>
      </c>
      <c r="D317" s="166">
        <v>-6.6543588207602727E-2</v>
      </c>
      <c r="E317" s="166">
        <v>-0.1075186256726277</v>
      </c>
      <c r="F317" s="166">
        <v>-6.6717050241317147E-2</v>
      </c>
      <c r="G317" s="888"/>
      <c r="H317" s="139"/>
      <c r="I317" s="194"/>
      <c r="J317" s="194"/>
      <c r="K317" s="194"/>
      <c r="M317" s="1191"/>
      <c r="N317" s="1191"/>
      <c r="O317" s="1191"/>
      <c r="P317" s="1191"/>
    </row>
    <row r="318" spans="1:16" ht="15" thickBot="1" x14ac:dyDescent="0.35">
      <c r="A318" s="47" t="s">
        <v>91</v>
      </c>
      <c r="B318" s="88">
        <v>1.056612880752914</v>
      </c>
      <c r="C318" s="88">
        <v>0.91103724228674332</v>
      </c>
      <c r="D318" s="89">
        <v>0.74281037050675547</v>
      </c>
      <c r="E318" s="89">
        <v>0.56786390178262158</v>
      </c>
      <c r="F318" s="89">
        <v>0.68158278029336661</v>
      </c>
      <c r="G318" s="886"/>
      <c r="H318" s="139"/>
      <c r="I318" s="194"/>
      <c r="J318" s="194"/>
      <c r="K318" s="194"/>
      <c r="M318" s="1191"/>
      <c r="N318" s="1191"/>
      <c r="O318" s="1191"/>
      <c r="P318" s="1191"/>
    </row>
    <row r="319" spans="1:16" ht="15" thickBot="1" x14ac:dyDescent="0.35">
      <c r="B319" s="13"/>
      <c r="C319" s="13"/>
      <c r="D319" s="8"/>
      <c r="E319" s="8"/>
      <c r="F319" s="8"/>
      <c r="G319" s="867"/>
      <c r="H319" s="139"/>
    </row>
    <row r="320" spans="1:16" ht="15" thickBot="1" x14ac:dyDescent="0.35">
      <c r="A320" s="49" t="s">
        <v>52</v>
      </c>
      <c r="B320" s="51"/>
      <c r="C320" s="51"/>
      <c r="D320" s="51"/>
      <c r="E320" s="51"/>
      <c r="F320" s="51"/>
      <c r="G320" s="857"/>
      <c r="H320" s="139"/>
      <c r="I320" s="121"/>
      <c r="J320" s="124"/>
      <c r="K320" s="121"/>
      <c r="M320" s="69"/>
      <c r="N320" s="69"/>
      <c r="O320" s="69"/>
      <c r="P320" s="69"/>
    </row>
    <row r="321" spans="1:16" ht="15" thickBot="1" x14ac:dyDescent="0.35">
      <c r="A321" s="61" t="s">
        <v>55</v>
      </c>
      <c r="B321" s="1187">
        <v>2019</v>
      </c>
      <c r="C321" s="23">
        <v>2020</v>
      </c>
      <c r="D321" s="71">
        <v>2021</v>
      </c>
      <c r="E321" s="23">
        <v>2022</v>
      </c>
      <c r="F321" s="1536">
        <v>2023</v>
      </c>
      <c r="G321" s="1537"/>
      <c r="H321" s="143"/>
      <c r="I321" s="122">
        <v>2023</v>
      </c>
      <c r="J321" s="122"/>
      <c r="K321" s="122">
        <v>2023</v>
      </c>
      <c r="M321" s="283"/>
      <c r="N321" s="283"/>
      <c r="O321" s="283"/>
      <c r="P321" s="283"/>
    </row>
    <row r="322" spans="1:16" x14ac:dyDescent="0.3">
      <c r="A322" s="46" t="s">
        <v>0</v>
      </c>
      <c r="B322" s="754">
        <v>0.49712496157785224</v>
      </c>
      <c r="C322" s="754">
        <v>0.50142095094917005</v>
      </c>
      <c r="D322" s="756">
        <v>0.50650521379320568</v>
      </c>
      <c r="E322" s="756">
        <v>0.51233769579008703</v>
      </c>
      <c r="F322" s="756">
        <v>0.52306403990554251</v>
      </c>
      <c r="G322" s="883"/>
      <c r="H322" s="139"/>
      <c r="I322" s="194">
        <v>0.33798778563274379</v>
      </c>
      <c r="J322" s="194"/>
      <c r="K322" s="194">
        <v>0.35457855858121545</v>
      </c>
      <c r="L322" s="1195"/>
      <c r="M322" s="1191"/>
      <c r="N322" s="1191"/>
      <c r="O322" s="1191"/>
      <c r="P322" s="1191"/>
    </row>
    <row r="323" spans="1:16" x14ac:dyDescent="0.3">
      <c r="A323" s="46" t="s">
        <v>88</v>
      </c>
      <c r="B323" s="755">
        <v>0.50102614788953581</v>
      </c>
      <c r="C323" s="757">
        <v>0.51126030378805187</v>
      </c>
      <c r="D323" s="757">
        <v>0.50936588073914235</v>
      </c>
      <c r="E323" s="757">
        <v>0.51172650192469915</v>
      </c>
      <c r="F323" s="757">
        <v>0.5252960901123358</v>
      </c>
      <c r="G323" s="901">
        <f>H323</f>
        <v>0</v>
      </c>
      <c r="H323" s="139">
        <v>0</v>
      </c>
      <c r="I323" s="194">
        <v>0.34330407597608181</v>
      </c>
      <c r="J323" s="194"/>
      <c r="K323" s="194">
        <v>0.37751388644221767</v>
      </c>
      <c r="L323" s="1195"/>
      <c r="M323" s="1191"/>
      <c r="N323" s="1191"/>
      <c r="O323" s="1191"/>
      <c r="P323" s="1191"/>
    </row>
    <row r="324" spans="1:16" x14ac:dyDescent="0.3">
      <c r="A324" s="44" t="s">
        <v>89</v>
      </c>
      <c r="B324" s="755">
        <v>0.37684329864869842</v>
      </c>
      <c r="C324" s="758">
        <v>0.4195916992445472</v>
      </c>
      <c r="D324" s="763">
        <v>0.3582283904855873</v>
      </c>
      <c r="E324" s="757">
        <v>0.44160866059914516</v>
      </c>
      <c r="F324" s="757">
        <v>0.41783969572798452</v>
      </c>
      <c r="G324" s="901">
        <f>H324</f>
        <v>-1</v>
      </c>
      <c r="H324" s="139">
        <v>-1</v>
      </c>
      <c r="I324" s="194">
        <v>0.24482798127102509</v>
      </c>
      <c r="J324" s="194"/>
      <c r="K324" s="194">
        <v>0.31559796077363061</v>
      </c>
      <c r="L324" s="1195"/>
      <c r="M324" s="1191"/>
      <c r="N324" s="1191"/>
      <c r="O324" s="1191"/>
      <c r="P324" s="1191"/>
    </row>
    <row r="325" spans="1:16" x14ac:dyDescent="0.3">
      <c r="A325" s="45" t="s">
        <v>90</v>
      </c>
      <c r="B325" s="166">
        <v>-7.8474963303016999E-3</v>
      </c>
      <c r="C325" s="166">
        <v>-1.9622939209572945E-2</v>
      </c>
      <c r="D325" s="166">
        <v>-5.6478529105617814E-3</v>
      </c>
      <c r="E325" s="166">
        <v>1.1929511929535989E-3</v>
      </c>
      <c r="F325" s="166">
        <v>-4.2672599079767838E-3</v>
      </c>
      <c r="G325" s="888"/>
      <c r="H325" s="139"/>
      <c r="I325" s="125"/>
      <c r="J325" s="125"/>
      <c r="K325" s="125"/>
      <c r="L325" s="1192"/>
      <c r="M325" s="1192"/>
      <c r="N325" s="1192"/>
      <c r="O325" s="1192"/>
      <c r="P325" s="1192"/>
    </row>
    <row r="326" spans="1:16" ht="15" thickBot="1" x14ac:dyDescent="0.35">
      <c r="A326" s="47" t="s">
        <v>91</v>
      </c>
      <c r="B326" s="88">
        <v>0.24785702256046069</v>
      </c>
      <c r="C326" s="88">
        <v>0.17929928035544654</v>
      </c>
      <c r="D326" s="89">
        <v>0.29671694938467214</v>
      </c>
      <c r="E326" s="89">
        <v>0.13702210274790863</v>
      </c>
      <c r="F326" s="89">
        <v>0.20456347649831447</v>
      </c>
      <c r="G326" s="886"/>
      <c r="H326" s="139"/>
      <c r="I326" s="125"/>
      <c r="J326" s="125"/>
      <c r="K326" s="125"/>
      <c r="L326" s="1192"/>
      <c r="M326" s="1192"/>
      <c r="N326" s="1192"/>
      <c r="O326" s="1192"/>
      <c r="P326" s="1192"/>
    </row>
    <row r="327" spans="1:16" ht="15" thickBot="1" x14ac:dyDescent="0.35">
      <c r="B327" s="13"/>
      <c r="C327" s="13"/>
      <c r="D327" s="8"/>
      <c r="E327" s="8"/>
      <c r="F327" s="8"/>
      <c r="G327" s="864"/>
      <c r="H327" s="139"/>
    </row>
    <row r="328" spans="1:16" ht="15" thickBot="1" x14ac:dyDescent="0.35">
      <c r="A328" s="29" t="s">
        <v>53</v>
      </c>
      <c r="B328" s="51"/>
      <c r="C328" s="51"/>
      <c r="D328" s="51"/>
      <c r="E328" s="51"/>
      <c r="F328" s="51"/>
      <c r="G328" s="857"/>
      <c r="H328" s="139"/>
      <c r="I328" s="121"/>
      <c r="J328" s="124"/>
      <c r="K328" s="121"/>
      <c r="M328" s="69"/>
      <c r="N328" s="69"/>
      <c r="O328" s="69"/>
      <c r="P328" s="69"/>
    </row>
    <row r="329" spans="1:16" ht="15" thickBot="1" x14ac:dyDescent="0.35">
      <c r="A329" s="61" t="s">
        <v>56</v>
      </c>
      <c r="B329" s="23" t="s">
        <v>443</v>
      </c>
      <c r="C329" s="132" t="s">
        <v>466</v>
      </c>
      <c r="D329" s="132" t="s">
        <v>524</v>
      </c>
      <c r="E329" s="132" t="s">
        <v>559</v>
      </c>
      <c r="F329" s="1536" t="s">
        <v>622</v>
      </c>
      <c r="G329" s="1537"/>
      <c r="H329" s="143"/>
      <c r="I329" s="122" t="s">
        <v>622</v>
      </c>
      <c r="J329" s="122"/>
      <c r="K329" s="122" t="s">
        <v>622</v>
      </c>
      <c r="M329" s="283"/>
      <c r="N329" s="283"/>
      <c r="O329" s="283"/>
      <c r="P329" s="283"/>
    </row>
    <row r="330" spans="1:16" x14ac:dyDescent="0.3">
      <c r="A330" s="46" t="s">
        <v>0</v>
      </c>
      <c r="B330" s="210">
        <v>6.2209096366015154E-2</v>
      </c>
      <c r="C330" s="210">
        <v>6.0384145733729834E-2</v>
      </c>
      <c r="D330" s="211">
        <v>5.9552928993554577E-2</v>
      </c>
      <c r="E330" s="211">
        <v>5.9691783442980102E-2</v>
      </c>
      <c r="F330" s="211">
        <v>5.8105611322879808E-2</v>
      </c>
      <c r="G330" s="885"/>
      <c r="H330" s="139"/>
      <c r="I330" s="194">
        <v>5.6618639329415937E-2</v>
      </c>
      <c r="J330" s="194"/>
      <c r="K330" s="194">
        <v>5.9592583316343678E-2</v>
      </c>
      <c r="L330" s="1195"/>
      <c r="M330" s="1191"/>
      <c r="N330" s="1191"/>
      <c r="O330" s="1191"/>
      <c r="P330" s="1191"/>
    </row>
    <row r="331" spans="1:16" x14ac:dyDescent="0.3">
      <c r="A331" s="46" t="s">
        <v>88</v>
      </c>
      <c r="B331" s="399">
        <v>5.9473085609225908E-2</v>
      </c>
      <c r="C331" s="399">
        <v>5.7221650204813478E-2</v>
      </c>
      <c r="D331" s="815">
        <v>5.6247904795420189E-2</v>
      </c>
      <c r="E331" s="815">
        <v>5.523645172254369E-2</v>
      </c>
      <c r="F331" s="815">
        <v>5.2574990154793208E-2</v>
      </c>
      <c r="G331" s="901">
        <f>H331</f>
        <v>-1</v>
      </c>
      <c r="H331" s="139">
        <v>-1</v>
      </c>
      <c r="I331" s="194">
        <v>4.9701778625313574E-2</v>
      </c>
      <c r="J331" s="194"/>
      <c r="K331" s="194">
        <v>5.5448201684272842E-2</v>
      </c>
      <c r="L331" s="1195"/>
      <c r="M331" s="1191"/>
      <c r="N331" s="1191"/>
      <c r="O331" s="1191"/>
      <c r="P331" s="1191"/>
    </row>
    <row r="332" spans="1:16" x14ac:dyDescent="0.3">
      <c r="A332" s="44" t="s">
        <v>89</v>
      </c>
      <c r="B332" s="457">
        <v>6.94797066135599E-2</v>
      </c>
      <c r="C332" s="536">
        <v>6.8405851420279523E-2</v>
      </c>
      <c r="D332" s="816">
        <v>7.0730617193986198E-2</v>
      </c>
      <c r="E332" s="816">
        <v>7.1114332676194103E-2</v>
      </c>
      <c r="F332" s="816">
        <v>6.9530577087669618E-2</v>
      </c>
      <c r="G332" s="901">
        <f>H332</f>
        <v>1</v>
      </c>
      <c r="H332" s="139">
        <v>1</v>
      </c>
      <c r="I332" s="194">
        <v>6.1876411755051798E-2</v>
      </c>
      <c r="J332" s="194"/>
      <c r="K332" s="194">
        <v>7.718474242028743E-2</v>
      </c>
      <c r="L332" s="1195"/>
      <c r="M332" s="1191"/>
      <c r="N332" s="1191"/>
      <c r="O332" s="1191"/>
      <c r="P332" s="1191"/>
    </row>
    <row r="333" spans="1:16" x14ac:dyDescent="0.3">
      <c r="A333" s="45" t="s">
        <v>90</v>
      </c>
      <c r="B333" s="131">
        <v>-4.398087927031729E-2</v>
      </c>
      <c r="C333" s="87">
        <v>-5.2372944760396369E-2</v>
      </c>
      <c r="D333" s="166">
        <v>-5.5497256877022637E-2</v>
      </c>
      <c r="E333" s="166">
        <v>-7.4638944649598499E-2</v>
      </c>
      <c r="F333" s="166">
        <v>-9.5182221513068377E-2</v>
      </c>
      <c r="G333" s="888"/>
      <c r="H333" s="139"/>
      <c r="I333" s="125"/>
      <c r="J333" s="125"/>
      <c r="K333" s="125"/>
      <c r="M333" s="1192"/>
      <c r="N333" s="1192"/>
      <c r="O333" s="1192"/>
      <c r="P333" s="1192"/>
    </row>
    <row r="334" spans="1:16" ht="15" thickBot="1" x14ac:dyDescent="0.35">
      <c r="A334" s="47" t="s">
        <v>91</v>
      </c>
      <c r="B334" s="88">
        <v>0.16825461302081307</v>
      </c>
      <c r="C334" s="88">
        <v>0.19545401391666317</v>
      </c>
      <c r="D334" s="89">
        <v>0.25748003327841679</v>
      </c>
      <c r="E334" s="89">
        <v>0.28745294924818937</v>
      </c>
      <c r="F334" s="89">
        <v>0.32250290267207182</v>
      </c>
      <c r="G334" s="886"/>
      <c r="H334" s="139"/>
      <c r="I334" s="125"/>
      <c r="J334" s="125"/>
      <c r="K334" s="125"/>
      <c r="M334" s="1192"/>
      <c r="N334" s="1192"/>
      <c r="O334" s="1192"/>
      <c r="P334" s="1192"/>
    </row>
    <row r="335" spans="1:16" ht="15" thickBot="1" x14ac:dyDescent="0.35">
      <c r="B335" s="13"/>
      <c r="C335" s="13"/>
      <c r="D335" s="8"/>
      <c r="E335" s="8"/>
      <c r="F335" s="8"/>
      <c r="G335" s="867"/>
      <c r="H335" s="139"/>
    </row>
    <row r="336" spans="1:16" ht="15" thickBot="1" x14ac:dyDescent="0.35">
      <c r="A336" s="29" t="s">
        <v>433</v>
      </c>
      <c r="B336" s="51"/>
      <c r="C336" s="51"/>
      <c r="D336" s="51"/>
      <c r="E336" s="51"/>
      <c r="F336" s="51"/>
      <c r="G336" s="857"/>
      <c r="H336" s="139"/>
      <c r="I336" s="121"/>
      <c r="J336" s="121"/>
      <c r="K336" s="121"/>
      <c r="M336" s="190"/>
      <c r="N336" s="190"/>
      <c r="O336" s="190"/>
      <c r="P336" s="190"/>
    </row>
    <row r="337" spans="1:16" ht="15" thickBot="1" x14ac:dyDescent="0.35">
      <c r="A337" s="61" t="s">
        <v>56</v>
      </c>
      <c r="B337" s="1187">
        <v>2019</v>
      </c>
      <c r="C337" s="23">
        <v>2020</v>
      </c>
      <c r="D337" s="71">
        <v>2021</v>
      </c>
      <c r="E337" s="23">
        <v>2022</v>
      </c>
      <c r="F337" s="1536">
        <v>2023</v>
      </c>
      <c r="G337" s="1537"/>
      <c r="H337" s="143"/>
      <c r="I337" s="122">
        <v>2023</v>
      </c>
      <c r="J337" s="122"/>
      <c r="K337" s="122">
        <v>2023</v>
      </c>
      <c r="M337" s="283"/>
      <c r="N337" s="283"/>
      <c r="O337" s="283"/>
      <c r="P337" s="283"/>
    </row>
    <row r="338" spans="1:16" x14ac:dyDescent="0.3">
      <c r="A338" s="46" t="s">
        <v>0</v>
      </c>
      <c r="B338" s="210">
        <v>0.10269827546980967</v>
      </c>
      <c r="C338" s="210">
        <v>0.11275066212637104</v>
      </c>
      <c r="D338" s="211">
        <v>0.10683701337777245</v>
      </c>
      <c r="E338" s="211">
        <v>0.10947316349245588</v>
      </c>
      <c r="F338" s="211">
        <v>0.11632600258732338</v>
      </c>
      <c r="G338" s="885"/>
      <c r="H338" s="139"/>
      <c r="I338" s="129">
        <v>0.11151731301471626</v>
      </c>
      <c r="J338" s="129"/>
      <c r="K338" s="129">
        <v>0.1211346921599305</v>
      </c>
      <c r="L338" s="1195"/>
      <c r="M338" s="1195"/>
      <c r="N338" s="1195"/>
      <c r="O338" s="1195"/>
      <c r="P338" s="1195"/>
    </row>
    <row r="339" spans="1:16" x14ac:dyDescent="0.3">
      <c r="A339" s="46" t="s">
        <v>88</v>
      </c>
      <c r="B339" s="399">
        <v>9.3728303918966693E-2</v>
      </c>
      <c r="C339" s="399">
        <v>0.10003478821157724</v>
      </c>
      <c r="D339" s="815">
        <v>9.0165347238942789E-2</v>
      </c>
      <c r="E339" s="815">
        <v>0.10495672946907582</v>
      </c>
      <c r="F339" s="815">
        <v>0.11278248645398793</v>
      </c>
      <c r="G339" s="901">
        <f>H339</f>
        <v>0</v>
      </c>
      <c r="H339" s="139">
        <v>0</v>
      </c>
      <c r="I339" s="195">
        <v>0.10321300848144487</v>
      </c>
      <c r="J339" s="195"/>
      <c r="K339" s="195">
        <v>0.12235196442653098</v>
      </c>
      <c r="L339" s="641"/>
      <c r="M339" s="1194"/>
      <c r="N339" s="1194"/>
      <c r="O339" s="1194"/>
      <c r="P339" s="1194"/>
    </row>
    <row r="340" spans="1:16" x14ac:dyDescent="0.3">
      <c r="A340" s="44" t="s">
        <v>89</v>
      </c>
      <c r="B340" s="457">
        <v>0.12175810622844231</v>
      </c>
      <c r="C340" s="457">
        <v>0.108193787164952</v>
      </c>
      <c r="D340" s="816">
        <v>0.1088648791502301</v>
      </c>
      <c r="E340" s="816">
        <v>0.1345187114091877</v>
      </c>
      <c r="F340" s="816">
        <v>0.15424492541096477</v>
      </c>
      <c r="G340" s="901">
        <f>H340</f>
        <v>1</v>
      </c>
      <c r="H340" s="139">
        <v>1</v>
      </c>
      <c r="I340" s="195">
        <v>0.12799209252525043</v>
      </c>
      <c r="J340" s="195"/>
      <c r="K340" s="195">
        <v>0.18049775829667911</v>
      </c>
      <c r="L340" s="641"/>
      <c r="M340" s="1194"/>
      <c r="N340" s="1194"/>
      <c r="O340" s="1194"/>
      <c r="P340" s="1194"/>
    </row>
    <row r="341" spans="1:16" x14ac:dyDescent="0.3">
      <c r="A341" s="45" t="s">
        <v>90</v>
      </c>
      <c r="B341" s="86">
        <v>-8.7342961795691385E-2</v>
      </c>
      <c r="C341" s="86">
        <v>-0.11277870723758443</v>
      </c>
      <c r="D341" s="166">
        <v>-0.15604766187050878</v>
      </c>
      <c r="E341" s="166">
        <v>-4.1256083950577553E-2</v>
      </c>
      <c r="F341" s="166">
        <v>-3.0461943628428308E-2</v>
      </c>
      <c r="G341" s="888"/>
      <c r="H341" s="139"/>
      <c r="I341" s="125"/>
      <c r="J341" s="125"/>
      <c r="K341" s="125"/>
      <c r="M341" s="1192"/>
      <c r="N341" s="1192"/>
      <c r="O341" s="1192"/>
      <c r="P341" s="1192"/>
    </row>
    <row r="342" spans="1:16" ht="15" thickBot="1" x14ac:dyDescent="0.35">
      <c r="A342" s="47" t="s">
        <v>91</v>
      </c>
      <c r="B342" s="88">
        <v>0.29905376644507442</v>
      </c>
      <c r="C342" s="88">
        <v>8.156161570630982E-2</v>
      </c>
      <c r="D342" s="89">
        <v>0.20739155877404428</v>
      </c>
      <c r="E342" s="89">
        <v>0.28165875680055319</v>
      </c>
      <c r="F342" s="89">
        <v>0.36763189268656832</v>
      </c>
      <c r="G342" s="886"/>
      <c r="H342" s="139"/>
      <c r="I342" s="125"/>
      <c r="J342" s="125"/>
      <c r="K342" s="125"/>
      <c r="M342" s="1192"/>
      <c r="N342" s="1192"/>
      <c r="O342" s="1192"/>
      <c r="P342" s="1192"/>
    </row>
    <row r="343" spans="1:16" ht="15" thickBot="1" x14ac:dyDescent="0.35">
      <c r="A343" s="766"/>
      <c r="B343" s="881"/>
      <c r="C343" s="881"/>
      <c r="D343" s="192"/>
      <c r="E343" s="192"/>
      <c r="F343" s="192"/>
      <c r="G343" s="867"/>
      <c r="H343" s="139"/>
    </row>
    <row r="344" spans="1:16" ht="15" thickBot="1" x14ac:dyDescent="0.35">
      <c r="A344" s="1538" t="s">
        <v>57</v>
      </c>
      <c r="B344" s="1539"/>
      <c r="C344" s="1539"/>
      <c r="D344" s="1539"/>
      <c r="E344" s="1539"/>
      <c r="F344" s="1539"/>
      <c r="G344" s="860"/>
      <c r="H344" s="139"/>
    </row>
    <row r="345" spans="1:16" ht="15" thickBot="1" x14ac:dyDescent="0.35">
      <c r="A345" s="61" t="s">
        <v>58</v>
      </c>
      <c r="B345" s="1109" t="s">
        <v>469</v>
      </c>
      <c r="C345" s="288" t="s">
        <v>527</v>
      </c>
      <c r="D345" s="288" t="s">
        <v>562</v>
      </c>
      <c r="E345" s="288" t="s">
        <v>625</v>
      </c>
      <c r="F345" s="1540" t="s">
        <v>724</v>
      </c>
      <c r="G345" s="1541"/>
      <c r="H345" s="139"/>
      <c r="I345" s="561" t="s">
        <v>724</v>
      </c>
      <c r="J345" s="561"/>
      <c r="K345" s="561" t="s">
        <v>724</v>
      </c>
    </row>
    <row r="346" spans="1:16" x14ac:dyDescent="0.3">
      <c r="A346" s="46" t="s">
        <v>0</v>
      </c>
      <c r="B346" s="1126"/>
      <c r="C346" s="844">
        <v>6.0715655652364121E-2</v>
      </c>
      <c r="D346" s="738">
        <v>5.1300718307124578E-2</v>
      </c>
      <c r="E346" s="624">
        <v>5.6774693600736184E-2</v>
      </c>
      <c r="F346" s="624">
        <v>6.3043898665635298E-2</v>
      </c>
      <c r="G346" s="907"/>
      <c r="H346" s="139"/>
      <c r="I346" s="216">
        <v>5.9622116506375458E-2</v>
      </c>
      <c r="K346" s="216">
        <v>6.6465680824895124E-2</v>
      </c>
    </row>
    <row r="347" spans="1:16" x14ac:dyDescent="0.3">
      <c r="A347" s="46" t="s">
        <v>88</v>
      </c>
      <c r="B347" s="1127"/>
      <c r="C347" s="632">
        <v>6.0860724554231936E-2</v>
      </c>
      <c r="D347" s="197">
        <v>5.9001886977142058E-2</v>
      </c>
      <c r="E347" s="607">
        <v>5.6241827046972066E-2</v>
      </c>
      <c r="F347" s="607">
        <v>5.5845156760279853E-2</v>
      </c>
      <c r="G347" s="863">
        <f>H347</f>
        <v>0</v>
      </c>
      <c r="H347" s="139">
        <v>0</v>
      </c>
      <c r="I347" s="216">
        <v>4.9393473741705683E-2</v>
      </c>
      <c r="K347" s="216">
        <v>6.2296839778854023E-2</v>
      </c>
    </row>
    <row r="348" spans="1:16" x14ac:dyDescent="0.3">
      <c r="A348" s="44" t="s">
        <v>89</v>
      </c>
      <c r="B348" s="1128"/>
      <c r="C348" s="634">
        <v>7.9728719929820419E-2</v>
      </c>
      <c r="D348" s="197">
        <v>8.3814085442732625E-2</v>
      </c>
      <c r="E348" s="607">
        <v>7.9518125736321707E-2</v>
      </c>
      <c r="F348" s="607">
        <v>6.1589490887963838E-2</v>
      </c>
      <c r="G348" s="863">
        <f>H348</f>
        <v>0</v>
      </c>
      <c r="H348" s="139">
        <v>0</v>
      </c>
      <c r="I348" s="216">
        <v>4.565156811124179E-2</v>
      </c>
      <c r="K348" s="216">
        <v>7.7527413664685893E-2</v>
      </c>
    </row>
    <row r="349" spans="1:16" x14ac:dyDescent="0.3">
      <c r="A349" s="45" t="s">
        <v>90</v>
      </c>
      <c r="B349" s="1129"/>
      <c r="C349" s="834">
        <v>2.3893162366297547E-3</v>
      </c>
      <c r="D349" s="902">
        <v>0.15011814501139162</v>
      </c>
      <c r="E349" s="902">
        <v>-9.3856350421098224E-3</v>
      </c>
      <c r="F349" s="902">
        <v>-0.11418617911838341</v>
      </c>
      <c r="G349" s="865"/>
      <c r="H349" s="139"/>
    </row>
    <row r="350" spans="1:16" ht="15" thickBot="1" x14ac:dyDescent="0.35">
      <c r="A350" s="47" t="s">
        <v>91</v>
      </c>
      <c r="B350" s="1130"/>
      <c r="C350" s="846">
        <v>7.9728719929820419E-2</v>
      </c>
      <c r="D350" s="740">
        <v>8.3814085442732625E-2</v>
      </c>
      <c r="E350" s="740">
        <v>7.9518125736321707E-2</v>
      </c>
      <c r="F350" s="740">
        <v>6.1589490887963838E-2</v>
      </c>
      <c r="G350" s="864"/>
      <c r="H350" s="139"/>
    </row>
    <row r="351" spans="1:16" ht="15" thickBot="1" x14ac:dyDescent="0.35">
      <c r="A351" s="191"/>
      <c r="B351" s="17"/>
      <c r="C351" s="17"/>
      <c r="D351" s="369"/>
      <c r="E351" s="369"/>
      <c r="F351" s="369"/>
      <c r="G351" s="864"/>
      <c r="H351" s="139"/>
    </row>
    <row r="352" spans="1:16" ht="15" thickBot="1" x14ac:dyDescent="0.35">
      <c r="A352" s="1538" t="s">
        <v>59</v>
      </c>
      <c r="B352" s="1539"/>
      <c r="C352" s="1539"/>
      <c r="D352" s="1539"/>
      <c r="E352" s="1539"/>
      <c r="F352" s="1539"/>
      <c r="G352" s="860"/>
      <c r="H352" s="139"/>
    </row>
    <row r="353" spans="1:11" ht="15" thickBot="1" x14ac:dyDescent="0.35">
      <c r="A353" s="61" t="s">
        <v>58</v>
      </c>
      <c r="B353" s="1109" t="s">
        <v>469</v>
      </c>
      <c r="C353" s="288" t="s">
        <v>527</v>
      </c>
      <c r="D353" s="288" t="s">
        <v>562</v>
      </c>
      <c r="E353" s="288" t="s">
        <v>625</v>
      </c>
      <c r="F353" s="1540" t="s">
        <v>724</v>
      </c>
      <c r="G353" s="1541"/>
      <c r="H353" s="139"/>
      <c r="I353" s="561" t="s">
        <v>724</v>
      </c>
      <c r="K353" s="561" t="s">
        <v>724</v>
      </c>
    </row>
    <row r="354" spans="1:11" x14ac:dyDescent="0.3">
      <c r="A354" s="46" t="s">
        <v>0</v>
      </c>
      <c r="B354" s="1121"/>
      <c r="C354" s="847">
        <v>0.21628582388076006</v>
      </c>
      <c r="D354" s="445">
        <v>0.20369831100757166</v>
      </c>
      <c r="E354" s="764">
        <v>0.2118878070047947</v>
      </c>
      <c r="F354" s="764">
        <v>0.23167665828659911</v>
      </c>
      <c r="G354" s="907"/>
      <c r="H354" s="139"/>
      <c r="I354" s="216">
        <v>0.22511713970571554</v>
      </c>
      <c r="K354" s="216">
        <v>0.23823617686748266</v>
      </c>
    </row>
    <row r="355" spans="1:11" x14ac:dyDescent="0.3">
      <c r="A355" s="46" t="s">
        <v>88</v>
      </c>
      <c r="B355" s="1122"/>
      <c r="C355" s="381">
        <v>0.22730939534082467</v>
      </c>
      <c r="D355" s="201">
        <v>0.21512859239283333</v>
      </c>
      <c r="E355" s="382">
        <v>0.21668386852630195</v>
      </c>
      <c r="F355" s="382">
        <v>0.21738548880664577</v>
      </c>
      <c r="G355" s="863">
        <f>H355</f>
        <v>0</v>
      </c>
      <c r="H355" s="139">
        <v>0</v>
      </c>
      <c r="I355" s="216">
        <v>0.20465645207973768</v>
      </c>
      <c r="K355" s="216">
        <v>0.23011452553355383</v>
      </c>
    </row>
    <row r="356" spans="1:11" x14ac:dyDescent="0.3">
      <c r="A356" s="44" t="s">
        <v>89</v>
      </c>
      <c r="B356" s="1123"/>
      <c r="C356" s="840">
        <v>0.25925917751979227</v>
      </c>
      <c r="D356" s="201">
        <v>0.25642216363374393</v>
      </c>
      <c r="E356" s="382">
        <v>0.24621789894007312</v>
      </c>
      <c r="F356" s="382">
        <v>0.23000177164194716</v>
      </c>
      <c r="G356" s="863">
        <f>H356</f>
        <v>0</v>
      </c>
      <c r="H356" s="139">
        <v>0</v>
      </c>
      <c r="I356" s="216">
        <v>0.19920224784205839</v>
      </c>
      <c r="K356" s="216">
        <v>0.26080129544183589</v>
      </c>
    </row>
    <row r="357" spans="1:11" x14ac:dyDescent="0.3">
      <c r="A357" s="45" t="s">
        <v>90</v>
      </c>
      <c r="B357" s="1124"/>
      <c r="C357" s="349">
        <v>5.0967609722503041E-2</v>
      </c>
      <c r="D357" s="207">
        <v>5.611377594994784E-2</v>
      </c>
      <c r="E357" s="207">
        <v>2.263491037688033E-2</v>
      </c>
      <c r="F357" s="207">
        <v>-6.1685840885507937E-2</v>
      </c>
      <c r="G357" s="865"/>
      <c r="H357" s="139"/>
    </row>
    <row r="358" spans="1:11" ht="15" thickBot="1" x14ac:dyDescent="0.35">
      <c r="A358" s="47" t="s">
        <v>91</v>
      </c>
      <c r="B358" s="1125"/>
      <c r="C358" s="350">
        <v>0.25925917751979227</v>
      </c>
      <c r="D358" s="208">
        <v>0.25642216363374393</v>
      </c>
      <c r="E358" s="208">
        <v>0.24621789894007312</v>
      </c>
      <c r="F358" s="208">
        <v>0.23000177164194716</v>
      </c>
      <c r="G358" s="864"/>
      <c r="H358" s="139"/>
    </row>
    <row r="359" spans="1:11" ht="15" thickBot="1" x14ac:dyDescent="0.35">
      <c r="A359" s="191"/>
      <c r="B359" s="17"/>
      <c r="C359" s="17"/>
      <c r="D359" s="369"/>
      <c r="E359" s="369"/>
      <c r="F359" s="369"/>
      <c r="G359" s="864"/>
      <c r="H359" s="139"/>
    </row>
    <row r="360" spans="1:11" ht="15" thickBot="1" x14ac:dyDescent="0.35">
      <c r="A360" s="1538" t="s">
        <v>60</v>
      </c>
      <c r="B360" s="1539"/>
      <c r="C360" s="1539"/>
      <c r="D360" s="1539"/>
      <c r="E360" s="1539"/>
      <c r="F360" s="1539"/>
      <c r="G360" s="860"/>
      <c r="H360" s="139"/>
    </row>
    <row r="361" spans="1:11" ht="15" thickBot="1" x14ac:dyDescent="0.35">
      <c r="A361" s="61" t="s">
        <v>58</v>
      </c>
      <c r="B361" s="1109" t="s">
        <v>469</v>
      </c>
      <c r="C361" s="288" t="s">
        <v>527</v>
      </c>
      <c r="D361" s="288" t="s">
        <v>562</v>
      </c>
      <c r="E361" s="288" t="s">
        <v>625</v>
      </c>
      <c r="F361" s="1540" t="s">
        <v>724</v>
      </c>
      <c r="G361" s="1541"/>
      <c r="H361" s="139"/>
      <c r="I361" s="561" t="s">
        <v>724</v>
      </c>
      <c r="K361" s="561" t="s">
        <v>724</v>
      </c>
    </row>
    <row r="362" spans="1:11" x14ac:dyDescent="0.3">
      <c r="A362" s="46" t="s">
        <v>0</v>
      </c>
      <c r="B362" s="843"/>
      <c r="C362" s="843"/>
      <c r="D362" s="738">
        <v>5.6419396472251283E-2</v>
      </c>
      <c r="E362" s="624">
        <v>5.846279640228922E-2</v>
      </c>
      <c r="F362" s="624">
        <v>5.974710852759646E-2</v>
      </c>
      <c r="G362" s="907"/>
      <c r="H362" s="139"/>
      <c r="I362" s="216">
        <v>5.6038445248164412E-2</v>
      </c>
      <c r="K362" s="216">
        <v>6.3455771807028494E-2</v>
      </c>
    </row>
    <row r="363" spans="1:11" x14ac:dyDescent="0.3">
      <c r="A363" s="46" t="s">
        <v>88</v>
      </c>
      <c r="B363" s="635"/>
      <c r="C363" s="635"/>
      <c r="D363" s="197">
        <v>5.7100093723206416E-2</v>
      </c>
      <c r="E363" s="607">
        <v>6.0449900212832253E-2</v>
      </c>
      <c r="F363" s="607">
        <v>6.6349636956128652E-2</v>
      </c>
      <c r="G363" s="863">
        <f>H363</f>
        <v>0</v>
      </c>
      <c r="H363" s="139">
        <v>0</v>
      </c>
      <c r="I363" s="216">
        <v>5.9021744041159944E-2</v>
      </c>
      <c r="K363" s="216">
        <v>7.3677529871097366E-2</v>
      </c>
    </row>
    <row r="364" spans="1:11" x14ac:dyDescent="0.3">
      <c r="A364" s="44" t="s">
        <v>89</v>
      </c>
      <c r="B364" s="836"/>
      <c r="C364" s="836"/>
      <c r="D364" s="197">
        <v>6.990876066545787E-2</v>
      </c>
      <c r="E364" s="607">
        <v>8.8953109310993969E-2</v>
      </c>
      <c r="F364" s="607">
        <v>8.5643246476907658E-2</v>
      </c>
      <c r="G364" s="863">
        <f>H364</f>
        <v>0</v>
      </c>
      <c r="H364" s="139">
        <v>0</v>
      </c>
      <c r="I364" s="216">
        <v>6.5163914592345537E-2</v>
      </c>
      <c r="K364" s="216">
        <v>0.10612257836146979</v>
      </c>
    </row>
    <row r="365" spans="1:11" x14ac:dyDescent="0.3">
      <c r="A365" s="45" t="s">
        <v>90</v>
      </c>
      <c r="B365" s="835"/>
      <c r="C365" s="835"/>
      <c r="D365" s="902">
        <v>1.2064950948029363E-2</v>
      </c>
      <c r="E365" s="902">
        <v>3.3989202241876064E-2</v>
      </c>
      <c r="F365" s="902">
        <v>0.11050791563381791</v>
      </c>
      <c r="G365" s="865"/>
      <c r="H365" s="139"/>
    </row>
    <row r="366" spans="1:11" ht="15" thickBot="1" x14ac:dyDescent="0.35">
      <c r="A366" s="46" t="s">
        <v>91</v>
      </c>
      <c r="B366" s="845"/>
      <c r="C366" s="845"/>
      <c r="D366" s="740">
        <v>6.990876066545787E-2</v>
      </c>
      <c r="E366" s="740">
        <v>8.8953109310993969E-2</v>
      </c>
      <c r="F366" s="740">
        <v>8.5643246476907658E-2</v>
      </c>
      <c r="G366" s="864"/>
      <c r="H366" s="139"/>
    </row>
    <row r="367" spans="1:11" ht="15" thickBot="1" x14ac:dyDescent="0.35">
      <c r="A367" s="191"/>
      <c r="B367" s="17"/>
      <c r="C367" s="17"/>
      <c r="D367" s="369"/>
      <c r="E367" s="369"/>
      <c r="F367" s="369"/>
      <c r="G367" s="864"/>
      <c r="H367" s="139"/>
    </row>
    <row r="368" spans="1:11" ht="15" thickBot="1" x14ac:dyDescent="0.35">
      <c r="A368" s="1538" t="s">
        <v>61</v>
      </c>
      <c r="B368" s="1539"/>
      <c r="C368" s="1539"/>
      <c r="D368" s="1539"/>
      <c r="E368" s="1539"/>
      <c r="F368" s="1539"/>
      <c r="G368" s="860"/>
      <c r="H368" s="139"/>
    </row>
    <row r="369" spans="1:11" ht="15" thickBot="1" x14ac:dyDescent="0.35">
      <c r="A369" s="61" t="s">
        <v>58</v>
      </c>
      <c r="B369" s="1109" t="s">
        <v>469</v>
      </c>
      <c r="C369" s="288" t="s">
        <v>527</v>
      </c>
      <c r="D369" s="288" t="s">
        <v>562</v>
      </c>
      <c r="E369" s="288" t="s">
        <v>625</v>
      </c>
      <c r="F369" s="1540" t="s">
        <v>724</v>
      </c>
      <c r="G369" s="1541"/>
      <c r="H369" s="139"/>
      <c r="I369" s="561" t="s">
        <v>724</v>
      </c>
      <c r="K369" s="561" t="s">
        <v>724</v>
      </c>
    </row>
    <row r="370" spans="1:11" x14ac:dyDescent="0.3">
      <c r="A370" s="46" t="s">
        <v>0</v>
      </c>
      <c r="B370" s="847"/>
      <c r="C370" s="847"/>
      <c r="D370" s="445">
        <v>0.26027902403048297</v>
      </c>
      <c r="E370" s="764">
        <v>0.26620721878285269</v>
      </c>
      <c r="F370" s="764">
        <v>0.26457721579672794</v>
      </c>
      <c r="G370" s="907"/>
      <c r="H370" s="139"/>
      <c r="I370" s="216">
        <v>0.25677289380927976</v>
      </c>
      <c r="K370" s="216">
        <v>0.27238153778417618</v>
      </c>
    </row>
    <row r="371" spans="1:11" x14ac:dyDescent="0.3">
      <c r="A371" s="46" t="s">
        <v>88</v>
      </c>
      <c r="B371" s="381"/>
      <c r="C371" s="381"/>
      <c r="D371" s="201">
        <v>0.24541565930435039</v>
      </c>
      <c r="E371" s="382">
        <v>0.26607684618367061</v>
      </c>
      <c r="F371" s="382">
        <v>0.27266435439984693</v>
      </c>
      <c r="G371" s="863">
        <f>H371</f>
        <v>0</v>
      </c>
      <c r="H371" s="139">
        <v>0</v>
      </c>
      <c r="I371" s="216">
        <v>0.25780930768804294</v>
      </c>
      <c r="K371" s="216">
        <v>0.28751940111165092</v>
      </c>
    </row>
    <row r="372" spans="1:11" x14ac:dyDescent="0.3">
      <c r="A372" s="44" t="s">
        <v>89</v>
      </c>
      <c r="B372" s="840"/>
      <c r="C372" s="840"/>
      <c r="D372" s="201">
        <v>0.28126192973586461</v>
      </c>
      <c r="E372" s="382">
        <v>0.32481663491359664</v>
      </c>
      <c r="F372" s="382">
        <v>0.33480440912758352</v>
      </c>
      <c r="G372" s="863">
        <f>H372</f>
        <v>0</v>
      </c>
      <c r="H372" s="139">
        <v>0</v>
      </c>
      <c r="I372" s="216">
        <v>0.29431282127933978</v>
      </c>
      <c r="K372" s="216">
        <v>0.37529599697582722</v>
      </c>
    </row>
    <row r="373" spans="1:11" x14ac:dyDescent="0.3">
      <c r="A373" s="45" t="s">
        <v>90</v>
      </c>
      <c r="B373" s="349"/>
      <c r="C373" s="349"/>
      <c r="D373" s="207">
        <v>-5.7105503532208737E-2</v>
      </c>
      <c r="E373" s="207">
        <v>-4.8974103624300472E-4</v>
      </c>
      <c r="F373" s="207">
        <v>3.0566269959285765E-2</v>
      </c>
      <c r="G373" s="865"/>
      <c r="H373" s="139"/>
    </row>
    <row r="374" spans="1:11" ht="15" thickBot="1" x14ac:dyDescent="0.35">
      <c r="A374" s="47" t="s">
        <v>91</v>
      </c>
      <c r="B374" s="350"/>
      <c r="C374" s="350"/>
      <c r="D374" s="208">
        <v>0.28126192973586461</v>
      </c>
      <c r="E374" s="208">
        <v>0.32481663491359664</v>
      </c>
      <c r="F374" s="208">
        <v>0.33480440912758352</v>
      </c>
      <c r="G374" s="864"/>
      <c r="H374" s="139"/>
    </row>
    <row r="375" spans="1:11" ht="15" thickBot="1" x14ac:dyDescent="0.35">
      <c r="A375" s="766"/>
      <c r="B375" s="17"/>
      <c r="C375" s="17"/>
      <c r="D375" s="369"/>
      <c r="E375" s="369"/>
      <c r="F375" s="369"/>
      <c r="G375" s="864"/>
      <c r="H375" s="139"/>
    </row>
    <row r="376" spans="1:11" ht="15" thickBot="1" x14ac:dyDescent="0.35">
      <c r="A376" s="189" t="s">
        <v>594</v>
      </c>
      <c r="B376" s="190"/>
      <c r="C376" s="190"/>
      <c r="D376" s="190"/>
      <c r="E376" s="190"/>
      <c r="F376" s="190"/>
      <c r="G376" s="858"/>
      <c r="H376" s="386"/>
      <c r="I376" s="121"/>
      <c r="J376" s="121"/>
      <c r="K376" s="121"/>
    </row>
    <row r="377" spans="1:11" ht="15" thickBot="1" x14ac:dyDescent="0.35">
      <c r="A377" s="61" t="s">
        <v>567</v>
      </c>
      <c r="B377" s="1187" t="s">
        <v>469</v>
      </c>
      <c r="C377" s="132" t="s">
        <v>527</v>
      </c>
      <c r="D377" s="132" t="s">
        <v>562</v>
      </c>
      <c r="E377" s="132" t="s">
        <v>625</v>
      </c>
      <c r="F377" s="1536" t="s">
        <v>724</v>
      </c>
      <c r="G377" s="1537"/>
      <c r="H377" s="143"/>
      <c r="I377" s="122" t="s">
        <v>724</v>
      </c>
      <c r="J377" s="569"/>
      <c r="K377" s="122" t="s">
        <v>724</v>
      </c>
    </row>
    <row r="378" spans="1:11" x14ac:dyDescent="0.3">
      <c r="A378" s="46" t="s">
        <v>0</v>
      </c>
      <c r="B378" s="116">
        <v>13132.518509931853</v>
      </c>
      <c r="C378" s="116">
        <v>24797.030429282662</v>
      </c>
      <c r="D378" s="117">
        <v>35776.735329024916</v>
      </c>
      <c r="E378" s="117">
        <v>33663.260899506873</v>
      </c>
      <c r="F378" s="117">
        <v>30922.232485146713</v>
      </c>
      <c r="G378" s="883"/>
      <c r="H378" s="139"/>
      <c r="I378" s="127">
        <v>30843.548159251182</v>
      </c>
      <c r="J378" s="127"/>
      <c r="K378" s="127">
        <v>31000.916811042243</v>
      </c>
    </row>
    <row r="379" spans="1:11" x14ac:dyDescent="0.3">
      <c r="A379" s="46" t="s">
        <v>88</v>
      </c>
      <c r="B379" s="116">
        <v>13758.679065009326</v>
      </c>
      <c r="C379" s="116">
        <v>25884.040526136167</v>
      </c>
      <c r="D379" s="117">
        <v>35712.353436677135</v>
      </c>
      <c r="E379" s="117">
        <v>34962.487680324739</v>
      </c>
      <c r="F379" s="117">
        <v>31650.804416987961</v>
      </c>
      <c r="G379" s="883">
        <f>H379</f>
        <v>1</v>
      </c>
      <c r="H379" s="139">
        <v>1</v>
      </c>
      <c r="I379" s="127">
        <v>31491.983071725645</v>
      </c>
      <c r="J379" s="127"/>
      <c r="K379" s="127">
        <v>31809.625762250278</v>
      </c>
    </row>
    <row r="380" spans="1:11" x14ac:dyDescent="0.3">
      <c r="A380" s="44" t="s">
        <v>89</v>
      </c>
      <c r="B380" s="118">
        <v>14749.539796466626</v>
      </c>
      <c r="C380" s="118">
        <v>28550.513140794963</v>
      </c>
      <c r="D380" s="119">
        <v>39377.551732497079</v>
      </c>
      <c r="E380" s="119">
        <v>38402.276269966947</v>
      </c>
      <c r="F380" s="119">
        <v>36202.821235733616</v>
      </c>
      <c r="G380" s="883">
        <f>H380</f>
        <v>1</v>
      </c>
      <c r="H380" s="139">
        <v>1</v>
      </c>
      <c r="I380" s="127">
        <v>35803.942406101894</v>
      </c>
      <c r="J380" s="127"/>
      <c r="K380" s="127">
        <v>36601.700065365338</v>
      </c>
    </row>
    <row r="381" spans="1:11" x14ac:dyDescent="0.3">
      <c r="A381" s="45" t="s">
        <v>90</v>
      </c>
      <c r="B381" s="86">
        <v>4.7680157816181311E-2</v>
      </c>
      <c r="C381" s="86">
        <v>4.3836301284280427E-2</v>
      </c>
      <c r="D381" s="166">
        <v>-1.799546318457666E-3</v>
      </c>
      <c r="E381" s="166">
        <v>3.8594798783646592E-2</v>
      </c>
      <c r="F381" s="166">
        <v>2.3561427273765343E-2</v>
      </c>
      <c r="G381" s="888"/>
      <c r="H381" s="139"/>
      <c r="I381" s="125"/>
      <c r="J381" s="125"/>
      <c r="K381" s="125"/>
    </row>
    <row r="382" spans="1:11" ht="15" thickBot="1" x14ac:dyDescent="0.35">
      <c r="A382" s="47" t="s">
        <v>91</v>
      </c>
      <c r="B382" s="88">
        <v>7.2017141091489545E-2</v>
      </c>
      <c r="C382" s="88">
        <v>0.10301608869628955</v>
      </c>
      <c r="D382" s="89">
        <v>0.10263110501297093</v>
      </c>
      <c r="E382" s="89">
        <v>9.8385121250338298E-2</v>
      </c>
      <c r="F382" s="89">
        <v>0.14381994083861094</v>
      </c>
      <c r="G382" s="886"/>
      <c r="H382" s="139"/>
      <c r="I382" s="125"/>
      <c r="J382" s="125"/>
      <c r="K382" s="125"/>
    </row>
    <row r="383" spans="1:11" ht="15" thickBot="1" x14ac:dyDescent="0.35">
      <c r="A383" s="8"/>
      <c r="B383" s="13"/>
      <c r="C383" s="13"/>
      <c r="D383" s="13"/>
      <c r="E383" s="13"/>
      <c r="F383" s="8"/>
      <c r="G383" s="867"/>
    </row>
    <row r="384" spans="1:11" ht="15" thickBot="1" x14ac:dyDescent="0.35">
      <c r="A384" s="29" t="s">
        <v>595</v>
      </c>
      <c r="B384" s="26"/>
      <c r="C384" s="26"/>
      <c r="D384" s="26"/>
      <c r="E384" s="26"/>
      <c r="F384" s="26"/>
      <c r="G384" s="858"/>
      <c r="H384" s="386"/>
      <c r="I384" s="121"/>
      <c r="J384" s="121"/>
      <c r="K384" s="121"/>
    </row>
    <row r="385" spans="1:11" ht="15" thickBot="1" x14ac:dyDescent="0.35">
      <c r="A385" s="61" t="s">
        <v>567</v>
      </c>
      <c r="B385" s="1187" t="s">
        <v>469</v>
      </c>
      <c r="C385" s="132" t="s">
        <v>527</v>
      </c>
      <c r="D385" s="132" t="s">
        <v>562</v>
      </c>
      <c r="E385" s="132" t="s">
        <v>625</v>
      </c>
      <c r="F385" s="1536" t="s">
        <v>724</v>
      </c>
      <c r="G385" s="1537"/>
      <c r="H385" s="143"/>
      <c r="I385" s="122" t="s">
        <v>724</v>
      </c>
      <c r="J385" s="569"/>
      <c r="K385" s="122" t="s">
        <v>724</v>
      </c>
    </row>
    <row r="386" spans="1:11" x14ac:dyDescent="0.3">
      <c r="A386" s="46" t="s">
        <v>0</v>
      </c>
      <c r="B386" s="116">
        <v>10519.540573270608</v>
      </c>
      <c r="C386" s="116">
        <v>20914.94267450822</v>
      </c>
      <c r="D386" s="117">
        <v>33275.777523905708</v>
      </c>
      <c r="E386" s="117">
        <v>30907.274038056028</v>
      </c>
      <c r="F386" s="117">
        <v>30491.770899522107</v>
      </c>
      <c r="G386" s="883"/>
      <c r="H386" s="139"/>
      <c r="I386" s="127">
        <v>30326.268053437725</v>
      </c>
      <c r="J386" s="127"/>
      <c r="K386" s="127">
        <v>30657.27374560649</v>
      </c>
    </row>
    <row r="387" spans="1:11" x14ac:dyDescent="0.3">
      <c r="A387" s="46" t="s">
        <v>88</v>
      </c>
      <c r="B387" s="116">
        <v>11072.482030398784</v>
      </c>
      <c r="C387" s="116">
        <v>20306.039889341253</v>
      </c>
      <c r="D387" s="117">
        <v>30076.404975007783</v>
      </c>
      <c r="E387" s="117">
        <v>29639.136433726046</v>
      </c>
      <c r="F387" s="117">
        <v>28141.712884199507</v>
      </c>
      <c r="G387" s="883">
        <f>H387</f>
        <v>-1</v>
      </c>
      <c r="H387" s="139">
        <v>-1</v>
      </c>
      <c r="I387" s="127">
        <v>27819.996184402644</v>
      </c>
      <c r="J387" s="127"/>
      <c r="K387" s="127">
        <v>28463.429583996371</v>
      </c>
    </row>
    <row r="388" spans="1:11" x14ac:dyDescent="0.3">
      <c r="A388" s="44" t="s">
        <v>89</v>
      </c>
      <c r="B388" s="118">
        <v>11713.657943732411</v>
      </c>
      <c r="C388" s="118">
        <v>22364.232442909903</v>
      </c>
      <c r="D388" s="119">
        <v>33695.398142561578</v>
      </c>
      <c r="E388" s="119">
        <v>32721.674772575509</v>
      </c>
      <c r="F388" s="119">
        <v>32369.621126066173</v>
      </c>
      <c r="G388" s="883">
        <f>H388</f>
        <v>1</v>
      </c>
      <c r="H388" s="139">
        <v>1</v>
      </c>
      <c r="I388" s="127">
        <v>31561.70737167378</v>
      </c>
      <c r="J388" s="127"/>
      <c r="K388" s="127">
        <v>33177.534880458566</v>
      </c>
    </row>
    <row r="389" spans="1:11" x14ac:dyDescent="0.3">
      <c r="A389" s="45" t="s">
        <v>90</v>
      </c>
      <c r="B389" s="86">
        <v>5.2563270541791544E-2</v>
      </c>
      <c r="C389" s="86">
        <v>-2.9113289701200886E-2</v>
      </c>
      <c r="D389" s="166">
        <v>-9.6147191349607336E-2</v>
      </c>
      <c r="E389" s="166">
        <v>-4.1030393129090861E-2</v>
      </c>
      <c r="F389" s="166">
        <v>-7.7071876968596534E-2</v>
      </c>
      <c r="G389" s="888"/>
      <c r="H389" s="139"/>
      <c r="I389" s="125"/>
      <c r="J389" s="125"/>
      <c r="K389" s="125"/>
    </row>
    <row r="390" spans="1:11" ht="15" thickBot="1" x14ac:dyDescent="0.35">
      <c r="A390" s="47" t="s">
        <v>91</v>
      </c>
      <c r="B390" s="88">
        <v>5.7907153208586859E-2</v>
      </c>
      <c r="C390" s="88">
        <v>0.10135863835513323</v>
      </c>
      <c r="D390" s="89">
        <v>0.12032665375270167</v>
      </c>
      <c r="E390" s="89">
        <v>0.10400229931604474</v>
      </c>
      <c r="F390" s="89">
        <v>0.1502363505471081</v>
      </c>
      <c r="G390" s="886"/>
      <c r="H390" s="139"/>
      <c r="I390" s="125"/>
      <c r="J390" s="125"/>
      <c r="K390" s="125"/>
    </row>
    <row r="391" spans="1:11" ht="15" thickBot="1" x14ac:dyDescent="0.35">
      <c r="A391" s="8"/>
      <c r="B391" s="13"/>
      <c r="C391" s="13"/>
      <c r="D391" s="13"/>
      <c r="E391" s="13"/>
      <c r="F391" s="8"/>
      <c r="G391" s="867"/>
    </row>
    <row r="392" spans="1:11" ht="15" thickBot="1" x14ac:dyDescent="0.35">
      <c r="A392" s="29" t="s">
        <v>596</v>
      </c>
      <c r="B392" s="26"/>
      <c r="C392" s="26"/>
      <c r="D392" s="26"/>
      <c r="E392" s="26"/>
      <c r="F392" s="26"/>
      <c r="G392" s="858"/>
      <c r="H392" s="386"/>
      <c r="I392" s="121"/>
      <c r="J392" s="121"/>
      <c r="K392" s="121"/>
    </row>
    <row r="393" spans="1:11" ht="15" thickBot="1" x14ac:dyDescent="0.35">
      <c r="A393" s="61" t="s">
        <v>566</v>
      </c>
      <c r="B393" s="1187" t="s">
        <v>469</v>
      </c>
      <c r="C393" s="132" t="s">
        <v>527</v>
      </c>
      <c r="D393" s="132" t="s">
        <v>562</v>
      </c>
      <c r="E393" s="132" t="s">
        <v>625</v>
      </c>
      <c r="F393" s="1536" t="s">
        <v>724</v>
      </c>
      <c r="G393" s="1537"/>
      <c r="H393" s="143"/>
      <c r="I393" s="122" t="s">
        <v>724</v>
      </c>
      <c r="J393" s="569"/>
      <c r="K393" s="122" t="s">
        <v>724</v>
      </c>
    </row>
    <row r="394" spans="1:11" x14ac:dyDescent="0.3">
      <c r="A394" s="46" t="s">
        <v>0</v>
      </c>
      <c r="B394" s="116">
        <v>4758.9284360828369</v>
      </c>
      <c r="C394" s="116">
        <v>6711.362009268064</v>
      </c>
      <c r="D394" s="117">
        <v>7641.7689670501331</v>
      </c>
      <c r="E394" s="117">
        <v>7104.8271379535008</v>
      </c>
      <c r="F394" s="117">
        <v>6747.7077145616859</v>
      </c>
      <c r="G394" s="883"/>
      <c r="H394" s="139"/>
      <c r="I394" s="127">
        <v>6710.961173388343</v>
      </c>
      <c r="J394" s="127"/>
      <c r="K394" s="127">
        <v>6784.4542557350287</v>
      </c>
    </row>
    <row r="395" spans="1:11" x14ac:dyDescent="0.3">
      <c r="A395" s="46" t="s">
        <v>88</v>
      </c>
      <c r="B395" s="116">
        <v>4631.7137883092337</v>
      </c>
      <c r="C395" s="116">
        <v>6549.1550023555455</v>
      </c>
      <c r="D395" s="117">
        <v>7331.11090346737</v>
      </c>
      <c r="E395" s="117">
        <v>6981.6493552109632</v>
      </c>
      <c r="F395" s="117">
        <v>6395.6810295602227</v>
      </c>
      <c r="G395" s="883">
        <f>H395</f>
        <v>-1</v>
      </c>
      <c r="H395" s="139">
        <v>-1</v>
      </c>
      <c r="I395" s="127">
        <v>6323.9306175525699</v>
      </c>
      <c r="J395" s="127"/>
      <c r="K395" s="127">
        <v>6467.4314415678755</v>
      </c>
    </row>
    <row r="396" spans="1:11" x14ac:dyDescent="0.3">
      <c r="A396" s="44" t="s">
        <v>89</v>
      </c>
      <c r="B396" s="118">
        <v>6368.6088683433463</v>
      </c>
      <c r="C396" s="118">
        <v>9544.1511456874232</v>
      </c>
      <c r="D396" s="119">
        <v>9612.2172502139365</v>
      </c>
      <c r="E396" s="119">
        <v>9109.2548777720822</v>
      </c>
      <c r="F396" s="119">
        <v>8464.0183303601916</v>
      </c>
      <c r="G396" s="883">
        <f>H396</f>
        <v>1</v>
      </c>
      <c r="H396" s="139">
        <v>1</v>
      </c>
      <c r="I396" s="127">
        <v>8271.4442292586864</v>
      </c>
      <c r="J396" s="127"/>
      <c r="K396" s="127">
        <v>8656.5924314616968</v>
      </c>
    </row>
    <row r="397" spans="1:11" x14ac:dyDescent="0.3">
      <c r="A397" s="45" t="s">
        <v>90</v>
      </c>
      <c r="B397" s="86">
        <v>-2.6731784157341943E-2</v>
      </c>
      <c r="C397" s="86">
        <v>-5.9424820850274762E-3</v>
      </c>
      <c r="D397" s="166">
        <v>-4.0652637487767838E-2</v>
      </c>
      <c r="E397" s="166">
        <v>-1.7337196296378601E-2</v>
      </c>
      <c r="F397" s="166">
        <v>-5.2169818239427103E-2</v>
      </c>
      <c r="G397" s="888"/>
      <c r="H397" s="139"/>
      <c r="I397" s="125"/>
      <c r="J397" s="125"/>
      <c r="K397" s="125"/>
    </row>
    <row r="398" spans="1:11" ht="15" thickBot="1" x14ac:dyDescent="0.35">
      <c r="A398" s="47" t="s">
        <v>91</v>
      </c>
      <c r="B398" s="88">
        <v>0.37500052020013758</v>
      </c>
      <c r="C398" s="88">
        <v>0.45731031594986871</v>
      </c>
      <c r="D398" s="89">
        <v>0.31115425435286753</v>
      </c>
      <c r="E398" s="89">
        <v>0.30474253493884174</v>
      </c>
      <c r="F398" s="89">
        <v>0.32339594348753681</v>
      </c>
      <c r="G398" s="886"/>
      <c r="H398" s="139"/>
      <c r="I398" s="125"/>
      <c r="J398" s="125"/>
      <c r="K398" s="125"/>
    </row>
    <row r="399" spans="1:11" ht="15" thickBot="1" x14ac:dyDescent="0.35">
      <c r="A399" s="8"/>
      <c r="B399" s="13"/>
      <c r="C399" s="13"/>
      <c r="D399" s="13"/>
      <c r="E399" s="13"/>
      <c r="F399" s="8"/>
      <c r="G399" s="53"/>
    </row>
    <row r="400" spans="1:11" ht="15" thickBot="1" x14ac:dyDescent="0.35">
      <c r="A400" s="29" t="s">
        <v>597</v>
      </c>
      <c r="B400" s="26"/>
      <c r="C400" s="26"/>
      <c r="D400" s="25"/>
      <c r="E400" s="25"/>
      <c r="F400" s="25"/>
      <c r="G400" s="903"/>
      <c r="H400" s="386"/>
      <c r="I400" s="121"/>
      <c r="J400" s="121"/>
      <c r="K400" s="121"/>
    </row>
    <row r="401" spans="1:11" ht="15" thickBot="1" x14ac:dyDescent="0.35">
      <c r="A401" s="61" t="s">
        <v>566</v>
      </c>
      <c r="B401" s="1187" t="s">
        <v>469</v>
      </c>
      <c r="C401" s="132" t="s">
        <v>527</v>
      </c>
      <c r="D401" s="132" t="s">
        <v>562</v>
      </c>
      <c r="E401" s="132" t="s">
        <v>625</v>
      </c>
      <c r="F401" s="1536" t="s">
        <v>724</v>
      </c>
      <c r="G401" s="1537"/>
      <c r="H401" s="143"/>
      <c r="I401" s="122" t="s">
        <v>724</v>
      </c>
      <c r="J401" s="569"/>
      <c r="K401" s="122" t="s">
        <v>724</v>
      </c>
    </row>
    <row r="402" spans="1:11" x14ac:dyDescent="0.3">
      <c r="A402" s="46" t="s">
        <v>0</v>
      </c>
      <c r="B402" s="116">
        <v>3329.9556333117171</v>
      </c>
      <c r="C402" s="116">
        <v>4991.0089152595065</v>
      </c>
      <c r="D402" s="117">
        <v>6072.6676748129667</v>
      </c>
      <c r="E402" s="117">
        <v>6335.7349082131213</v>
      </c>
      <c r="F402" s="117">
        <v>6312.4719196875758</v>
      </c>
      <c r="G402" s="883"/>
      <c r="H402" s="139"/>
      <c r="I402" s="127">
        <v>6236.7708161417013</v>
      </c>
      <c r="J402" s="127"/>
      <c r="K402" s="127">
        <v>6388.1730232334503</v>
      </c>
    </row>
    <row r="403" spans="1:11" x14ac:dyDescent="0.3">
      <c r="A403" s="46" t="s">
        <v>88</v>
      </c>
      <c r="B403" s="116">
        <v>3260.175076782843</v>
      </c>
      <c r="C403" s="116">
        <v>4820.3514437323447</v>
      </c>
      <c r="D403" s="117">
        <v>6210.1244309011181</v>
      </c>
      <c r="E403" s="117">
        <v>6248.1699039331288</v>
      </c>
      <c r="F403" s="117">
        <v>5871.2441469724999</v>
      </c>
      <c r="G403" s="883">
        <f>H403</f>
        <v>-1</v>
      </c>
      <c r="H403" s="139">
        <v>-1</v>
      </c>
      <c r="I403" s="127">
        <v>5723.5666347544611</v>
      </c>
      <c r="J403" s="127"/>
      <c r="K403" s="127">
        <v>6018.9216591905388</v>
      </c>
    </row>
    <row r="404" spans="1:11" x14ac:dyDescent="0.3">
      <c r="A404" s="44" t="s">
        <v>89</v>
      </c>
      <c r="B404" s="118">
        <v>3035.2581254603697</v>
      </c>
      <c r="C404" s="118">
        <v>5132.3410522083595</v>
      </c>
      <c r="D404" s="119">
        <v>6307.5113057690905</v>
      </c>
      <c r="E404" s="119">
        <v>6248.8729193125055</v>
      </c>
      <c r="F404" s="119">
        <v>6348.1254649581997</v>
      </c>
      <c r="G404" s="883">
        <f>H404</f>
        <v>0</v>
      </c>
      <c r="H404" s="139">
        <v>0</v>
      </c>
      <c r="I404" s="127">
        <v>5991.6309479128849</v>
      </c>
      <c r="J404" s="127"/>
      <c r="K404" s="127">
        <v>6704.6199820035145</v>
      </c>
    </row>
    <row r="405" spans="1:11" x14ac:dyDescent="0.3">
      <c r="A405" s="45" t="s">
        <v>90</v>
      </c>
      <c r="B405" s="86">
        <v>-2.0955401276465568E-2</v>
      </c>
      <c r="C405" s="86">
        <v>-3.1601817677535983E-2</v>
      </c>
      <c r="D405" s="166">
        <v>2.2635316709041717E-2</v>
      </c>
      <c r="E405" s="166">
        <v>-1.382081251008159E-2</v>
      </c>
      <c r="F405" s="166">
        <v>-6.9897779875892671E-2</v>
      </c>
      <c r="G405" s="888"/>
      <c r="H405" s="139"/>
      <c r="I405" s="125"/>
      <c r="J405" s="125"/>
      <c r="K405" s="125"/>
    </row>
    <row r="406" spans="1:11" ht="15" thickBot="1" x14ac:dyDescent="0.35">
      <c r="A406" s="47" t="s">
        <v>91</v>
      </c>
      <c r="B406" s="88">
        <v>-6.8989224819307096E-2</v>
      </c>
      <c r="C406" s="88">
        <v>6.472341531895541E-2</v>
      </c>
      <c r="D406" s="89">
        <v>1.5681952262241731E-2</v>
      </c>
      <c r="E406" s="89">
        <v>1.1251540694085931E-4</v>
      </c>
      <c r="F406" s="89">
        <v>8.1223213691701615E-2</v>
      </c>
      <c r="G406" s="886"/>
      <c r="H406" s="139"/>
      <c r="I406" s="125"/>
      <c r="J406" s="125"/>
      <c r="K406" s="125"/>
    </row>
    <row r="407" spans="1:11" ht="15" thickBot="1" x14ac:dyDescent="0.35">
      <c r="A407" s="8"/>
      <c r="B407" s="13"/>
      <c r="C407" s="13"/>
      <c r="D407" s="13"/>
      <c r="E407" s="13"/>
      <c r="F407" s="8"/>
      <c r="G407" s="867"/>
    </row>
    <row r="408" spans="1:11" ht="15" thickBot="1" x14ac:dyDescent="0.35">
      <c r="A408" s="29" t="s">
        <v>598</v>
      </c>
      <c r="B408" s="26"/>
      <c r="C408" s="26"/>
      <c r="D408" s="26"/>
      <c r="E408" s="26"/>
      <c r="F408" s="26"/>
      <c r="G408" s="858"/>
      <c r="H408" s="386"/>
      <c r="I408" s="121"/>
      <c r="J408" s="121"/>
      <c r="K408" s="121"/>
    </row>
    <row r="409" spans="1:11" ht="15" thickBot="1" x14ac:dyDescent="0.35">
      <c r="A409" s="61" t="s">
        <v>568</v>
      </c>
      <c r="B409" s="1187" t="s">
        <v>469</v>
      </c>
      <c r="C409" s="132" t="s">
        <v>527</v>
      </c>
      <c r="D409" s="132" t="s">
        <v>562</v>
      </c>
      <c r="E409" s="132" t="s">
        <v>625</v>
      </c>
      <c r="F409" s="1536" t="s">
        <v>724</v>
      </c>
      <c r="G409" s="1537"/>
      <c r="H409" s="143"/>
      <c r="I409" s="122" t="s">
        <v>724</v>
      </c>
      <c r="J409" s="569"/>
      <c r="K409" s="122" t="s">
        <v>724</v>
      </c>
    </row>
    <row r="410" spans="1:11" x14ac:dyDescent="0.3">
      <c r="A410" s="46" t="s">
        <v>0</v>
      </c>
      <c r="B410" s="116">
        <v>411.13934224916852</v>
      </c>
      <c r="C410" s="116">
        <v>702.76382012852127</v>
      </c>
      <c r="D410" s="117">
        <v>994.84841032979682</v>
      </c>
      <c r="E410" s="117">
        <v>963.34506508253969</v>
      </c>
      <c r="F410" s="117">
        <v>858.14844358292339</v>
      </c>
      <c r="G410" s="883"/>
      <c r="H410" s="139"/>
      <c r="I410" s="127">
        <v>845.31094679167188</v>
      </c>
      <c r="J410" s="127"/>
      <c r="K410" s="127">
        <v>870.9859403741749</v>
      </c>
    </row>
    <row r="411" spans="1:11" x14ac:dyDescent="0.3">
      <c r="A411" s="46" t="s">
        <v>88</v>
      </c>
      <c r="B411" s="116">
        <v>483.74357057321379</v>
      </c>
      <c r="C411" s="116">
        <v>786.40860659841144</v>
      </c>
      <c r="D411" s="117">
        <v>1174.9669693435642</v>
      </c>
      <c r="E411" s="117">
        <v>1185.9274252066984</v>
      </c>
      <c r="F411" s="117">
        <v>1113.4141974266984</v>
      </c>
      <c r="G411" s="883">
        <f>H411</f>
        <v>1</v>
      </c>
      <c r="H411" s="139">
        <v>1</v>
      </c>
      <c r="I411" s="127">
        <v>1083.909230293805</v>
      </c>
      <c r="J411" s="127"/>
      <c r="K411" s="127">
        <v>1142.9191645595918</v>
      </c>
    </row>
    <row r="412" spans="1:11" x14ac:dyDescent="0.3">
      <c r="A412" s="44" t="s">
        <v>89</v>
      </c>
      <c r="B412" s="118">
        <v>502.16818739799021</v>
      </c>
      <c r="C412" s="118">
        <v>859.83796614270966</v>
      </c>
      <c r="D412" s="119">
        <v>1297.9985771648483</v>
      </c>
      <c r="E412" s="119">
        <v>1336.7738669047351</v>
      </c>
      <c r="F412" s="119">
        <v>1230.0674575327153</v>
      </c>
      <c r="G412" s="883">
        <f>H412</f>
        <v>1</v>
      </c>
      <c r="H412" s="139">
        <v>1</v>
      </c>
      <c r="I412" s="127">
        <v>1157.5122641051009</v>
      </c>
      <c r="J412" s="127"/>
      <c r="K412" s="127">
        <v>1302.6226509603296</v>
      </c>
    </row>
    <row r="413" spans="1:11" x14ac:dyDescent="0.3">
      <c r="A413" s="45" t="s">
        <v>90</v>
      </c>
      <c r="B413" s="86">
        <v>0.17659275302348446</v>
      </c>
      <c r="C413" s="86">
        <v>0.12077377942306843</v>
      </c>
      <c r="D413" s="166">
        <v>0.18105126081877865</v>
      </c>
      <c r="E413" s="166">
        <v>0.23105153925824889</v>
      </c>
      <c r="F413" s="166">
        <v>0.2974610695301092</v>
      </c>
      <c r="G413" s="888"/>
      <c r="H413" s="139"/>
      <c r="I413" s="125"/>
      <c r="J413" s="125"/>
      <c r="K413" s="125"/>
    </row>
    <row r="414" spans="1:11" ht="15" thickBot="1" x14ac:dyDescent="0.35">
      <c r="A414" s="47" t="s">
        <v>91</v>
      </c>
      <c r="B414" s="88">
        <v>3.8087569418119811E-2</v>
      </c>
      <c r="C414" s="88">
        <v>9.3373036520944086E-2</v>
      </c>
      <c r="D414" s="89">
        <v>0.10471069488023133</v>
      </c>
      <c r="E414" s="89">
        <v>0.12719702613483722</v>
      </c>
      <c r="F414" s="89">
        <v>0.10477076758642352</v>
      </c>
      <c r="G414" s="886"/>
      <c r="H414" s="139"/>
      <c r="I414" s="125"/>
      <c r="J414" s="125"/>
      <c r="K414" s="125"/>
    </row>
    <row r="415" spans="1:11" ht="15" thickBot="1" x14ac:dyDescent="0.35">
      <c r="A415" s="8"/>
      <c r="B415" s="13"/>
      <c r="C415" s="13"/>
      <c r="D415" s="13"/>
      <c r="E415" s="13"/>
      <c r="F415" s="8"/>
      <c r="G415" s="867"/>
    </row>
    <row r="416" spans="1:11" ht="15" thickBot="1" x14ac:dyDescent="0.35">
      <c r="A416" s="29" t="s">
        <v>480</v>
      </c>
      <c r="B416" s="26"/>
      <c r="C416" s="26"/>
      <c r="D416" s="26"/>
      <c r="E416" s="26"/>
      <c r="F416" s="26"/>
      <c r="G416" s="858"/>
      <c r="H416" s="386"/>
      <c r="I416" s="121"/>
      <c r="J416" s="121"/>
      <c r="K416" s="121"/>
    </row>
    <row r="417" spans="1:11" ht="15" thickBot="1" x14ac:dyDescent="0.35">
      <c r="A417" s="61" t="s">
        <v>508</v>
      </c>
      <c r="B417" s="1187" t="s">
        <v>469</v>
      </c>
      <c r="C417" s="132" t="s">
        <v>527</v>
      </c>
      <c r="D417" s="132" t="s">
        <v>562</v>
      </c>
      <c r="E417" s="132" t="s">
        <v>625</v>
      </c>
      <c r="F417" s="1536" t="s">
        <v>724</v>
      </c>
      <c r="G417" s="1537"/>
      <c r="H417" s="143"/>
      <c r="I417" s="122" t="s">
        <v>724</v>
      </c>
      <c r="J417" s="569"/>
      <c r="K417" s="122" t="s">
        <v>724</v>
      </c>
    </row>
    <row r="418" spans="1:11" x14ac:dyDescent="0.3">
      <c r="A418" s="46" t="s">
        <v>0</v>
      </c>
      <c r="B418" s="116">
        <v>65074.694492470204</v>
      </c>
      <c r="C418" s="116">
        <v>67314.012810431333</v>
      </c>
      <c r="D418" s="117">
        <v>69828.94750009125</v>
      </c>
      <c r="E418" s="117">
        <v>67027.139505634826</v>
      </c>
      <c r="F418" s="117">
        <v>53108.824193333094</v>
      </c>
      <c r="G418" s="883"/>
      <c r="H418" s="139"/>
      <c r="I418" s="127">
        <v>53005.133316391933</v>
      </c>
      <c r="J418" s="127"/>
      <c r="K418" s="127">
        <v>53212.515070274254</v>
      </c>
    </row>
    <row r="419" spans="1:11" x14ac:dyDescent="0.3">
      <c r="A419" s="46" t="s">
        <v>88</v>
      </c>
      <c r="B419" s="116">
        <v>65229.922428200647</v>
      </c>
      <c r="C419" s="116">
        <v>67381.827607407075</v>
      </c>
      <c r="D419" s="117">
        <v>70024.652958854713</v>
      </c>
      <c r="E419" s="117">
        <v>67419.564279675978</v>
      </c>
      <c r="F419" s="117">
        <v>54685.020890274958</v>
      </c>
      <c r="G419" s="883">
        <f>H419</f>
        <v>1</v>
      </c>
      <c r="H419" s="139">
        <v>1</v>
      </c>
      <c r="I419" s="127">
        <v>54475.476617956883</v>
      </c>
      <c r="J419" s="127"/>
      <c r="K419" s="127">
        <v>54894.565162593033</v>
      </c>
    </row>
    <row r="420" spans="1:11" x14ac:dyDescent="0.3">
      <c r="A420" s="44" t="s">
        <v>89</v>
      </c>
      <c r="B420" s="118">
        <v>63468.540696922733</v>
      </c>
      <c r="C420" s="118">
        <v>65451.259621686513</v>
      </c>
      <c r="D420" s="119">
        <v>67941.424380445969</v>
      </c>
      <c r="E420" s="119">
        <v>64421.413324644091</v>
      </c>
      <c r="F420" s="119">
        <v>52010.190912761143</v>
      </c>
      <c r="G420" s="883">
        <f>H420</f>
        <v>-1</v>
      </c>
      <c r="H420" s="139">
        <v>-1</v>
      </c>
      <c r="I420" s="127">
        <v>51528.99671692121</v>
      </c>
      <c r="J420" s="127"/>
      <c r="K420" s="127">
        <v>52491.385108601076</v>
      </c>
    </row>
    <row r="421" spans="1:11" x14ac:dyDescent="0.3">
      <c r="A421" s="45" t="s">
        <v>90</v>
      </c>
      <c r="B421" s="86">
        <v>-2.3853809371076604E-3</v>
      </c>
      <c r="C421" s="86">
        <v>-1.9344034792403736E-3</v>
      </c>
      <c r="D421" s="166">
        <v>-2.8026408211753043E-3</v>
      </c>
      <c r="E421" s="166">
        <v>-5.8547146265754291E-3</v>
      </c>
      <c r="F421" s="166">
        <v>-2.9678621601638266E-2</v>
      </c>
      <c r="G421" s="888"/>
      <c r="H421" s="139"/>
      <c r="I421" s="125"/>
      <c r="J421" s="125"/>
      <c r="K421" s="125"/>
    </row>
    <row r="422" spans="1:11" ht="15" thickBot="1" x14ac:dyDescent="0.35">
      <c r="A422" s="47" t="s">
        <v>91</v>
      </c>
      <c r="B422" s="88">
        <v>2.7002664815624879E-2</v>
      </c>
      <c r="C422" s="88">
        <v>2.8651166854197052E-2</v>
      </c>
      <c r="D422" s="89">
        <v>2.9749930779847104E-2</v>
      </c>
      <c r="E422" s="89">
        <v>4.4470043481661864E-2</v>
      </c>
      <c r="F422" s="89">
        <v>4.891339408795032E-2</v>
      </c>
      <c r="G422" s="886"/>
      <c r="H422" s="139"/>
      <c r="I422" s="125"/>
      <c r="J422" s="125"/>
      <c r="K422" s="125"/>
    </row>
    <row r="423" spans="1:11" ht="15" thickBot="1" x14ac:dyDescent="0.35">
      <c r="G423" s="892"/>
    </row>
    <row r="424" spans="1:11" ht="15" thickBot="1" x14ac:dyDescent="0.35">
      <c r="A424" s="29" t="s">
        <v>482</v>
      </c>
      <c r="B424" s="26"/>
      <c r="C424" s="26"/>
      <c r="D424" s="26"/>
      <c r="E424" s="26"/>
      <c r="F424" s="26"/>
      <c r="G424" s="858"/>
      <c r="H424" s="386"/>
      <c r="I424" s="121"/>
      <c r="J424" s="121"/>
      <c r="K424" s="121"/>
    </row>
    <row r="425" spans="1:11" ht="15" thickBot="1" x14ac:dyDescent="0.35">
      <c r="A425" s="61" t="s">
        <v>508</v>
      </c>
      <c r="B425" s="1187" t="s">
        <v>469</v>
      </c>
      <c r="C425" s="132" t="s">
        <v>527</v>
      </c>
      <c r="D425" s="132" t="s">
        <v>562</v>
      </c>
      <c r="E425" s="132" t="s">
        <v>625</v>
      </c>
      <c r="F425" s="1536" t="s">
        <v>724</v>
      </c>
      <c r="G425" s="1537"/>
      <c r="H425" s="143"/>
      <c r="I425" s="122" t="s">
        <v>724</v>
      </c>
      <c r="J425" s="569"/>
      <c r="K425" s="122" t="s">
        <v>724</v>
      </c>
    </row>
    <row r="426" spans="1:11" x14ac:dyDescent="0.3">
      <c r="A426" s="46" t="s">
        <v>0</v>
      </c>
      <c r="B426" s="116">
        <v>73865.051586872665</v>
      </c>
      <c r="C426" s="116">
        <v>73640.284209916703</v>
      </c>
      <c r="D426" s="117">
        <v>75760.73423598407</v>
      </c>
      <c r="E426" s="117">
        <v>75010.613387602643</v>
      </c>
      <c r="F426" s="117">
        <v>74943.72711856573</v>
      </c>
      <c r="G426" s="883"/>
      <c r="H426" s="139"/>
      <c r="I426" s="127">
        <v>74685.179642393923</v>
      </c>
      <c r="J426" s="127"/>
      <c r="K426" s="127">
        <v>75202.274594737537</v>
      </c>
    </row>
    <row r="427" spans="1:11" x14ac:dyDescent="0.3">
      <c r="A427" s="147" t="s">
        <v>88</v>
      </c>
      <c r="B427" s="116">
        <v>73457.093700035548</v>
      </c>
      <c r="C427" s="116">
        <v>73232.351919732537</v>
      </c>
      <c r="D427" s="117">
        <v>75199.535126506933</v>
      </c>
      <c r="E427" s="117">
        <v>75070.959152330179</v>
      </c>
      <c r="F427" s="117">
        <v>74817.283940747613</v>
      </c>
      <c r="G427" s="883">
        <f>H427</f>
        <v>0</v>
      </c>
      <c r="H427" s="139">
        <v>0</v>
      </c>
      <c r="I427" s="127">
        <v>74295.085363568738</v>
      </c>
      <c r="J427" s="127"/>
      <c r="K427" s="127">
        <v>75339.482517926488</v>
      </c>
    </row>
    <row r="428" spans="1:11" x14ac:dyDescent="0.3">
      <c r="A428" s="44" t="s">
        <v>89</v>
      </c>
      <c r="B428" s="118">
        <v>67665.295844130247</v>
      </c>
      <c r="C428" s="118">
        <v>67656.616173235961</v>
      </c>
      <c r="D428" s="119">
        <v>69869.182377165518</v>
      </c>
      <c r="E428" s="119">
        <v>69209.777933098987</v>
      </c>
      <c r="F428" s="119">
        <v>69237.59619974377</v>
      </c>
      <c r="G428" s="883">
        <f>H428</f>
        <v>-1</v>
      </c>
      <c r="H428" s="139">
        <v>-1</v>
      </c>
      <c r="I428" s="127">
        <v>68059.143237976372</v>
      </c>
      <c r="J428" s="127"/>
      <c r="K428" s="127">
        <v>70416.049161511168</v>
      </c>
    </row>
    <row r="429" spans="1:11" x14ac:dyDescent="0.3">
      <c r="A429" s="45" t="s">
        <v>90</v>
      </c>
      <c r="B429" s="86">
        <v>5.5230163395651073E-3</v>
      </c>
      <c r="C429" s="86">
        <v>4.4702243971344625E-3</v>
      </c>
      <c r="D429" s="166">
        <v>7.4075194114286164E-3</v>
      </c>
      <c r="E429" s="166">
        <v>-8.044963506125528E-4</v>
      </c>
      <c r="F429" s="166">
        <v>1.6871749335081218E-3</v>
      </c>
      <c r="G429" s="888"/>
      <c r="H429" s="139"/>
      <c r="I429" s="125"/>
      <c r="J429" s="125"/>
      <c r="K429" s="125"/>
    </row>
    <row r="430" spans="1:11" ht="15" thickBot="1" x14ac:dyDescent="0.35">
      <c r="A430" s="47" t="s">
        <v>91</v>
      </c>
      <c r="B430" s="88">
        <v>7.8845997903977755E-2</v>
      </c>
      <c r="C430" s="88">
        <v>7.6137603126661124E-2</v>
      </c>
      <c r="D430" s="89">
        <v>7.0882788575411415E-2</v>
      </c>
      <c r="E430" s="89">
        <v>7.8075214242807001E-2</v>
      </c>
      <c r="F430" s="89">
        <v>7.4577523362419032E-2</v>
      </c>
      <c r="G430" s="886"/>
      <c r="H430" s="139"/>
      <c r="I430" s="125"/>
      <c r="J430" s="125"/>
      <c r="K430" s="125"/>
    </row>
  </sheetData>
  <dataConsolidate link="1"/>
  <mergeCells count="61">
    <mergeCell ref="F393:G393"/>
    <mergeCell ref="F401:G401"/>
    <mergeCell ref="F409:G409"/>
    <mergeCell ref="F417:G417"/>
    <mergeCell ref="F425:G425"/>
    <mergeCell ref="F353:G353"/>
    <mergeCell ref="F361:G361"/>
    <mergeCell ref="F369:G369"/>
    <mergeCell ref="F377:G377"/>
    <mergeCell ref="F385:G385"/>
    <mergeCell ref="F321:G321"/>
    <mergeCell ref="F329:G329"/>
    <mergeCell ref="F337:G337"/>
    <mergeCell ref="F345:G345"/>
    <mergeCell ref="F313:G313"/>
    <mergeCell ref="A344:F344"/>
    <mergeCell ref="F273:G273"/>
    <mergeCell ref="F281:G281"/>
    <mergeCell ref="F289:G289"/>
    <mergeCell ref="F297:G297"/>
    <mergeCell ref="F305:G305"/>
    <mergeCell ref="F233:G233"/>
    <mergeCell ref="F241:G241"/>
    <mergeCell ref="F249:G249"/>
    <mergeCell ref="F257:G257"/>
    <mergeCell ref="F265:G265"/>
    <mergeCell ref="F193:G193"/>
    <mergeCell ref="F201:G201"/>
    <mergeCell ref="F209:G209"/>
    <mergeCell ref="F217:G217"/>
    <mergeCell ref="F225:G225"/>
    <mergeCell ref="F153:G153"/>
    <mergeCell ref="F161:G161"/>
    <mergeCell ref="F169:G169"/>
    <mergeCell ref="F177:G177"/>
    <mergeCell ref="F185:G185"/>
    <mergeCell ref="F145:G145"/>
    <mergeCell ref="A6:F6"/>
    <mergeCell ref="H3:H4"/>
    <mergeCell ref="F9:G9"/>
    <mergeCell ref="F17:G17"/>
    <mergeCell ref="F25:G25"/>
    <mergeCell ref="F33:G33"/>
    <mergeCell ref="F49:G49"/>
    <mergeCell ref="F41:G41"/>
    <mergeCell ref="S1:T1"/>
    <mergeCell ref="A352:F352"/>
    <mergeCell ref="A360:F360"/>
    <mergeCell ref="A368:F368"/>
    <mergeCell ref="A40:F40"/>
    <mergeCell ref="F57:G57"/>
    <mergeCell ref="F65:G65"/>
    <mergeCell ref="F73:G73"/>
    <mergeCell ref="F81:G81"/>
    <mergeCell ref="F89:G89"/>
    <mergeCell ref="F97:G97"/>
    <mergeCell ref="F105:G105"/>
    <mergeCell ref="F113:G113"/>
    <mergeCell ref="F121:G121"/>
    <mergeCell ref="F129:G129"/>
    <mergeCell ref="F137:G137"/>
  </mergeCells>
  <conditionalFormatting sqref="B4:F4">
    <cfRule type="iconSet" priority="2">
      <iconSet showValue="0">
        <cfvo type="percent" val="0"/>
        <cfvo type="num" val="0"/>
        <cfvo type="num" val="1"/>
      </iconSet>
    </cfRule>
  </conditionalFormatting>
  <conditionalFormatting sqref="C5:F5">
    <cfRule type="iconSet" priority="1">
      <iconSet iconSet="3ArrowsGray" showValue="0">
        <cfvo type="percent" val="0"/>
        <cfvo type="num" val="0"/>
        <cfvo type="num" val="1"/>
      </iconSet>
    </cfRule>
  </conditionalFormatting>
  <conditionalFormatting sqref="G4">
    <cfRule type="iconSet" priority="4">
      <iconSet showValue="0">
        <cfvo type="percent" val="0"/>
        <cfvo type="num" val="0"/>
        <cfvo type="num" val="1"/>
      </iconSet>
    </cfRule>
  </conditionalFormatting>
  <conditionalFormatting sqref="G5">
    <cfRule type="iconSet" priority="3">
      <iconSet iconSet="3ArrowsGray" showValue="0">
        <cfvo type="percent" val="0"/>
        <cfvo type="num" val="0"/>
        <cfvo type="num" val="1"/>
      </iconSet>
    </cfRule>
  </conditionalFormatting>
  <conditionalFormatting sqref="G11:G12 G19:G20 G27:G28 G35:G36 G323:G324 G419:G420 G427:G428">
    <cfRule type="iconSet" priority="7">
      <iconSet showValue="0">
        <cfvo type="percent" val="0"/>
        <cfvo type="num" val="0"/>
        <cfvo type="num" val="1"/>
      </iconSet>
    </cfRule>
  </conditionalFormatting>
  <conditionalFormatting sqref="G115:G116 G123:G124 G147:G148 G155:G156 G179:G180 G187:G188 G195:G196 G203:G204 G211:G212 G219:G220 G243:G244 G283:G284 G379:G380 G387:G388 G395:G396 G403:G404 G411:G412 G419:G420 G427:G428">
    <cfRule type="iconSet" priority="5">
      <iconSet iconSet="3ArrowsGray" showValue="0">
        <cfvo type="percent" val="0"/>
        <cfvo type="num" val="0"/>
        <cfvo type="num" val="1"/>
      </iconSet>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6" id="{6316C78C-22D2-4B58-97E2-507919277A08}">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G43:G44 G51:G52 G59:G60 G67:G68 G75:G76 G83:G84 G91:G92 G99:G100 G107:G108 G131:G132 G139:G140 G171:G172 G227:G228 G235:G236 G259:G260 G267:G268 G275:G276 G291:G292 G299:G300 G307:G308 G315:G316 G331:G332 G339:G340 G347:G348 G355:G356 G363:G364 G371:G372 G251:G252 G163:G164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BDD7EE"/>
    <pageSetUpPr autoPageBreaks="0"/>
  </sheetPr>
  <dimension ref="A1:P430"/>
  <sheetViews>
    <sheetView showGridLines="0" zoomScale="85" zoomScaleNormal="85" workbookViewId="0">
      <pane ySplit="6" topLeftCell="A7" activePane="bottomLeft" state="frozen"/>
      <selection activeCell="R6" sqref="R6"/>
      <selection pane="bottomLeft" activeCell="U428" sqref="U428"/>
    </sheetView>
  </sheetViews>
  <sheetFormatPr defaultRowHeight="14.4" x14ac:dyDescent="0.3"/>
  <cols>
    <col min="1" max="1" width="44.88671875" customWidth="1"/>
    <col min="2" max="5" width="16.44140625" customWidth="1"/>
    <col min="6" max="6" width="13.44140625" customWidth="1"/>
    <col min="7" max="7" width="3.44140625" customWidth="1"/>
    <col min="8" max="8" width="15.6640625" style="140" hidden="1" customWidth="1"/>
    <col min="9" max="9" width="15.5546875" style="68" hidden="1" customWidth="1"/>
    <col min="10" max="10" width="9.109375" style="68" hidden="1" customWidth="1"/>
    <col min="11" max="11" width="15.5546875" style="68" hidden="1" customWidth="1"/>
  </cols>
  <sheetData>
    <row r="1" spans="1:16" ht="18.75" customHeight="1" thickBot="1" x14ac:dyDescent="0.4">
      <c r="A1" s="158" t="s">
        <v>97</v>
      </c>
      <c r="B1" s="158"/>
      <c r="C1" s="158"/>
      <c r="D1" s="158"/>
      <c r="E1" s="158"/>
      <c r="F1" s="151"/>
      <c r="G1" s="905"/>
      <c r="I1" s="356"/>
      <c r="J1" s="356" t="s">
        <v>344</v>
      </c>
      <c r="K1" s="133"/>
    </row>
    <row r="2" spans="1:16" ht="18.75" customHeight="1" x14ac:dyDescent="0.35">
      <c r="H2" s="141"/>
      <c r="I2" s="120"/>
      <c r="J2" s="120"/>
      <c r="K2" s="120"/>
    </row>
    <row r="3" spans="1:16" ht="14.25" customHeight="1" thickBot="1" x14ac:dyDescent="0.35">
      <c r="H3" s="1535" t="s">
        <v>345</v>
      </c>
    </row>
    <row r="4" spans="1:16" ht="15.75" customHeight="1" thickBot="1" x14ac:dyDescent="0.35">
      <c r="A4" s="875" t="s">
        <v>340</v>
      </c>
      <c r="B4" s="871" t="s">
        <v>341</v>
      </c>
      <c r="C4" s="872">
        <v>-1</v>
      </c>
      <c r="D4" s="873" t="s">
        <v>342</v>
      </c>
      <c r="E4" s="874">
        <v>0</v>
      </c>
      <c r="F4" s="868" t="s">
        <v>343</v>
      </c>
      <c r="G4" s="869">
        <v>1</v>
      </c>
      <c r="H4" s="1535"/>
    </row>
    <row r="5" spans="1:16" ht="15" thickBot="1" x14ac:dyDescent="0.35">
      <c r="A5" s="136" t="s">
        <v>590</v>
      </c>
      <c r="B5" s="877" t="s">
        <v>591</v>
      </c>
      <c r="C5" s="876">
        <v>-1</v>
      </c>
      <c r="D5" s="877" t="s">
        <v>342</v>
      </c>
      <c r="E5" s="878">
        <v>0</v>
      </c>
      <c r="F5" s="879" t="s">
        <v>592</v>
      </c>
      <c r="G5" s="880">
        <v>1</v>
      </c>
      <c r="H5" s="1535"/>
    </row>
    <row r="6" spans="1:16" ht="12.75" customHeight="1" thickBot="1" x14ac:dyDescent="0.35">
      <c r="A6" s="1546" t="s">
        <v>355</v>
      </c>
      <c r="B6" s="1547"/>
      <c r="C6" s="1547"/>
      <c r="D6" s="1547"/>
      <c r="E6" s="1547"/>
      <c r="F6" s="1556"/>
      <c r="G6" s="853"/>
      <c r="H6" s="142"/>
      <c r="I6" s="68" t="s">
        <v>593</v>
      </c>
      <c r="J6" s="135"/>
      <c r="K6" s="68" t="s">
        <v>723</v>
      </c>
      <c r="L6" s="134"/>
      <c r="M6" s="134"/>
      <c r="N6" s="134"/>
      <c r="O6" s="134"/>
      <c r="P6" s="134"/>
    </row>
    <row r="7" spans="1:16" ht="15" thickBot="1" x14ac:dyDescent="0.35">
      <c r="B7" s="155"/>
      <c r="C7" s="8"/>
      <c r="D7" s="8"/>
      <c r="E7" s="155"/>
      <c r="F7" s="8"/>
      <c r="G7" s="8"/>
    </row>
    <row r="8" spans="1:16" ht="15.75" customHeight="1" thickBot="1" x14ac:dyDescent="0.35">
      <c r="A8" s="29" t="s">
        <v>1</v>
      </c>
      <c r="B8" s="51"/>
      <c r="C8" s="51"/>
      <c r="D8" s="51"/>
      <c r="E8" s="51"/>
      <c r="F8" s="51"/>
      <c r="G8" s="215"/>
      <c r="H8" s="139"/>
      <c r="I8" s="121"/>
      <c r="J8" s="121"/>
      <c r="K8" s="121"/>
    </row>
    <row r="9" spans="1:16" ht="15" thickBot="1" x14ac:dyDescent="0.35">
      <c r="A9" s="61" t="s">
        <v>16</v>
      </c>
      <c r="B9" s="132" t="s">
        <v>465</v>
      </c>
      <c r="C9" s="132" t="s">
        <v>523</v>
      </c>
      <c r="D9" s="132" t="s">
        <v>558</v>
      </c>
      <c r="E9" s="132" t="s">
        <v>620</v>
      </c>
      <c r="F9" s="1536" t="s">
        <v>726</v>
      </c>
      <c r="G9" s="1537"/>
      <c r="H9" s="143"/>
      <c r="I9" s="122" t="s">
        <v>726</v>
      </c>
      <c r="K9" s="122" t="s">
        <v>726</v>
      </c>
    </row>
    <row r="10" spans="1:16" x14ac:dyDescent="0.3">
      <c r="A10" s="21" t="s">
        <v>0</v>
      </c>
      <c r="B10" s="75">
        <v>78.733213249127559</v>
      </c>
      <c r="C10" s="75">
        <v>78.476597621654875</v>
      </c>
      <c r="D10" s="75">
        <v>78.425672107842658</v>
      </c>
      <c r="E10" s="75">
        <v>78.763744798134113</v>
      </c>
      <c r="F10" s="75">
        <v>78.803494137782266</v>
      </c>
      <c r="G10" s="862"/>
      <c r="H10" s="139"/>
      <c r="I10" s="123">
        <v>78.644173462996335</v>
      </c>
      <c r="K10" s="123">
        <v>78.962814812568197</v>
      </c>
    </row>
    <row r="11" spans="1:16" x14ac:dyDescent="0.3">
      <c r="A11" s="21" t="s">
        <v>93</v>
      </c>
      <c r="B11" s="74">
        <v>79.589949217986728</v>
      </c>
      <c r="C11" s="74">
        <v>79.530852134799545</v>
      </c>
      <c r="D11" s="75">
        <v>79.709935307384825</v>
      </c>
      <c r="E11" s="75">
        <v>79.806534075105859</v>
      </c>
      <c r="F11" s="75">
        <v>79.729195467525429</v>
      </c>
      <c r="G11" s="863">
        <f>H11</f>
        <v>1</v>
      </c>
      <c r="H11" s="139">
        <v>1</v>
      </c>
      <c r="I11" s="123">
        <v>79.372612296586922</v>
      </c>
      <c r="K11" s="123">
        <v>80.085778638463935</v>
      </c>
    </row>
    <row r="12" spans="1:16" x14ac:dyDescent="0.3">
      <c r="A12" s="20" t="s">
        <v>94</v>
      </c>
      <c r="B12" s="76">
        <v>75.899140954968018</v>
      </c>
      <c r="C12" s="456">
        <v>75.173920274485383</v>
      </c>
      <c r="D12" s="77">
        <v>75.703941984223434</v>
      </c>
      <c r="E12" s="77">
        <v>75.469378739463309</v>
      </c>
      <c r="F12" s="77">
        <v>75.974825105941505</v>
      </c>
      <c r="G12" s="863">
        <f>H12</f>
        <v>-1</v>
      </c>
      <c r="H12" s="139">
        <v>-1</v>
      </c>
      <c r="I12" s="123">
        <v>74.989381504402957</v>
      </c>
      <c r="K12" s="123">
        <v>76.960268707480054</v>
      </c>
    </row>
    <row r="13" spans="1:16" x14ac:dyDescent="0.3">
      <c r="A13" s="19" t="s">
        <v>95</v>
      </c>
      <c r="B13" s="164">
        <v>-0.85673596885916936</v>
      </c>
      <c r="C13" s="164">
        <v>-1.0542545131446701</v>
      </c>
      <c r="D13" s="164">
        <v>-1.2842631995421669</v>
      </c>
      <c r="E13" s="164">
        <v>-1.0427892769717459</v>
      </c>
      <c r="F13" s="164">
        <v>-0.92570132974316266</v>
      </c>
      <c r="G13" s="865"/>
      <c r="H13" s="139"/>
      <c r="I13" s="123"/>
      <c r="K13" s="123"/>
    </row>
    <row r="14" spans="1:16" ht="15" thickBot="1" x14ac:dyDescent="0.35">
      <c r="A14" s="22" t="s">
        <v>96</v>
      </c>
      <c r="B14" s="79">
        <v>3.6908082630187096</v>
      </c>
      <c r="C14" s="79">
        <v>4.3569318603141625</v>
      </c>
      <c r="D14" s="80">
        <v>4.0059933231613911</v>
      </c>
      <c r="E14" s="80">
        <v>4.3371553356425494</v>
      </c>
      <c r="F14" s="80">
        <v>3.7543703615839235</v>
      </c>
      <c r="G14" s="864"/>
      <c r="H14" s="139"/>
      <c r="I14" s="123"/>
      <c r="K14" s="123"/>
    </row>
    <row r="15" spans="1:16" ht="15" thickBot="1" x14ac:dyDescent="0.35">
      <c r="B15" s="8"/>
      <c r="C15" s="8"/>
      <c r="D15" s="8"/>
      <c r="E15" s="8"/>
      <c r="F15" s="8"/>
      <c r="G15" s="864"/>
      <c r="H15" s="139"/>
      <c r="I15" s="123"/>
      <c r="K15" s="123"/>
    </row>
    <row r="16" spans="1:16" ht="15" thickBot="1" x14ac:dyDescent="0.35">
      <c r="A16" s="29" t="s">
        <v>8</v>
      </c>
      <c r="B16" s="51"/>
      <c r="C16" s="51"/>
      <c r="D16" s="51"/>
      <c r="E16" s="51"/>
      <c r="F16" s="51"/>
      <c r="G16" s="893"/>
      <c r="H16" s="139"/>
      <c r="I16" s="121"/>
      <c r="K16" s="121"/>
    </row>
    <row r="17" spans="1:11" ht="15" thickBot="1" x14ac:dyDescent="0.35">
      <c r="A17" s="61" t="s">
        <v>16</v>
      </c>
      <c r="B17" s="132" t="s">
        <v>465</v>
      </c>
      <c r="C17" s="132" t="s">
        <v>523</v>
      </c>
      <c r="D17" s="132" t="s">
        <v>558</v>
      </c>
      <c r="E17" s="132" t="s">
        <v>620</v>
      </c>
      <c r="F17" s="1536" t="s">
        <v>726</v>
      </c>
      <c r="G17" s="1537"/>
      <c r="H17" s="143"/>
      <c r="I17" s="122" t="s">
        <v>726</v>
      </c>
      <c r="K17" s="122" t="s">
        <v>726</v>
      </c>
    </row>
    <row r="18" spans="1:11" x14ac:dyDescent="0.3">
      <c r="A18" s="21" t="s">
        <v>0</v>
      </c>
      <c r="B18" s="74">
        <v>82.28975106343691</v>
      </c>
      <c r="C18" s="75">
        <v>82.255853906820036</v>
      </c>
      <c r="D18" s="75">
        <v>82.485163674233164</v>
      </c>
      <c r="E18" s="75">
        <v>82.485163674233164</v>
      </c>
      <c r="F18" s="75">
        <v>82.629126855648167</v>
      </c>
      <c r="G18" s="863"/>
      <c r="H18" s="139"/>
      <c r="I18" s="123">
        <v>82.484763092259371</v>
      </c>
      <c r="K18" s="123">
        <v>82.773490619036963</v>
      </c>
    </row>
    <row r="19" spans="1:11" x14ac:dyDescent="0.3">
      <c r="A19" s="148" t="s">
        <v>93</v>
      </c>
      <c r="B19" s="74">
        <v>82.907979821912505</v>
      </c>
      <c r="C19" s="75">
        <v>82.653804926723581</v>
      </c>
      <c r="D19" s="75">
        <v>82.983856168665397</v>
      </c>
      <c r="E19" s="75">
        <v>82.983856168665397</v>
      </c>
      <c r="F19" s="75">
        <v>83.215629201772572</v>
      </c>
      <c r="G19" s="863">
        <f>H19</f>
        <v>1</v>
      </c>
      <c r="H19" s="139">
        <v>1</v>
      </c>
      <c r="I19" s="123">
        <v>82.901491158921189</v>
      </c>
      <c r="K19" s="123">
        <v>83.529767244623955</v>
      </c>
    </row>
    <row r="20" spans="1:11" x14ac:dyDescent="0.3">
      <c r="A20" s="20" t="s">
        <v>94</v>
      </c>
      <c r="B20" s="16">
        <v>80.7680422257381</v>
      </c>
      <c r="C20" s="77">
        <v>80.193608910904075</v>
      </c>
      <c r="D20" s="77">
        <v>80.472001319777931</v>
      </c>
      <c r="E20" s="77">
        <v>80.472001319777931</v>
      </c>
      <c r="F20" s="77">
        <v>80.68518210466388</v>
      </c>
      <c r="G20" s="863">
        <f>H20</f>
        <v>-1</v>
      </c>
      <c r="H20" s="139">
        <v>-1</v>
      </c>
      <c r="I20" s="123">
        <v>79.842866906162541</v>
      </c>
      <c r="K20" s="123">
        <v>81.527497303165219</v>
      </c>
    </row>
    <row r="21" spans="1:11" x14ac:dyDescent="0.3">
      <c r="A21" s="19" t="s">
        <v>95</v>
      </c>
      <c r="B21" s="74">
        <v>-0.61822875847559544</v>
      </c>
      <c r="C21" s="164">
        <v>-0.39795101990354453</v>
      </c>
      <c r="D21" s="164">
        <v>-0.49869249443223396</v>
      </c>
      <c r="E21" s="164">
        <v>-0.49869249443223396</v>
      </c>
      <c r="F21" s="164">
        <v>-0.58650234612440499</v>
      </c>
      <c r="G21" s="865"/>
      <c r="H21" s="139"/>
      <c r="I21" s="123"/>
      <c r="K21" s="123"/>
    </row>
    <row r="22" spans="1:11" ht="15" thickBot="1" x14ac:dyDescent="0.35">
      <c r="A22" s="22" t="s">
        <v>96</v>
      </c>
      <c r="B22" s="79">
        <v>2.1399375961744056</v>
      </c>
      <c r="C22" s="80">
        <v>2.4601960158195055</v>
      </c>
      <c r="D22" s="80">
        <v>2.5118548488874666</v>
      </c>
      <c r="E22" s="80">
        <v>2.5118548488874666</v>
      </c>
      <c r="F22" s="80">
        <v>2.5304470971086914</v>
      </c>
      <c r="G22" s="863"/>
      <c r="H22" s="139"/>
      <c r="I22" s="123"/>
      <c r="K22" s="123"/>
    </row>
    <row r="23" spans="1:11" ht="15" thickBot="1" x14ac:dyDescent="0.35">
      <c r="B23" s="13"/>
      <c r="C23" s="13"/>
      <c r="D23" s="8"/>
      <c r="E23" s="8"/>
      <c r="F23" s="13"/>
      <c r="G23" s="867"/>
      <c r="H23" s="139"/>
      <c r="I23" s="123"/>
      <c r="K23" s="123"/>
    </row>
    <row r="24" spans="1:11" ht="15" thickBot="1" x14ac:dyDescent="0.35">
      <c r="A24" s="29" t="s">
        <v>9</v>
      </c>
      <c r="B24" s="51"/>
      <c r="C24" s="51"/>
      <c r="D24" s="51"/>
      <c r="E24" s="51"/>
      <c r="F24" s="51"/>
      <c r="G24" s="893"/>
      <c r="H24" s="139"/>
      <c r="I24" s="124"/>
      <c r="K24" s="124"/>
    </row>
    <row r="25" spans="1:11" ht="15" thickBot="1" x14ac:dyDescent="0.35">
      <c r="A25" s="61" t="s">
        <v>16</v>
      </c>
      <c r="B25" s="132" t="s">
        <v>465</v>
      </c>
      <c r="C25" s="132" t="s">
        <v>523</v>
      </c>
      <c r="D25" s="132" t="s">
        <v>558</v>
      </c>
      <c r="E25" s="132" t="s">
        <v>620</v>
      </c>
      <c r="F25" s="1536" t="s">
        <v>726</v>
      </c>
      <c r="G25" s="1537"/>
      <c r="H25" s="143"/>
      <c r="I25" s="122" t="s">
        <v>726</v>
      </c>
      <c r="K25" s="122" t="s">
        <v>726</v>
      </c>
    </row>
    <row r="26" spans="1:11" x14ac:dyDescent="0.3">
      <c r="A26" s="21" t="s">
        <v>0</v>
      </c>
      <c r="B26" s="72">
        <v>18.484434882004429</v>
      </c>
      <c r="C26" s="72">
        <v>18.365173565128245</v>
      </c>
      <c r="D26" s="73">
        <v>18.304983829762143</v>
      </c>
      <c r="E26" s="73">
        <v>18.506211568813182</v>
      </c>
      <c r="F26" s="73">
        <v>18.579241359751322</v>
      </c>
      <c r="G26" s="907"/>
      <c r="H26" s="139"/>
      <c r="I26" s="123">
        <v>18.479184359227386</v>
      </c>
      <c r="K26" s="123">
        <v>18.679298360275258</v>
      </c>
    </row>
    <row r="27" spans="1:11" x14ac:dyDescent="0.3">
      <c r="A27" s="21" t="s">
        <v>93</v>
      </c>
      <c r="B27" s="74">
        <v>19.214089473033777</v>
      </c>
      <c r="C27" s="74">
        <v>19.187850027043563</v>
      </c>
      <c r="D27" s="75">
        <v>18.961419624918165</v>
      </c>
      <c r="E27" s="75">
        <v>19.020011548660271</v>
      </c>
      <c r="F27" s="75">
        <v>19.034807693612471</v>
      </c>
      <c r="G27" s="863">
        <f>H27</f>
        <v>1</v>
      </c>
      <c r="H27" s="139">
        <v>1</v>
      </c>
      <c r="I27" s="123">
        <v>18.818887878989695</v>
      </c>
      <c r="K27" s="123">
        <v>19.250727508235247</v>
      </c>
    </row>
    <row r="28" spans="1:11" x14ac:dyDescent="0.3">
      <c r="A28" s="20" t="s">
        <v>94</v>
      </c>
      <c r="B28" s="75">
        <v>17.901486571881112</v>
      </c>
      <c r="C28" s="77">
        <v>17.76858154692653</v>
      </c>
      <c r="D28" s="77">
        <v>17.319149858028787</v>
      </c>
      <c r="E28" s="77">
        <v>17.343440028937184</v>
      </c>
      <c r="F28" s="77">
        <v>17.749852467671847</v>
      </c>
      <c r="G28" s="863">
        <f>H28</f>
        <v>-1</v>
      </c>
      <c r="H28" s="139">
        <v>-1</v>
      </c>
      <c r="I28" s="123">
        <v>17.16113094185177</v>
      </c>
      <c r="K28" s="123">
        <v>18.338573993491924</v>
      </c>
    </row>
    <row r="29" spans="1:11" x14ac:dyDescent="0.3">
      <c r="A29" s="19" t="s">
        <v>95</v>
      </c>
      <c r="B29" s="78">
        <v>-0.72965459102934815</v>
      </c>
      <c r="C29" s="78">
        <v>-0.82267646191531796</v>
      </c>
      <c r="D29" s="15">
        <v>-0.65643579515602113</v>
      </c>
      <c r="E29" s="164">
        <v>-0.51379997984708936</v>
      </c>
      <c r="F29" s="164">
        <v>-0.45556633386114953</v>
      </c>
      <c r="G29" s="865"/>
      <c r="H29" s="139"/>
      <c r="I29" s="123"/>
      <c r="K29" s="123"/>
    </row>
    <row r="30" spans="1:11" ht="15" thickBot="1" x14ac:dyDescent="0.35">
      <c r="A30" s="22" t="s">
        <v>96</v>
      </c>
      <c r="B30" s="79">
        <v>1.3126029011526654</v>
      </c>
      <c r="C30" s="79">
        <v>1.419268480117033</v>
      </c>
      <c r="D30" s="80">
        <v>1.6422697668893775</v>
      </c>
      <c r="E30" s="80">
        <v>1.6765715197230868</v>
      </c>
      <c r="F30" s="80">
        <v>1.2849552259406245</v>
      </c>
      <c r="G30" s="864"/>
      <c r="H30" s="139"/>
      <c r="I30" s="123"/>
      <c r="K30" s="123"/>
    </row>
    <row r="31" spans="1:11" ht="15" thickBot="1" x14ac:dyDescent="0.35">
      <c r="B31" s="13"/>
      <c r="C31" s="13"/>
      <c r="D31" s="8"/>
      <c r="E31" s="8"/>
      <c r="F31" s="13"/>
      <c r="G31" s="864"/>
      <c r="H31" s="139"/>
      <c r="I31" s="123"/>
      <c r="K31" s="123"/>
    </row>
    <row r="32" spans="1:11" ht="15" thickBot="1" x14ac:dyDescent="0.35">
      <c r="A32" s="29" t="s">
        <v>10</v>
      </c>
      <c r="B32" s="51"/>
      <c r="C32" s="51"/>
      <c r="D32" s="51"/>
      <c r="E32" s="51"/>
      <c r="F32" s="51"/>
      <c r="G32" s="893"/>
      <c r="H32" s="139"/>
      <c r="I32" s="121"/>
      <c r="K32" s="121"/>
    </row>
    <row r="33" spans="1:11" ht="15" thickBot="1" x14ac:dyDescent="0.35">
      <c r="A33" s="61" t="s">
        <v>16</v>
      </c>
      <c r="B33" s="132" t="s">
        <v>465</v>
      </c>
      <c r="C33" s="132" t="s">
        <v>523</v>
      </c>
      <c r="D33" s="132" t="s">
        <v>558</v>
      </c>
      <c r="E33" s="132" t="s">
        <v>620</v>
      </c>
      <c r="F33" s="1536" t="s">
        <v>726</v>
      </c>
      <c r="G33" s="1537"/>
      <c r="H33" s="143"/>
      <c r="I33" s="122" t="s">
        <v>726</v>
      </c>
      <c r="K33" s="122" t="s">
        <v>726</v>
      </c>
    </row>
    <row r="34" spans="1:11" x14ac:dyDescent="0.3">
      <c r="A34" s="21" t="s">
        <v>0</v>
      </c>
      <c r="B34" s="74">
        <v>20.701913265141485</v>
      </c>
      <c r="C34" s="75">
        <v>20.573689538699153</v>
      </c>
      <c r="D34" s="75">
        <v>20.74698827281237</v>
      </c>
      <c r="E34" s="75">
        <v>20.74698827281237</v>
      </c>
      <c r="F34" s="75">
        <v>20.829201341394484</v>
      </c>
      <c r="G34" s="863"/>
      <c r="H34" s="139"/>
      <c r="I34" s="123">
        <v>20.730386262698065</v>
      </c>
      <c r="K34" s="123">
        <v>20.928016420090902</v>
      </c>
    </row>
    <row r="35" spans="1:11" x14ac:dyDescent="0.3">
      <c r="A35" s="21" t="s">
        <v>93</v>
      </c>
      <c r="B35" s="74">
        <v>21.172803848252951</v>
      </c>
      <c r="C35" s="75">
        <v>20.980154543802616</v>
      </c>
      <c r="D35" s="75">
        <v>21.156415762269795</v>
      </c>
      <c r="E35" s="75">
        <v>21.156415762269795</v>
      </c>
      <c r="F35" s="75">
        <v>21.156808343383393</v>
      </c>
      <c r="G35" s="863">
        <f>H35</f>
        <v>1</v>
      </c>
      <c r="H35" s="139">
        <v>1</v>
      </c>
      <c r="I35" s="123">
        <v>20.946147249927979</v>
      </c>
      <c r="K35" s="123">
        <v>21.367469436838807</v>
      </c>
    </row>
    <row r="36" spans="1:11" x14ac:dyDescent="0.3">
      <c r="A36" s="20" t="s">
        <v>94</v>
      </c>
      <c r="B36" s="77">
        <v>20.280361566389907</v>
      </c>
      <c r="C36" s="77">
        <v>19.898038174051457</v>
      </c>
      <c r="D36" s="77">
        <v>20.219528931400667</v>
      </c>
      <c r="E36" s="77">
        <v>20.219528931400667</v>
      </c>
      <c r="F36" s="77">
        <v>20.016422281690932</v>
      </c>
      <c r="G36" s="882">
        <f>H36</f>
        <v>-1</v>
      </c>
      <c r="H36" s="139">
        <v>-1</v>
      </c>
      <c r="I36" s="123">
        <v>19.446106837612248</v>
      </c>
      <c r="K36" s="123">
        <v>20.586737725769616</v>
      </c>
    </row>
    <row r="37" spans="1:11" x14ac:dyDescent="0.3">
      <c r="A37" s="19" t="s">
        <v>95</v>
      </c>
      <c r="B37" s="74">
        <v>-0.47089058311146559</v>
      </c>
      <c r="C37" s="164">
        <v>-0.40646500510346328</v>
      </c>
      <c r="D37" s="164">
        <v>-0.4094274894574248</v>
      </c>
      <c r="E37" s="164">
        <v>-0.4094274894574248</v>
      </c>
      <c r="F37" s="164">
        <v>-0.32760700198890902</v>
      </c>
      <c r="G37" s="863"/>
      <c r="H37" s="139"/>
      <c r="I37" s="123"/>
      <c r="K37" s="123"/>
    </row>
    <row r="38" spans="1:11" ht="15" thickBot="1" x14ac:dyDescent="0.35">
      <c r="A38" s="22" t="s">
        <v>96</v>
      </c>
      <c r="B38" s="79">
        <v>0.89244228186304397</v>
      </c>
      <c r="C38" s="80">
        <v>1.0821163697511587</v>
      </c>
      <c r="D38" s="80">
        <v>0.93688683086912761</v>
      </c>
      <c r="E38" s="80">
        <v>0.93688683086912761</v>
      </c>
      <c r="F38" s="80">
        <v>1.1403860616924604</v>
      </c>
      <c r="G38" s="863"/>
      <c r="H38" s="139"/>
      <c r="I38" s="123"/>
      <c r="K38" s="123"/>
    </row>
    <row r="39" spans="1:11" ht="15" thickBot="1" x14ac:dyDescent="0.35">
      <c r="B39" s="13"/>
      <c r="C39" s="13"/>
      <c r="D39" s="13"/>
      <c r="E39" s="8"/>
      <c r="F39" s="8"/>
      <c r="G39" s="867"/>
      <c r="H39" s="139"/>
    </row>
    <row r="40" spans="1:11" ht="15" thickBot="1" x14ac:dyDescent="0.35">
      <c r="A40" s="29" t="s">
        <v>537</v>
      </c>
      <c r="B40" s="51"/>
      <c r="C40" s="51"/>
      <c r="D40" s="51"/>
      <c r="E40" s="51"/>
      <c r="F40" s="51"/>
      <c r="G40" s="857"/>
      <c r="H40" s="139"/>
      <c r="I40" s="121"/>
      <c r="J40" s="121"/>
      <c r="K40" s="121"/>
    </row>
    <row r="41" spans="1:11" ht="15" thickBot="1" x14ac:dyDescent="0.35">
      <c r="A41" s="61" t="s">
        <v>18</v>
      </c>
      <c r="B41" s="132" t="s">
        <v>465</v>
      </c>
      <c r="C41" s="132" t="s">
        <v>523</v>
      </c>
      <c r="D41" s="132" t="s">
        <v>558</v>
      </c>
      <c r="E41" s="132" t="s">
        <v>620</v>
      </c>
      <c r="F41" s="1536" t="s">
        <v>726</v>
      </c>
      <c r="G41" s="1537"/>
      <c r="H41" s="143"/>
      <c r="I41" s="122" t="s">
        <v>726</v>
      </c>
      <c r="J41" s="122"/>
      <c r="K41" s="122" t="s">
        <v>726</v>
      </c>
    </row>
    <row r="42" spans="1:11" x14ac:dyDescent="0.3">
      <c r="A42" s="21" t="s">
        <v>0</v>
      </c>
      <c r="B42" s="656">
        <v>1017.2747212407878</v>
      </c>
      <c r="C42" s="656">
        <v>1029.7709993947692</v>
      </c>
      <c r="D42" s="664">
        <v>1041.211372318239</v>
      </c>
      <c r="E42" s="664">
        <v>1015.5379962443475</v>
      </c>
      <c r="F42" s="664">
        <v>1006.3604124385786</v>
      </c>
      <c r="G42" s="883"/>
      <c r="H42" s="139"/>
      <c r="I42" s="127">
        <v>998.56476581551919</v>
      </c>
      <c r="J42" s="127"/>
      <c r="K42" s="127">
        <v>1014.156059061638</v>
      </c>
    </row>
    <row r="43" spans="1:11" x14ac:dyDescent="0.3">
      <c r="A43" s="21" t="s">
        <v>93</v>
      </c>
      <c r="B43" s="105">
        <v>953.59014825476333</v>
      </c>
      <c r="C43" s="105">
        <v>968.55585979404532</v>
      </c>
      <c r="D43" s="106">
        <v>975.57582171909394</v>
      </c>
      <c r="E43" s="106">
        <v>955.16996988924575</v>
      </c>
      <c r="F43" s="106">
        <v>953.96718723011736</v>
      </c>
      <c r="G43" s="883">
        <f>H43</f>
        <v>-1</v>
      </c>
      <c r="H43" s="139">
        <v>-1</v>
      </c>
      <c r="I43" s="127">
        <v>935.70798644963804</v>
      </c>
      <c r="J43" s="127"/>
      <c r="K43" s="127">
        <v>972.22638801059668</v>
      </c>
    </row>
    <row r="44" spans="1:11" x14ac:dyDescent="0.3">
      <c r="A44" s="20" t="s">
        <v>94</v>
      </c>
      <c r="B44" s="108">
        <v>1122.2541150313307</v>
      </c>
      <c r="C44" s="108">
        <v>1129.9071883493823</v>
      </c>
      <c r="D44" s="108">
        <v>1164.8000797127731</v>
      </c>
      <c r="E44" s="108">
        <v>1134.4397041132615</v>
      </c>
      <c r="F44" s="108">
        <v>1106.267812334959</v>
      </c>
      <c r="G44" s="884">
        <f>H44</f>
        <v>1</v>
      </c>
      <c r="H44" s="139">
        <v>1</v>
      </c>
      <c r="I44" s="127">
        <v>1063.3258153967902</v>
      </c>
      <c r="J44" s="127"/>
      <c r="K44" s="127">
        <v>1149.2098092731278</v>
      </c>
    </row>
    <row r="45" spans="1:11" x14ac:dyDescent="0.3">
      <c r="A45" s="19" t="s">
        <v>95</v>
      </c>
      <c r="B45" s="131">
        <v>-6.260312151308281E-2</v>
      </c>
      <c r="C45" s="131">
        <v>-5.9445390904096222E-2</v>
      </c>
      <c r="D45" s="87">
        <v>-6.3037681247188698E-2</v>
      </c>
      <c r="E45" s="87">
        <v>-5.9444379804944936E-2</v>
      </c>
      <c r="F45" s="87">
        <v>-5.2062088850955215E-2</v>
      </c>
      <c r="G45" s="888"/>
      <c r="H45" s="139"/>
      <c r="I45" s="125"/>
      <c r="J45" s="125"/>
      <c r="K45" s="125"/>
    </row>
    <row r="46" spans="1:11" ht="15" thickBot="1" x14ac:dyDescent="0.35">
      <c r="A46" s="22" t="s">
        <v>96</v>
      </c>
      <c r="B46" s="88">
        <v>0.17687259781914891</v>
      </c>
      <c r="C46" s="88">
        <v>0.16658959514182992</v>
      </c>
      <c r="D46" s="89">
        <v>0.19396161095940342</v>
      </c>
      <c r="E46" s="89">
        <v>0.18768359545977198</v>
      </c>
      <c r="F46" s="89">
        <v>0.15964975225935465</v>
      </c>
      <c r="G46" s="886"/>
      <c r="H46" s="139"/>
      <c r="I46" s="125"/>
      <c r="J46" s="125"/>
      <c r="K46" s="125"/>
    </row>
    <row r="47" spans="1:11" ht="15" thickBot="1" x14ac:dyDescent="0.35">
      <c r="B47" s="13"/>
      <c r="C47" s="13"/>
      <c r="D47" s="13"/>
      <c r="E47" s="8"/>
      <c r="F47" s="8"/>
      <c r="G47" s="864"/>
      <c r="H47" s="139"/>
    </row>
    <row r="48" spans="1:11" ht="15" thickBot="1" x14ac:dyDescent="0.35">
      <c r="A48" s="29" t="s">
        <v>15</v>
      </c>
      <c r="B48" s="51"/>
      <c r="C48" s="51"/>
      <c r="D48" s="51"/>
      <c r="E48" s="51"/>
      <c r="F48" s="51"/>
      <c r="G48" s="893"/>
      <c r="H48" s="139"/>
      <c r="I48" s="121"/>
      <c r="J48" s="121"/>
      <c r="K48" s="121"/>
    </row>
    <row r="49" spans="1:11" ht="15" thickBot="1" x14ac:dyDescent="0.35">
      <c r="A49" s="61" t="s">
        <v>17</v>
      </c>
      <c r="B49" s="132" t="s">
        <v>465</v>
      </c>
      <c r="C49" s="132" t="s">
        <v>523</v>
      </c>
      <c r="D49" s="132" t="s">
        <v>558</v>
      </c>
      <c r="E49" s="132" t="s">
        <v>620</v>
      </c>
      <c r="F49" s="1536" t="s">
        <v>726</v>
      </c>
      <c r="G49" s="1537"/>
      <c r="H49" s="143"/>
      <c r="I49" s="122" t="s">
        <v>726</v>
      </c>
      <c r="J49" s="122"/>
      <c r="K49" s="122" t="s">
        <v>726</v>
      </c>
    </row>
    <row r="50" spans="1:11" x14ac:dyDescent="0.3">
      <c r="A50" s="21" t="s">
        <v>0</v>
      </c>
      <c r="B50" s="72">
        <v>8.5044877911430561</v>
      </c>
      <c r="C50" s="72">
        <v>8.6991847078454043</v>
      </c>
      <c r="D50" s="73">
        <v>8.7130255195252602</v>
      </c>
      <c r="E50" s="73">
        <v>8.4902427193100021</v>
      </c>
      <c r="F50" s="73">
        <v>8.474017396871238</v>
      </c>
      <c r="G50" s="907"/>
      <c r="H50" s="139"/>
      <c r="I50" s="123">
        <v>8.3344255747104228</v>
      </c>
      <c r="J50" s="123"/>
      <c r="K50" s="123">
        <v>8.613609219032055</v>
      </c>
    </row>
    <row r="51" spans="1:11" x14ac:dyDescent="0.3">
      <c r="A51" s="21" t="s">
        <v>93</v>
      </c>
      <c r="B51" s="74">
        <v>7.8277872789338954</v>
      </c>
      <c r="C51" s="74">
        <v>7.9521813420326364</v>
      </c>
      <c r="D51" s="75">
        <v>7.87227254529442</v>
      </c>
      <c r="E51" s="75">
        <v>7.7515172254083788</v>
      </c>
      <c r="F51" s="75">
        <v>7.6534229795213005</v>
      </c>
      <c r="G51" s="863">
        <f>H51</f>
        <v>-1</v>
      </c>
      <c r="H51" s="139">
        <v>-1</v>
      </c>
      <c r="I51" s="123">
        <v>7.3655651685293471</v>
      </c>
      <c r="J51" s="123"/>
      <c r="K51" s="123">
        <v>7.9412807905132539</v>
      </c>
    </row>
    <row r="52" spans="1:11" x14ac:dyDescent="0.3">
      <c r="A52" s="20" t="s">
        <v>94</v>
      </c>
      <c r="B52" s="75">
        <v>11.801146757467759</v>
      </c>
      <c r="C52" s="77">
        <v>12.329021329520462</v>
      </c>
      <c r="D52" s="77">
        <v>12.315131194887345</v>
      </c>
      <c r="E52" s="77">
        <v>12.571336608404387</v>
      </c>
      <c r="F52" s="77">
        <v>12.110210638220657</v>
      </c>
      <c r="G52" s="863">
        <f>H52</f>
        <v>1</v>
      </c>
      <c r="H52" s="139">
        <v>1</v>
      </c>
      <c r="I52" s="123">
        <v>11.238985526603631</v>
      </c>
      <c r="J52" s="123"/>
      <c r="K52" s="123">
        <v>12.981435749837681</v>
      </c>
    </row>
    <row r="53" spans="1:11" x14ac:dyDescent="0.3">
      <c r="A53" s="19" t="s">
        <v>95</v>
      </c>
      <c r="B53" s="166">
        <v>-7.9569814059102545E-2</v>
      </c>
      <c r="C53" s="86">
        <v>-8.5870502914954683E-2</v>
      </c>
      <c r="D53" s="165">
        <v>-9.6493803713391349E-2</v>
      </c>
      <c r="E53" s="166">
        <v>-8.7008760329252297E-2</v>
      </c>
      <c r="F53" s="166">
        <v>-9.6836527342145415E-2</v>
      </c>
      <c r="G53" s="888"/>
      <c r="H53" s="139"/>
      <c r="I53" s="125"/>
      <c r="J53" s="125"/>
      <c r="K53" s="125"/>
    </row>
    <row r="54" spans="1:11" ht="15" thickBot="1" x14ac:dyDescent="0.35">
      <c r="A54" s="22" t="s">
        <v>96</v>
      </c>
      <c r="B54" s="88">
        <v>0.50759676227111461</v>
      </c>
      <c r="C54" s="88">
        <v>0.55039489156934551</v>
      </c>
      <c r="D54" s="89">
        <v>0.56436799209252519</v>
      </c>
      <c r="E54" s="89">
        <v>0.62179044990022347</v>
      </c>
      <c r="F54" s="89">
        <v>0.58232606124405217</v>
      </c>
      <c r="G54" s="886"/>
      <c r="H54" s="139"/>
      <c r="I54" s="125"/>
      <c r="J54" s="125"/>
      <c r="K54" s="125"/>
    </row>
    <row r="55" spans="1:11" ht="15" thickBot="1" x14ac:dyDescent="0.35">
      <c r="B55" s="13"/>
      <c r="C55" s="13"/>
      <c r="D55" s="8"/>
      <c r="E55" s="8"/>
      <c r="F55" s="8"/>
      <c r="G55" s="864"/>
      <c r="H55" s="139"/>
    </row>
    <row r="56" spans="1:11" ht="15" thickBot="1" x14ac:dyDescent="0.35">
      <c r="A56" s="29" t="s">
        <v>435</v>
      </c>
      <c r="B56" s="51"/>
      <c r="C56" s="51"/>
      <c r="D56" s="51"/>
      <c r="E56" s="51"/>
      <c r="F56" s="51"/>
      <c r="G56" s="893"/>
      <c r="H56" s="139"/>
      <c r="I56" s="121"/>
      <c r="J56" s="121"/>
      <c r="K56" s="121"/>
    </row>
    <row r="57" spans="1:11" ht="15" thickBot="1" x14ac:dyDescent="0.35">
      <c r="A57" s="61" t="s">
        <v>18</v>
      </c>
      <c r="B57" s="71" t="s">
        <v>466</v>
      </c>
      <c r="C57" s="132" t="s">
        <v>524</v>
      </c>
      <c r="D57" s="132" t="s">
        <v>559</v>
      </c>
      <c r="E57" s="132" t="s">
        <v>622</v>
      </c>
      <c r="F57" s="1536" t="s">
        <v>727</v>
      </c>
      <c r="G57" s="1537"/>
      <c r="H57" s="143"/>
      <c r="I57" s="122" t="s">
        <v>727</v>
      </c>
      <c r="J57" s="122"/>
      <c r="K57" s="122" t="s">
        <v>727</v>
      </c>
    </row>
    <row r="58" spans="1:11" x14ac:dyDescent="0.3">
      <c r="A58" s="21" t="s">
        <v>0</v>
      </c>
      <c r="B58" s="105">
        <v>81.893402934809458</v>
      </c>
      <c r="C58" s="105">
        <v>81.030619274647194</v>
      </c>
      <c r="D58" s="106">
        <v>79.559700453069638</v>
      </c>
      <c r="E58" s="106">
        <v>79.419745186719481</v>
      </c>
      <c r="F58" s="106">
        <v>81.246136762139102</v>
      </c>
      <c r="G58" s="863"/>
      <c r="H58" s="139"/>
      <c r="I58" s="126">
        <v>79.570901603696839</v>
      </c>
      <c r="J58" s="126"/>
      <c r="K58" s="126">
        <v>82.921371920581365</v>
      </c>
    </row>
    <row r="59" spans="1:11" x14ac:dyDescent="0.3">
      <c r="A59" s="21" t="s">
        <v>93</v>
      </c>
      <c r="B59" s="105">
        <v>75.659271617828139</v>
      </c>
      <c r="C59" s="105">
        <v>74.487887523662835</v>
      </c>
      <c r="D59" s="106">
        <v>73.244583243717145</v>
      </c>
      <c r="E59" s="106">
        <v>73.392854919834889</v>
      </c>
      <c r="F59" s="106">
        <v>74.082910102208785</v>
      </c>
      <c r="G59" s="863">
        <f>H59</f>
        <v>-1</v>
      </c>
      <c r="H59" s="139">
        <v>-1</v>
      </c>
      <c r="I59" s="126">
        <v>70.328208589564525</v>
      </c>
      <c r="J59" s="126"/>
      <c r="K59" s="126">
        <v>77.837611614853046</v>
      </c>
    </row>
    <row r="60" spans="1:11" x14ac:dyDescent="0.3">
      <c r="A60" s="20" t="s">
        <v>94</v>
      </c>
      <c r="B60" s="108">
        <v>105.44454579468331</v>
      </c>
      <c r="C60" s="108">
        <v>110.45191525351827</v>
      </c>
      <c r="D60" s="108">
        <v>109.44794789471189</v>
      </c>
      <c r="E60" s="108">
        <v>109.34298207976681</v>
      </c>
      <c r="F60" s="108">
        <v>110.49887688101504</v>
      </c>
      <c r="G60" s="882">
        <f>H60</f>
        <v>1</v>
      </c>
      <c r="H60" s="139">
        <v>1</v>
      </c>
      <c r="I60" s="126">
        <v>100.32109207304178</v>
      </c>
      <c r="J60" s="126"/>
      <c r="K60" s="126">
        <v>120.67666168898829</v>
      </c>
    </row>
    <row r="61" spans="1:11" x14ac:dyDescent="0.3">
      <c r="A61" s="19" t="s">
        <v>95</v>
      </c>
      <c r="B61" s="131">
        <v>-7.6124951382762124E-2</v>
      </c>
      <c r="C61" s="131">
        <v>-7.4352829172964513E-2</v>
      </c>
      <c r="D61" s="87">
        <v>-7.9375829388367666E-2</v>
      </c>
      <c r="E61" s="87">
        <v>-7.588654751680575E-2</v>
      </c>
      <c r="F61" s="87">
        <v>-8.816698178402986E-2</v>
      </c>
      <c r="G61" s="888"/>
      <c r="H61" s="139"/>
      <c r="I61" s="125"/>
      <c r="J61" s="125"/>
      <c r="K61" s="125"/>
    </row>
    <row r="62" spans="1:11" ht="15" thickBot="1" x14ac:dyDescent="0.35">
      <c r="A62" s="22" t="s">
        <v>96</v>
      </c>
      <c r="B62" s="88">
        <v>0.39367645947356239</v>
      </c>
      <c r="C62" s="88">
        <v>0.48281712538069504</v>
      </c>
      <c r="D62" s="89">
        <v>0.49428043751071837</v>
      </c>
      <c r="E62" s="89">
        <v>0.48983143112772104</v>
      </c>
      <c r="F62" s="89">
        <v>0.4915569154689633</v>
      </c>
      <c r="G62" s="886"/>
      <c r="H62" s="139"/>
      <c r="I62" s="125"/>
      <c r="J62" s="125"/>
      <c r="K62" s="125"/>
    </row>
    <row r="63" spans="1:11" ht="15" thickBot="1" x14ac:dyDescent="0.35">
      <c r="B63" s="13"/>
      <c r="C63" s="13"/>
      <c r="D63" s="13"/>
      <c r="E63" s="8"/>
      <c r="F63" s="8"/>
      <c r="G63" s="867"/>
      <c r="H63" s="139"/>
    </row>
    <row r="64" spans="1:11" ht="15" thickBot="1" x14ac:dyDescent="0.35">
      <c r="A64" s="29" t="s">
        <v>19</v>
      </c>
      <c r="B64" s="51"/>
      <c r="C64" s="51"/>
      <c r="D64" s="51"/>
      <c r="E64" s="51"/>
      <c r="F64" s="51"/>
      <c r="G64" s="893"/>
      <c r="H64" s="139"/>
      <c r="I64" s="121"/>
      <c r="J64" s="121"/>
      <c r="K64" s="121"/>
    </row>
    <row r="65" spans="1:11" ht="15" thickBot="1" x14ac:dyDescent="0.35">
      <c r="A65" s="61" t="s">
        <v>18</v>
      </c>
      <c r="B65" s="71" t="s">
        <v>466</v>
      </c>
      <c r="C65" s="132" t="s">
        <v>524</v>
      </c>
      <c r="D65" s="132" t="s">
        <v>559</v>
      </c>
      <c r="E65" s="132" t="s">
        <v>622</v>
      </c>
      <c r="F65" s="1536" t="s">
        <v>727</v>
      </c>
      <c r="G65" s="1537"/>
      <c r="H65" s="143"/>
      <c r="I65" s="122" t="s">
        <v>727</v>
      </c>
      <c r="J65" s="122"/>
      <c r="K65" s="122" t="s">
        <v>727</v>
      </c>
    </row>
    <row r="66" spans="1:11" x14ac:dyDescent="0.3">
      <c r="A66" s="21" t="s">
        <v>0</v>
      </c>
      <c r="B66" s="656">
        <v>172.5508101753596</v>
      </c>
      <c r="C66" s="658">
        <v>179.57359511079844</v>
      </c>
      <c r="D66" s="870">
        <v>178.97441101128476</v>
      </c>
      <c r="E66" s="870">
        <v>177.45494333550337</v>
      </c>
      <c r="F66" s="870">
        <v>180.67183866707248</v>
      </c>
      <c r="G66" s="887"/>
      <c r="H66" s="139"/>
      <c r="I66" s="127">
        <v>178.17807047294858</v>
      </c>
      <c r="J66" s="127"/>
      <c r="K66" s="127">
        <v>183.16560686119638</v>
      </c>
    </row>
    <row r="67" spans="1:11" x14ac:dyDescent="0.3">
      <c r="A67" s="21" t="s">
        <v>93</v>
      </c>
      <c r="B67" s="105">
        <v>146.77066547083348</v>
      </c>
      <c r="C67" s="105">
        <v>152.05109596716835</v>
      </c>
      <c r="D67" s="106">
        <v>152.42662117162621</v>
      </c>
      <c r="E67" s="106">
        <v>152.89203045606115</v>
      </c>
      <c r="F67" s="106">
        <v>156.20541185329787</v>
      </c>
      <c r="G67" s="863">
        <f>H67</f>
        <v>-1</v>
      </c>
      <c r="H67" s="139">
        <v>-1</v>
      </c>
      <c r="I67" s="127">
        <v>150.7762410096328</v>
      </c>
      <c r="J67" s="127"/>
      <c r="K67" s="127">
        <v>161.63458269696295</v>
      </c>
    </row>
    <row r="68" spans="1:11" x14ac:dyDescent="0.3">
      <c r="A68" s="20" t="s">
        <v>94</v>
      </c>
      <c r="B68" s="106">
        <v>255.23679815139647</v>
      </c>
      <c r="C68" s="108">
        <v>260.40302969284073</v>
      </c>
      <c r="D68" s="108">
        <v>269.56008056996291</v>
      </c>
      <c r="E68" s="108">
        <v>268.2892462660601</v>
      </c>
      <c r="F68" s="108">
        <v>268.29966761180924</v>
      </c>
      <c r="G68" s="882">
        <f>H68</f>
        <v>1</v>
      </c>
      <c r="H68" s="139">
        <v>1</v>
      </c>
      <c r="I68" s="127">
        <v>252.46704300972314</v>
      </c>
      <c r="J68" s="127"/>
      <c r="K68" s="127">
        <v>284.13229221389531</v>
      </c>
    </row>
    <row r="69" spans="1:11" x14ac:dyDescent="0.3">
      <c r="A69" s="19" t="s">
        <v>95</v>
      </c>
      <c r="B69" s="166">
        <v>-0.14940610640034854</v>
      </c>
      <c r="C69" s="166">
        <v>-0.14735677109409531</v>
      </c>
      <c r="D69" s="166">
        <v>-0.14833288004498391</v>
      </c>
      <c r="E69" s="166">
        <v>-0.13841774378188273</v>
      </c>
      <c r="F69" s="166">
        <v>-0.13541914995872359</v>
      </c>
      <c r="G69" s="888"/>
      <c r="H69" s="139"/>
      <c r="I69" s="125"/>
      <c r="J69" s="125"/>
      <c r="K69" s="125"/>
    </row>
    <row r="70" spans="1:11" ht="15" thickBot="1" x14ac:dyDescent="0.35">
      <c r="A70" s="22" t="s">
        <v>96</v>
      </c>
      <c r="B70" s="88">
        <v>0.73901778896081638</v>
      </c>
      <c r="C70" s="88">
        <v>0.71260212257245603</v>
      </c>
      <c r="D70" s="89">
        <v>0.76845801932753699</v>
      </c>
      <c r="E70" s="89">
        <v>0.7547627921859692</v>
      </c>
      <c r="F70" s="89">
        <v>0.71760801644814964</v>
      </c>
      <c r="G70" s="886"/>
      <c r="H70" s="139"/>
      <c r="I70" s="125"/>
      <c r="J70" s="125"/>
      <c r="K70" s="125"/>
    </row>
    <row r="71" spans="1:11" ht="15" thickBot="1" x14ac:dyDescent="0.35">
      <c r="B71" s="13"/>
      <c r="C71" s="13"/>
      <c r="D71" s="13"/>
      <c r="E71" s="8"/>
      <c r="F71" s="8"/>
      <c r="G71" s="867"/>
      <c r="H71" s="139"/>
    </row>
    <row r="72" spans="1:11" ht="15" thickBot="1" x14ac:dyDescent="0.35">
      <c r="A72" s="29" t="s">
        <v>20</v>
      </c>
      <c r="B72" s="51"/>
      <c r="C72" s="51"/>
      <c r="D72" s="51"/>
      <c r="E72" s="51"/>
      <c r="F72" s="51"/>
      <c r="G72" s="893"/>
      <c r="H72" s="139"/>
      <c r="I72" s="121"/>
      <c r="J72" s="121"/>
      <c r="K72" s="121"/>
    </row>
    <row r="73" spans="1:11" ht="15" thickBot="1" x14ac:dyDescent="0.35">
      <c r="A73" s="61" t="s">
        <v>18</v>
      </c>
      <c r="B73" s="71" t="s">
        <v>466</v>
      </c>
      <c r="C73" s="132" t="s">
        <v>524</v>
      </c>
      <c r="D73" s="132" t="s">
        <v>559</v>
      </c>
      <c r="E73" s="132" t="s">
        <v>622</v>
      </c>
      <c r="F73" s="1536" t="s">
        <v>727</v>
      </c>
      <c r="G73" s="1537"/>
      <c r="H73" s="143"/>
      <c r="I73" s="122" t="s">
        <v>727</v>
      </c>
      <c r="J73" s="122"/>
      <c r="K73" s="122" t="s">
        <v>727</v>
      </c>
    </row>
    <row r="74" spans="1:11" x14ac:dyDescent="0.3">
      <c r="A74" s="21" t="s">
        <v>0</v>
      </c>
      <c r="B74" s="655">
        <v>254.44421311016902</v>
      </c>
      <c r="C74" s="655">
        <v>260.60421438544535</v>
      </c>
      <c r="D74" s="663">
        <v>258.53411146435428</v>
      </c>
      <c r="E74" s="663">
        <v>256.87468852222264</v>
      </c>
      <c r="F74" s="663">
        <v>261.91797542921142</v>
      </c>
      <c r="G74" s="891"/>
      <c r="H74" s="139"/>
      <c r="I74" s="127">
        <v>258.91376294636257</v>
      </c>
      <c r="J74" s="127"/>
      <c r="K74" s="127">
        <v>264.92218791206028</v>
      </c>
    </row>
    <row r="75" spans="1:11" x14ac:dyDescent="0.3">
      <c r="A75" s="21" t="s">
        <v>93</v>
      </c>
      <c r="B75" s="105">
        <v>222.42875348665532</v>
      </c>
      <c r="C75" s="105">
        <v>226.53714907880681</v>
      </c>
      <c r="D75" s="106">
        <v>225.67002196511248</v>
      </c>
      <c r="E75" s="106">
        <v>226.28357024186587</v>
      </c>
      <c r="F75" s="106">
        <v>230.28845813911303</v>
      </c>
      <c r="G75" s="863">
        <f>H75</f>
        <v>-1</v>
      </c>
      <c r="H75" s="139">
        <v>-1</v>
      </c>
      <c r="I75" s="127">
        <v>223.68742030671859</v>
      </c>
      <c r="J75" s="127"/>
      <c r="K75" s="127">
        <v>236.88949597150747</v>
      </c>
    </row>
    <row r="76" spans="1:11" x14ac:dyDescent="0.3">
      <c r="A76" s="20" t="s">
        <v>94</v>
      </c>
      <c r="B76" s="107">
        <v>360.67595561027161</v>
      </c>
      <c r="C76" s="351">
        <v>370.85145372897017</v>
      </c>
      <c r="D76" s="53">
        <v>379.00598892845682</v>
      </c>
      <c r="E76" s="106">
        <v>377.62994404428372</v>
      </c>
      <c r="F76" s="106">
        <v>378.80404411014121</v>
      </c>
      <c r="G76" s="882">
        <f>H76</f>
        <v>1</v>
      </c>
      <c r="H76" s="139">
        <v>1</v>
      </c>
      <c r="I76" s="127">
        <v>359.98209201202991</v>
      </c>
      <c r="J76" s="127"/>
      <c r="K76" s="127">
        <v>397.6259962082525</v>
      </c>
    </row>
    <row r="77" spans="1:11" x14ac:dyDescent="0.3">
      <c r="A77" s="19" t="s">
        <v>95</v>
      </c>
      <c r="B77" s="166">
        <v>-0.12582506488230358</v>
      </c>
      <c r="C77" s="166">
        <v>-0.12466407050681712</v>
      </c>
      <c r="D77" s="166">
        <v>-0.12711703424007542</v>
      </c>
      <c r="E77" s="166">
        <v>-0.11908965595771527</v>
      </c>
      <c r="F77" s="166">
        <v>-0.12076115523673518</v>
      </c>
      <c r="G77" s="885"/>
      <c r="H77" s="139"/>
      <c r="I77" s="125"/>
      <c r="J77" s="125"/>
      <c r="K77" s="125"/>
    </row>
    <row r="78" spans="1:11" ht="15" thickBot="1" x14ac:dyDescent="0.35">
      <c r="A78" s="22" t="s">
        <v>96</v>
      </c>
      <c r="B78" s="88">
        <v>0.6215347609359797</v>
      </c>
      <c r="C78" s="88">
        <v>0.63704476390298304</v>
      </c>
      <c r="D78" s="89">
        <v>0.67946981007095997</v>
      </c>
      <c r="E78" s="89">
        <v>0.66883500927906292</v>
      </c>
      <c r="F78" s="89">
        <v>0.64491111352750741</v>
      </c>
      <c r="G78" s="886"/>
      <c r="H78" s="139"/>
      <c r="I78" s="125"/>
      <c r="J78" s="125"/>
      <c r="K78" s="125"/>
    </row>
    <row r="79" spans="1:11" ht="15" thickBot="1" x14ac:dyDescent="0.35">
      <c r="B79" s="13"/>
      <c r="C79" s="13"/>
      <c r="D79" s="8"/>
      <c r="E79" s="8"/>
      <c r="F79" s="8"/>
      <c r="G79" s="864"/>
      <c r="H79" s="139"/>
    </row>
    <row r="80" spans="1:11" ht="15" thickBot="1" x14ac:dyDescent="0.35">
      <c r="A80" s="29" t="s">
        <v>21</v>
      </c>
      <c r="B80" s="51"/>
      <c r="C80" s="51"/>
      <c r="D80" s="51"/>
      <c r="E80" s="51"/>
      <c r="F80" s="51"/>
      <c r="G80" s="893"/>
      <c r="H80" s="139"/>
      <c r="I80" s="121"/>
      <c r="J80" s="121"/>
      <c r="K80" s="121"/>
    </row>
    <row r="81" spans="1:11" ht="15" thickBot="1" x14ac:dyDescent="0.35">
      <c r="A81" s="61" t="s">
        <v>18</v>
      </c>
      <c r="B81" s="71" t="s">
        <v>466</v>
      </c>
      <c r="C81" s="132" t="s">
        <v>524</v>
      </c>
      <c r="D81" s="132" t="s">
        <v>559</v>
      </c>
      <c r="E81" s="132" t="s">
        <v>622</v>
      </c>
      <c r="F81" s="1536" t="s">
        <v>727</v>
      </c>
      <c r="G81" s="1537"/>
      <c r="H81" s="143"/>
      <c r="I81" s="122" t="s">
        <v>727</v>
      </c>
      <c r="J81" s="122"/>
      <c r="K81" s="122" t="s">
        <v>727</v>
      </c>
    </row>
    <row r="82" spans="1:11" x14ac:dyDescent="0.3">
      <c r="A82" s="21" t="s">
        <v>0</v>
      </c>
      <c r="B82" s="656">
        <v>69.763177665931011</v>
      </c>
      <c r="C82" s="656">
        <v>69.414031634650598</v>
      </c>
      <c r="D82" s="664">
        <v>68.021737471296831</v>
      </c>
      <c r="E82" s="664">
        <v>67.87523129297611</v>
      </c>
      <c r="F82" s="664">
        <v>70.088750336616258</v>
      </c>
      <c r="G82" s="889"/>
      <c r="H82" s="139"/>
      <c r="I82" s="127">
        <v>67.245572228166466</v>
      </c>
      <c r="J82" s="127"/>
      <c r="K82" s="127">
        <v>72.931928445066049</v>
      </c>
    </row>
    <row r="83" spans="1:11" x14ac:dyDescent="0.3">
      <c r="A83" s="21" t="s">
        <v>93</v>
      </c>
      <c r="B83" s="105">
        <v>61.016842163435811</v>
      </c>
      <c r="C83" s="105">
        <v>60.973400724532389</v>
      </c>
      <c r="D83" s="106">
        <v>60.220184373500643</v>
      </c>
      <c r="E83" s="106">
        <v>60.803952741635555</v>
      </c>
      <c r="F83" s="106">
        <v>63.704893582302773</v>
      </c>
      <c r="G83" s="863">
        <f>H83</f>
        <v>0</v>
      </c>
      <c r="H83" s="139">
        <v>0</v>
      </c>
      <c r="I83" s="127">
        <v>57.043599337106031</v>
      </c>
      <c r="J83" s="127"/>
      <c r="K83" s="127">
        <v>70.366187827499516</v>
      </c>
    </row>
    <row r="84" spans="1:11" x14ac:dyDescent="0.3">
      <c r="A84" s="20" t="s">
        <v>94</v>
      </c>
      <c r="B84" s="107">
        <v>94.491813227327015</v>
      </c>
      <c r="C84" s="54">
        <v>94.263038127000414</v>
      </c>
      <c r="D84" s="108">
        <v>93.604435406544823</v>
      </c>
      <c r="E84" s="108">
        <v>99.156450130995069</v>
      </c>
      <c r="F84" s="108">
        <v>101.86997490855799</v>
      </c>
      <c r="G84" s="882">
        <f>H84</f>
        <v>1</v>
      </c>
      <c r="H84" s="139">
        <v>1</v>
      </c>
      <c r="I84" s="127">
        <v>85.916504317304884</v>
      </c>
      <c r="J84" s="127"/>
      <c r="K84" s="127">
        <v>117.8234454998111</v>
      </c>
    </row>
    <row r="85" spans="1:11" x14ac:dyDescent="0.3">
      <c r="A85" s="19" t="s">
        <v>95</v>
      </c>
      <c r="B85" s="131">
        <v>-0.12537180494240144</v>
      </c>
      <c r="C85" s="131">
        <v>-0.11514505971898324</v>
      </c>
      <c r="D85" s="87">
        <v>-0.11469205856566385</v>
      </c>
      <c r="E85" s="87">
        <v>-0.10418054445837752</v>
      </c>
      <c r="F85" s="87">
        <v>-9.1082473630270805E-2</v>
      </c>
      <c r="G85" s="885"/>
      <c r="H85" s="139"/>
      <c r="I85" s="125"/>
      <c r="J85" s="125"/>
      <c r="K85" s="125"/>
    </row>
    <row r="86" spans="1:11" ht="15" thickBot="1" x14ac:dyDescent="0.35">
      <c r="A86" s="22" t="s">
        <v>96</v>
      </c>
      <c r="B86" s="88">
        <v>0.5486185432905113</v>
      </c>
      <c r="C86" s="88">
        <v>0.54596983285982403</v>
      </c>
      <c r="D86" s="89">
        <v>0.55436979113160312</v>
      </c>
      <c r="E86" s="89">
        <v>0.630756647554224</v>
      </c>
      <c r="F86" s="89">
        <v>0.59909183078609651</v>
      </c>
      <c r="G86" s="886"/>
      <c r="H86" s="139"/>
      <c r="I86" s="125"/>
      <c r="J86" s="125"/>
      <c r="K86" s="125"/>
    </row>
    <row r="87" spans="1:11" ht="15" thickBot="1" x14ac:dyDescent="0.35">
      <c r="B87" s="13"/>
      <c r="C87" s="13"/>
      <c r="D87" s="8"/>
      <c r="E87" s="8"/>
      <c r="F87" s="8"/>
      <c r="G87" s="867"/>
      <c r="H87" s="139"/>
    </row>
    <row r="88" spans="1:11" ht="15" thickBot="1" x14ac:dyDescent="0.35">
      <c r="A88" s="29" t="s">
        <v>69</v>
      </c>
      <c r="B88" s="51"/>
      <c r="C88" s="51"/>
      <c r="D88" s="51"/>
      <c r="E88" s="51"/>
      <c r="F88" s="51"/>
      <c r="G88" s="893"/>
      <c r="H88" s="139"/>
      <c r="I88" s="121"/>
      <c r="J88" s="121"/>
      <c r="K88" s="121"/>
    </row>
    <row r="89" spans="1:11" ht="15" thickBot="1" x14ac:dyDescent="0.35">
      <c r="A89" s="61" t="s">
        <v>18</v>
      </c>
      <c r="B89" s="71" t="s">
        <v>466</v>
      </c>
      <c r="C89" s="132" t="s">
        <v>524</v>
      </c>
      <c r="D89" s="132" t="s">
        <v>559</v>
      </c>
      <c r="E89" s="132" t="s">
        <v>622</v>
      </c>
      <c r="F89" s="1536" t="s">
        <v>727</v>
      </c>
      <c r="G89" s="1537"/>
      <c r="H89" s="143"/>
      <c r="I89" s="122" t="s">
        <v>727</v>
      </c>
      <c r="J89" s="122"/>
      <c r="K89" s="122" t="s">
        <v>727</v>
      </c>
    </row>
    <row r="90" spans="1:11" x14ac:dyDescent="0.3">
      <c r="A90" s="21" t="s">
        <v>0</v>
      </c>
      <c r="B90" s="655">
        <v>33.366205455916173</v>
      </c>
      <c r="C90" s="655">
        <v>32.365485076606518</v>
      </c>
      <c r="D90" s="663">
        <v>32.143737531079253</v>
      </c>
      <c r="E90" s="663">
        <v>31.06711317771332</v>
      </c>
      <c r="F90" s="663">
        <v>31.754149250035283</v>
      </c>
      <c r="G90" s="891"/>
      <c r="H90" s="139"/>
      <c r="I90" s="127">
        <v>29.749733845999671</v>
      </c>
      <c r="J90" s="127"/>
      <c r="K90" s="127">
        <v>33.758564654070895</v>
      </c>
    </row>
    <row r="91" spans="1:11" x14ac:dyDescent="0.3">
      <c r="A91" s="21" t="s">
        <v>93</v>
      </c>
      <c r="B91" s="105">
        <v>27.708289754171613</v>
      </c>
      <c r="C91" s="105">
        <v>26.718190465818843</v>
      </c>
      <c r="D91" s="106">
        <v>26.362620342619458</v>
      </c>
      <c r="E91" s="106">
        <v>25.588192250038858</v>
      </c>
      <c r="F91" s="106">
        <v>25.736778262527903</v>
      </c>
      <c r="G91" s="863">
        <f>H91</f>
        <v>0</v>
      </c>
      <c r="H91" s="139">
        <v>0</v>
      </c>
      <c r="I91" s="127">
        <v>21.254470320818847</v>
      </c>
      <c r="J91" s="127"/>
      <c r="K91" s="127">
        <v>30.219086204236959</v>
      </c>
    </row>
    <row r="92" spans="1:11" x14ac:dyDescent="0.3">
      <c r="A92" s="20" t="s">
        <v>94</v>
      </c>
      <c r="B92" s="106">
        <v>47.299341696222676</v>
      </c>
      <c r="C92" s="107">
        <v>47.376225789221579</v>
      </c>
      <c r="D92" s="54">
        <v>52.202525550177967</v>
      </c>
      <c r="E92" s="108">
        <v>46.173139311800142</v>
      </c>
      <c r="F92" s="108">
        <v>47.66525546287285</v>
      </c>
      <c r="G92" s="863">
        <f>H92</f>
        <v>1</v>
      </c>
      <c r="H92" s="139">
        <v>1</v>
      </c>
      <c r="I92" s="127">
        <v>36.631728122302611</v>
      </c>
      <c r="J92" s="127"/>
      <c r="K92" s="127">
        <v>58.698782803443088</v>
      </c>
    </row>
    <row r="93" spans="1:11" x14ac:dyDescent="0.3">
      <c r="A93" s="19" t="s">
        <v>95</v>
      </c>
      <c r="B93" s="86">
        <v>-0.16957024703392976</v>
      </c>
      <c r="C93" s="165">
        <v>-0.16830376562004942</v>
      </c>
      <c r="D93" s="166">
        <v>-0.1798520530747281</v>
      </c>
      <c r="E93" s="166">
        <v>-0.17635758096780255</v>
      </c>
      <c r="F93" s="166">
        <v>-0.18949873102018924</v>
      </c>
      <c r="G93" s="888"/>
      <c r="H93" s="139"/>
      <c r="I93" s="125"/>
      <c r="J93" s="125"/>
      <c r="K93" s="125"/>
    </row>
    <row r="94" spans="1:11" ht="15" thickBot="1" x14ac:dyDescent="0.35">
      <c r="A94" s="22" t="s">
        <v>96</v>
      </c>
      <c r="B94" s="88">
        <v>0.70704659565289618</v>
      </c>
      <c r="C94" s="88">
        <v>0.77318242602660558</v>
      </c>
      <c r="D94" s="89">
        <v>0.98017211004568106</v>
      </c>
      <c r="E94" s="89">
        <v>0.8044705487832976</v>
      </c>
      <c r="F94" s="89">
        <v>0.85202883502603177</v>
      </c>
      <c r="G94" s="886"/>
      <c r="H94" s="139"/>
      <c r="I94" s="125"/>
      <c r="J94" s="125"/>
      <c r="K94" s="125"/>
    </row>
    <row r="95" spans="1:11" ht="15" thickBot="1" x14ac:dyDescent="0.35">
      <c r="B95" s="13"/>
      <c r="C95" s="13"/>
      <c r="D95" s="8"/>
      <c r="E95" s="8"/>
      <c r="F95" s="8"/>
      <c r="G95" s="864"/>
      <c r="H95" s="139"/>
    </row>
    <row r="96" spans="1:11" ht="15" thickBot="1" x14ac:dyDescent="0.35">
      <c r="A96" s="29" t="s">
        <v>22</v>
      </c>
      <c r="B96" s="51"/>
      <c r="C96" s="51"/>
      <c r="D96" s="51"/>
      <c r="E96" s="51"/>
      <c r="F96" s="51"/>
      <c r="G96" s="893"/>
      <c r="H96" s="139"/>
      <c r="I96" s="121"/>
      <c r="J96" s="121"/>
      <c r="K96" s="121"/>
    </row>
    <row r="97" spans="1:11" ht="15" thickBot="1" x14ac:dyDescent="0.35">
      <c r="A97" s="61" t="s">
        <v>18</v>
      </c>
      <c r="B97" s="71" t="s">
        <v>466</v>
      </c>
      <c r="C97" s="132" t="s">
        <v>524</v>
      </c>
      <c r="D97" s="132" t="s">
        <v>559</v>
      </c>
      <c r="E97" s="132" t="s">
        <v>622</v>
      </c>
      <c r="F97" s="1536" t="s">
        <v>727</v>
      </c>
      <c r="G97" s="1537"/>
      <c r="H97" s="143"/>
      <c r="I97" s="122" t="s">
        <v>727</v>
      </c>
      <c r="J97" s="122"/>
      <c r="K97" s="122" t="s">
        <v>727</v>
      </c>
    </row>
    <row r="98" spans="1:11" x14ac:dyDescent="0.3">
      <c r="A98" s="21" t="s">
        <v>0</v>
      </c>
      <c r="B98" s="656">
        <v>139.92661849245542</v>
      </c>
      <c r="C98" s="656">
        <v>137.22102564513796</v>
      </c>
      <c r="D98" s="664">
        <v>133.32672363326571</v>
      </c>
      <c r="E98" s="664">
        <v>131.42784918571925</v>
      </c>
      <c r="F98" s="664">
        <v>129.70070420488025</v>
      </c>
      <c r="G98" s="883"/>
      <c r="H98" s="139"/>
      <c r="I98" s="127">
        <v>126.58450042341201</v>
      </c>
      <c r="J98" s="127"/>
      <c r="K98" s="127">
        <v>132.8169079863485</v>
      </c>
    </row>
    <row r="99" spans="1:11" x14ac:dyDescent="0.3">
      <c r="A99" s="21" t="s">
        <v>93</v>
      </c>
      <c r="B99" s="105">
        <v>129.5567429836787</v>
      </c>
      <c r="C99" s="105">
        <v>127.87453848102631</v>
      </c>
      <c r="D99" s="106">
        <v>126.70314762459913</v>
      </c>
      <c r="E99" s="106">
        <v>124.82625590783185</v>
      </c>
      <c r="F99" s="106">
        <v>123.77933337715989</v>
      </c>
      <c r="G99" s="863">
        <f>H99</f>
        <v>0</v>
      </c>
      <c r="H99" s="139">
        <v>0</v>
      </c>
      <c r="I99" s="127">
        <v>116.46564884965963</v>
      </c>
      <c r="J99" s="127"/>
      <c r="K99" s="127">
        <v>131.09301790466014</v>
      </c>
    </row>
    <row r="100" spans="1:11" x14ac:dyDescent="0.3">
      <c r="A100" s="20" t="s">
        <v>94</v>
      </c>
      <c r="B100" s="107">
        <v>165.98156864834894</v>
      </c>
      <c r="C100" s="54">
        <v>165.62722926380025</v>
      </c>
      <c r="D100" s="108">
        <v>168.82935016130665</v>
      </c>
      <c r="E100" s="108">
        <v>167.00183131666316</v>
      </c>
      <c r="F100" s="108">
        <v>166.39453840709493</v>
      </c>
      <c r="G100" s="863">
        <f>H100</f>
        <v>1</v>
      </c>
      <c r="H100" s="139">
        <v>1</v>
      </c>
      <c r="I100" s="127">
        <v>148.8869753600778</v>
      </c>
      <c r="J100" s="127"/>
      <c r="K100" s="127">
        <v>183.90210145411206</v>
      </c>
    </row>
    <row r="101" spans="1:11" x14ac:dyDescent="0.3">
      <c r="A101" s="19" t="s">
        <v>95</v>
      </c>
      <c r="B101" s="131">
        <v>-7.410938405072541E-2</v>
      </c>
      <c r="C101" s="131">
        <v>-6.1053288439992318E-2</v>
      </c>
      <c r="D101" s="87">
        <v>-4.9679282803691223E-2</v>
      </c>
      <c r="E101" s="87">
        <v>-5.0229790099956394E-2</v>
      </c>
      <c r="F101" s="87">
        <v>-4.5654114709868805E-2</v>
      </c>
      <c r="G101" s="888"/>
      <c r="H101" s="139"/>
      <c r="I101" s="125"/>
      <c r="J101" s="125"/>
      <c r="K101" s="125"/>
    </row>
    <row r="102" spans="1:11" ht="15" thickBot="1" x14ac:dyDescent="0.35">
      <c r="A102" s="22" t="s">
        <v>96</v>
      </c>
      <c r="B102" s="88">
        <v>0.28114959380585047</v>
      </c>
      <c r="C102" s="88">
        <v>0.29523227400250274</v>
      </c>
      <c r="D102" s="89">
        <v>0.33247952656646407</v>
      </c>
      <c r="E102" s="89">
        <v>0.33787423248497134</v>
      </c>
      <c r="F102" s="89">
        <v>0.3442836850646549</v>
      </c>
      <c r="G102" s="886"/>
      <c r="H102" s="139"/>
      <c r="I102" s="125"/>
      <c r="J102" s="125"/>
      <c r="K102" s="125"/>
    </row>
    <row r="103" spans="1:11" ht="15" thickBot="1" x14ac:dyDescent="0.35">
      <c r="B103" s="13"/>
      <c r="C103" s="13"/>
      <c r="D103" s="8"/>
      <c r="E103" s="8"/>
      <c r="F103" s="8"/>
      <c r="G103" s="867"/>
      <c r="H103" s="139"/>
    </row>
    <row r="104" spans="1:11" ht="15" thickBot="1" x14ac:dyDescent="0.35">
      <c r="A104" s="29" t="s">
        <v>23</v>
      </c>
      <c r="B104" s="51"/>
      <c r="C104" s="51"/>
      <c r="D104" s="51"/>
      <c r="E104" s="10"/>
      <c r="F104" s="51"/>
      <c r="G104" s="895"/>
      <c r="H104" s="139"/>
      <c r="I104" s="121"/>
      <c r="J104" s="121"/>
      <c r="K104" s="121"/>
    </row>
    <row r="105" spans="1:11" ht="15" thickBot="1" x14ac:dyDescent="0.35">
      <c r="A105" s="61" t="s">
        <v>18</v>
      </c>
      <c r="B105" s="71" t="s">
        <v>466</v>
      </c>
      <c r="C105" s="132" t="s">
        <v>524</v>
      </c>
      <c r="D105" s="132" t="s">
        <v>559</v>
      </c>
      <c r="E105" s="132" t="s">
        <v>622</v>
      </c>
      <c r="F105" s="1536" t="s">
        <v>727</v>
      </c>
      <c r="G105" s="1537"/>
      <c r="H105" s="143"/>
      <c r="I105" s="122" t="s">
        <v>727</v>
      </c>
      <c r="J105" s="122"/>
      <c r="K105" s="122" t="s">
        <v>727</v>
      </c>
    </row>
    <row r="106" spans="1:11" x14ac:dyDescent="0.3">
      <c r="A106" s="21" t="s">
        <v>0</v>
      </c>
      <c r="B106" s="656">
        <v>361.54670764084312</v>
      </c>
      <c r="C106" s="656">
        <v>364.15375902661953</v>
      </c>
      <c r="D106" s="664">
        <v>360.54955409599688</v>
      </c>
      <c r="E106" s="664">
        <v>361.29697608751252</v>
      </c>
      <c r="F106" s="664">
        <v>368.14942479441021</v>
      </c>
      <c r="G106" s="883"/>
      <c r="H106" s="139"/>
      <c r="I106" s="127">
        <v>362.08260159417716</v>
      </c>
      <c r="J106" s="127"/>
      <c r="K106" s="127">
        <v>374.21624799464325</v>
      </c>
    </row>
    <row r="107" spans="1:11" x14ac:dyDescent="0.3">
      <c r="A107" s="21" t="s">
        <v>93</v>
      </c>
      <c r="B107" s="105">
        <v>325.18650698540762</v>
      </c>
      <c r="C107" s="105">
        <v>327.23113921583558</v>
      </c>
      <c r="D107" s="106">
        <v>324.86176720928751</v>
      </c>
      <c r="E107" s="106">
        <v>327.12922441615012</v>
      </c>
      <c r="F107" s="106">
        <v>332.29533501524509</v>
      </c>
      <c r="G107" s="863">
        <f>H107</f>
        <v>-1</v>
      </c>
      <c r="H107" s="139">
        <v>-1</v>
      </c>
      <c r="I107" s="127">
        <v>318.16750004012044</v>
      </c>
      <c r="J107" s="127"/>
      <c r="K107" s="127">
        <v>346.42316999036973</v>
      </c>
    </row>
    <row r="108" spans="1:11" x14ac:dyDescent="0.3">
      <c r="A108" s="20" t="s">
        <v>94</v>
      </c>
      <c r="B108" s="108">
        <v>479.15846021294692</v>
      </c>
      <c r="C108" s="108">
        <v>491.09376184226971</v>
      </c>
      <c r="D108" s="108">
        <v>487.53051834366204</v>
      </c>
      <c r="E108" s="108">
        <v>505.69755875163918</v>
      </c>
      <c r="F108" s="108">
        <v>507.18881066579166</v>
      </c>
      <c r="G108" s="863">
        <f>H108</f>
        <v>1</v>
      </c>
      <c r="H108" s="139">
        <v>1</v>
      </c>
      <c r="I108" s="127">
        <v>473.69147111300566</v>
      </c>
      <c r="J108" s="127"/>
      <c r="K108" s="127">
        <v>540.68615021857761</v>
      </c>
    </row>
    <row r="109" spans="1:11" x14ac:dyDescent="0.3">
      <c r="A109" s="19" t="s">
        <v>95</v>
      </c>
      <c r="B109" s="131">
        <v>-0.10056847396756097</v>
      </c>
      <c r="C109" s="131">
        <v>-0.1013929388219906</v>
      </c>
      <c r="D109" s="87">
        <v>-9.8981641999777506E-2</v>
      </c>
      <c r="E109" s="87">
        <v>-9.4569713927210849E-2</v>
      </c>
      <c r="F109" s="87">
        <v>-9.7390046987544582E-2</v>
      </c>
      <c r="G109" s="888"/>
      <c r="H109" s="139"/>
      <c r="I109" s="125"/>
      <c r="J109" s="125"/>
      <c r="K109" s="125"/>
    </row>
    <row r="110" spans="1:11" ht="15" thickBot="1" x14ac:dyDescent="0.35">
      <c r="A110" s="22" t="s">
        <v>96</v>
      </c>
      <c r="B110" s="88">
        <v>0.473488136561732</v>
      </c>
      <c r="C110" s="88">
        <v>0.50075498016206033</v>
      </c>
      <c r="D110" s="89">
        <v>0.50073221152422509</v>
      </c>
      <c r="E110" s="89">
        <v>0.54586481734914438</v>
      </c>
      <c r="F110" s="89">
        <v>0.52631938285417934</v>
      </c>
      <c r="G110" s="886"/>
      <c r="H110" s="139"/>
      <c r="I110" s="125"/>
      <c r="J110" s="125"/>
      <c r="K110" s="125"/>
    </row>
    <row r="111" spans="1:11" ht="15" thickBot="1" x14ac:dyDescent="0.35">
      <c r="B111" s="13"/>
      <c r="C111" s="13"/>
      <c r="D111" s="13"/>
      <c r="E111" s="8"/>
      <c r="F111" s="8"/>
      <c r="G111" s="867"/>
      <c r="H111" s="139"/>
    </row>
    <row r="112" spans="1:11" ht="15" thickBot="1" x14ac:dyDescent="0.35">
      <c r="A112" s="29" t="s">
        <v>25</v>
      </c>
      <c r="B112" s="51"/>
      <c r="C112" s="51"/>
      <c r="D112" s="51"/>
      <c r="E112" s="51"/>
      <c r="F112" s="51"/>
      <c r="G112" s="893"/>
      <c r="H112" s="139"/>
      <c r="I112" s="121"/>
      <c r="J112" s="121"/>
      <c r="K112" s="121"/>
    </row>
    <row r="113" spans="1:11" ht="15" customHeight="1" thickBot="1" x14ac:dyDescent="0.35">
      <c r="A113" s="61" t="s">
        <v>24</v>
      </c>
      <c r="B113" s="1109" t="s">
        <v>467</v>
      </c>
      <c r="C113" s="1109" t="s">
        <v>525</v>
      </c>
      <c r="D113" s="1109" t="s">
        <v>560</v>
      </c>
      <c r="E113" s="1109" t="s">
        <v>623</v>
      </c>
      <c r="F113" s="1540" t="s">
        <v>728</v>
      </c>
      <c r="G113" s="1541"/>
      <c r="H113" s="143"/>
      <c r="I113" s="713" t="s">
        <v>731</v>
      </c>
      <c r="J113" s="122"/>
      <c r="K113" s="713" t="s">
        <v>731</v>
      </c>
    </row>
    <row r="114" spans="1:11" x14ac:dyDescent="0.3">
      <c r="A114" s="21" t="s">
        <v>0</v>
      </c>
      <c r="B114" s="1142">
        <v>1941.8662907769333</v>
      </c>
      <c r="C114" s="114">
        <v>1720.615609049989</v>
      </c>
      <c r="D114" s="114">
        <v>1576.1947322126703</v>
      </c>
      <c r="E114" s="354">
        <v>1441.0406078249093</v>
      </c>
      <c r="F114" s="115">
        <v>1506.8425213542066</v>
      </c>
      <c r="G114" s="891"/>
      <c r="H114" s="139"/>
      <c r="I114" s="127">
        <v>1497.0959089904718</v>
      </c>
      <c r="J114" s="127"/>
      <c r="K114" s="127">
        <v>1516.5891337179414</v>
      </c>
    </row>
    <row r="115" spans="1:11" x14ac:dyDescent="0.3">
      <c r="A115" s="21" t="s">
        <v>93</v>
      </c>
      <c r="B115" s="1143">
        <v>1988.7516129167964</v>
      </c>
      <c r="C115" s="116">
        <v>1783.9317731863803</v>
      </c>
      <c r="D115" s="116">
        <v>1664.154431787869</v>
      </c>
      <c r="E115" s="55">
        <v>1550.8051404074599</v>
      </c>
      <c r="F115" s="117">
        <v>1601.8193752337083</v>
      </c>
      <c r="G115" s="863">
        <f>H115</f>
        <v>1</v>
      </c>
      <c r="H115" s="139">
        <v>1</v>
      </c>
      <c r="I115" s="127">
        <v>1577.9226962372511</v>
      </c>
      <c r="J115" s="127"/>
      <c r="K115" s="127">
        <v>1625.7160542301656</v>
      </c>
    </row>
    <row r="116" spans="1:11" x14ac:dyDescent="0.3">
      <c r="A116" s="20" t="s">
        <v>94</v>
      </c>
      <c r="B116" s="1144">
        <v>2291.6187820995401</v>
      </c>
      <c r="C116" s="117">
        <v>2080.0497181423052</v>
      </c>
      <c r="D116" s="117">
        <v>1875.2926440363769</v>
      </c>
      <c r="E116" s="119">
        <v>1670.0892230878512</v>
      </c>
      <c r="F116" s="119">
        <v>1803.2767873531095</v>
      </c>
      <c r="G116" s="863">
        <f>H116</f>
        <v>1</v>
      </c>
      <c r="H116" s="139">
        <v>1</v>
      </c>
      <c r="I116" s="127">
        <v>1747.5386003901208</v>
      </c>
      <c r="J116" s="127"/>
      <c r="K116" s="127">
        <v>1859.0149743160982</v>
      </c>
    </row>
    <row r="117" spans="1:11" x14ac:dyDescent="0.3">
      <c r="A117" s="19" t="s">
        <v>95</v>
      </c>
      <c r="B117" s="1041">
        <v>2.4144464715489991E-2</v>
      </c>
      <c r="C117" s="166">
        <v>3.6798552682751923E-2</v>
      </c>
      <c r="D117" s="86">
        <v>6.3404911861350027E-2</v>
      </c>
      <c r="E117" s="165">
        <v>7.6170325795487451E-2</v>
      </c>
      <c r="F117" s="166">
        <v>6.303037811419443E-2</v>
      </c>
      <c r="G117" s="888"/>
      <c r="H117" s="139"/>
      <c r="I117" s="125"/>
      <c r="J117" s="125"/>
      <c r="K117" s="125"/>
    </row>
    <row r="118" spans="1:11" ht="15" thickBot="1" x14ac:dyDescent="0.35">
      <c r="A118" s="22" t="s">
        <v>96</v>
      </c>
      <c r="B118" s="575">
        <v>0.15229009355197684</v>
      </c>
      <c r="C118" s="88">
        <v>0.16599174329801422</v>
      </c>
      <c r="D118" s="88">
        <v>0.12687416997812725</v>
      </c>
      <c r="E118" s="60">
        <v>7.6917518244136382E-2</v>
      </c>
      <c r="F118" s="89">
        <v>0.12576787073137266</v>
      </c>
      <c r="G118" s="886"/>
      <c r="H118" s="139"/>
      <c r="I118" s="125"/>
      <c r="J118" s="125"/>
      <c r="K118" s="125"/>
    </row>
    <row r="119" spans="1:11" ht="15" thickBot="1" x14ac:dyDescent="0.35">
      <c r="B119" s="13"/>
      <c r="C119" s="13"/>
      <c r="D119" s="13"/>
      <c r="E119" s="13"/>
      <c r="F119" s="8"/>
      <c r="G119" s="864"/>
      <c r="H119" s="139"/>
    </row>
    <row r="120" spans="1:11" ht="15" thickBot="1" x14ac:dyDescent="0.35">
      <c r="A120" s="29" t="s">
        <v>26</v>
      </c>
      <c r="B120" s="51"/>
      <c r="C120" s="51"/>
      <c r="D120" s="51"/>
      <c r="E120" s="51"/>
      <c r="F120" s="51"/>
      <c r="G120" s="893"/>
      <c r="H120" s="139"/>
      <c r="I120" s="121"/>
      <c r="J120" s="121"/>
      <c r="K120" s="121"/>
    </row>
    <row r="121" spans="1:11" ht="15.6" customHeight="1" thickBot="1" x14ac:dyDescent="0.35">
      <c r="A121" s="61" t="s">
        <v>24</v>
      </c>
      <c r="B121" s="1109" t="s">
        <v>467</v>
      </c>
      <c r="C121" s="1109" t="s">
        <v>525</v>
      </c>
      <c r="D121" s="1109" t="s">
        <v>560</v>
      </c>
      <c r="E121" s="1109" t="s">
        <v>623</v>
      </c>
      <c r="F121" s="1540" t="s">
        <v>728</v>
      </c>
      <c r="G121" s="1541"/>
      <c r="H121" s="143"/>
      <c r="I121" s="713" t="s">
        <v>731</v>
      </c>
      <c r="J121" s="122"/>
      <c r="K121" s="713" t="s">
        <v>731</v>
      </c>
    </row>
    <row r="122" spans="1:11" x14ac:dyDescent="0.3">
      <c r="A122" s="21" t="s">
        <v>0</v>
      </c>
      <c r="B122" s="1142">
        <v>1341.4496249983317</v>
      </c>
      <c r="C122" s="114">
        <v>1180.2276410121069</v>
      </c>
      <c r="D122" s="114">
        <v>1068.3423796014201</v>
      </c>
      <c r="E122" s="354">
        <v>970.87200409492982</v>
      </c>
      <c r="F122" s="115">
        <v>1030.8784086577484</v>
      </c>
      <c r="G122" s="891"/>
      <c r="H122" s="139"/>
      <c r="I122" s="127">
        <v>1021.1317962940135</v>
      </c>
      <c r="J122" s="127"/>
      <c r="K122" s="127">
        <v>1040.6250210214832</v>
      </c>
    </row>
    <row r="123" spans="1:11" x14ac:dyDescent="0.3">
      <c r="A123" s="21" t="s">
        <v>93</v>
      </c>
      <c r="B123" s="1143">
        <v>1352.791647417622</v>
      </c>
      <c r="C123" s="116">
        <v>1207.918373808335</v>
      </c>
      <c r="D123" s="116">
        <v>1108.8438806191857</v>
      </c>
      <c r="E123" s="55">
        <v>1027.3739179898128</v>
      </c>
      <c r="F123" s="117">
        <v>1065.3989752283774</v>
      </c>
      <c r="G123" s="883">
        <f>H123</f>
        <v>1</v>
      </c>
      <c r="H123" s="139">
        <v>1</v>
      </c>
      <c r="I123" s="127">
        <v>1041.5022962319201</v>
      </c>
      <c r="J123" s="127"/>
      <c r="K123" s="127">
        <v>1089.2956542248346</v>
      </c>
    </row>
    <row r="124" spans="1:11" x14ac:dyDescent="0.3">
      <c r="A124" s="20" t="s">
        <v>94</v>
      </c>
      <c r="B124" s="1144">
        <v>1637.7471452266273</v>
      </c>
      <c r="C124" s="118">
        <v>1488.8569455861671</v>
      </c>
      <c r="D124" s="118">
        <v>1330.2576829887835</v>
      </c>
      <c r="E124" s="56">
        <v>1192.9927899479951</v>
      </c>
      <c r="F124" s="119">
        <v>1317.5168272905485</v>
      </c>
      <c r="G124" s="883">
        <f>H124</f>
        <v>1</v>
      </c>
      <c r="H124" s="139">
        <v>1</v>
      </c>
      <c r="I124" s="127">
        <v>1261.7786403275597</v>
      </c>
      <c r="J124" s="127"/>
      <c r="K124" s="127">
        <v>1373.2550142535372</v>
      </c>
    </row>
    <row r="125" spans="1:11" x14ac:dyDescent="0.3">
      <c r="A125" s="19" t="s">
        <v>95</v>
      </c>
      <c r="B125" s="1041">
        <v>8.4550490811791702E-3</v>
      </c>
      <c r="C125" s="131">
        <v>2.3462196472946374E-2</v>
      </c>
      <c r="D125" s="87">
        <v>4.5434398981109549E-2</v>
      </c>
      <c r="E125" s="166">
        <v>5.8197078148890878E-2</v>
      </c>
      <c r="F125" s="166">
        <v>3.3486555039576711E-2</v>
      </c>
      <c r="G125" s="888"/>
      <c r="H125" s="139"/>
      <c r="I125" s="125"/>
      <c r="J125" s="125"/>
      <c r="K125" s="125"/>
    </row>
    <row r="126" spans="1:11" ht="15" thickBot="1" x14ac:dyDescent="0.35">
      <c r="A126" s="22" t="s">
        <v>96</v>
      </c>
      <c r="B126" s="575">
        <v>0.21064256151563618</v>
      </c>
      <c r="C126" s="88">
        <v>0.23258075865845687</v>
      </c>
      <c r="D126" s="88">
        <v>0.19967987039434157</v>
      </c>
      <c r="E126" s="60">
        <v>0.16120603127850147</v>
      </c>
      <c r="F126" s="89">
        <v>0.23664172570480227</v>
      </c>
      <c r="G126" s="886"/>
      <c r="H126" s="139"/>
      <c r="I126" s="125"/>
      <c r="J126" s="125"/>
      <c r="K126" s="125"/>
    </row>
    <row r="127" spans="1:11" ht="15" thickBot="1" x14ac:dyDescent="0.35">
      <c r="B127" s="13"/>
      <c r="C127" s="13"/>
      <c r="D127" s="13"/>
      <c r="E127" s="13"/>
      <c r="F127" s="8"/>
      <c r="G127" s="864"/>
      <c r="H127" s="139"/>
    </row>
    <row r="128" spans="1:11" ht="15" thickBot="1" x14ac:dyDescent="0.35">
      <c r="A128" s="29" t="s">
        <v>27</v>
      </c>
      <c r="B128" s="51"/>
      <c r="C128" s="51"/>
      <c r="D128" s="51"/>
      <c r="E128" s="51"/>
      <c r="F128" s="51"/>
      <c r="G128" s="893"/>
      <c r="H128" s="139"/>
      <c r="I128" s="121"/>
      <c r="J128" s="121"/>
      <c r="K128" s="121"/>
    </row>
    <row r="129" spans="1:11" ht="15" thickBot="1" x14ac:dyDescent="0.35">
      <c r="A129" s="61" t="s">
        <v>28</v>
      </c>
      <c r="B129" s="1109">
        <v>2020</v>
      </c>
      <c r="C129" s="1109">
        <v>2021</v>
      </c>
      <c r="D129" s="1109">
        <v>2022</v>
      </c>
      <c r="E129" s="1109">
        <v>2023</v>
      </c>
      <c r="F129" s="1540">
        <v>2024</v>
      </c>
      <c r="G129" s="1541"/>
      <c r="H129" s="143"/>
      <c r="I129" s="122">
        <v>2024</v>
      </c>
      <c r="J129" s="122"/>
      <c r="K129" s="122">
        <v>2024</v>
      </c>
    </row>
    <row r="130" spans="1:11" x14ac:dyDescent="0.3">
      <c r="A130" s="21" t="s">
        <v>0</v>
      </c>
      <c r="B130" s="655">
        <v>222.65484950267603</v>
      </c>
      <c r="C130" s="655">
        <v>225.81351281919012</v>
      </c>
      <c r="D130" s="1106">
        <v>228.30970080741841</v>
      </c>
      <c r="E130" s="663">
        <v>233.11411151019996</v>
      </c>
      <c r="F130" s="663">
        <v>235.8737128876086</v>
      </c>
      <c r="G130" s="891"/>
      <c r="H130" s="139"/>
      <c r="I130" s="127">
        <v>235.2034332233365</v>
      </c>
      <c r="J130" s="127"/>
      <c r="K130" s="127">
        <v>236.54399255188071</v>
      </c>
    </row>
    <row r="131" spans="1:11" x14ac:dyDescent="0.3">
      <c r="A131" s="21" t="s">
        <v>93</v>
      </c>
      <c r="B131" s="105">
        <v>219.7335169838434</v>
      </c>
      <c r="C131" s="105">
        <v>221.85505872734032</v>
      </c>
      <c r="D131" s="53">
        <v>226.00610725488119</v>
      </c>
      <c r="E131" s="106">
        <v>231.45015858668913</v>
      </c>
      <c r="F131" s="106">
        <v>234.23808345636257</v>
      </c>
      <c r="G131" s="863">
        <f>H131</f>
        <v>0</v>
      </c>
      <c r="H131" s="139">
        <v>0</v>
      </c>
      <c r="I131" s="127">
        <v>232.66385596781763</v>
      </c>
      <c r="J131" s="127"/>
      <c r="K131" s="127">
        <v>235.81231094490752</v>
      </c>
    </row>
    <row r="132" spans="1:11" x14ac:dyDescent="0.3">
      <c r="A132" s="20" t="s">
        <v>94</v>
      </c>
      <c r="B132" s="106">
        <v>252.73791187078078</v>
      </c>
      <c r="C132" s="106">
        <v>252.85552307135103</v>
      </c>
      <c r="D132" s="108">
        <v>255.82223504427196</v>
      </c>
      <c r="E132" s="108">
        <v>260.14613345211842</v>
      </c>
      <c r="F132" s="108">
        <v>263.75694985934263</v>
      </c>
      <c r="G132" s="863">
        <f>H132</f>
        <v>1</v>
      </c>
      <c r="H132" s="139">
        <v>1</v>
      </c>
      <c r="I132" s="127">
        <v>260.05217467621139</v>
      </c>
      <c r="J132" s="127"/>
      <c r="K132" s="127">
        <v>267.46172504247386</v>
      </c>
    </row>
    <row r="133" spans="1:11" x14ac:dyDescent="0.3">
      <c r="A133" s="19" t="s">
        <v>95</v>
      </c>
      <c r="B133" s="166">
        <v>-1.3120453137929597E-2</v>
      </c>
      <c r="C133" s="86">
        <v>-1.2294854209767017E-2</v>
      </c>
      <c r="D133" s="165">
        <v>-1.00897751799006E-2</v>
      </c>
      <c r="E133" s="166">
        <v>-7.1379330608993506E-3</v>
      </c>
      <c r="F133" s="166">
        <v>-6.9343438538460251E-3</v>
      </c>
      <c r="G133" s="888"/>
      <c r="H133" s="139"/>
      <c r="I133" s="125"/>
      <c r="J133" s="125"/>
      <c r="K133" s="125"/>
    </row>
    <row r="134" spans="1:11" ht="15" thickBot="1" x14ac:dyDescent="0.35">
      <c r="A134" s="22" t="s">
        <v>96</v>
      </c>
      <c r="B134" s="88">
        <v>0.15020191430042112</v>
      </c>
      <c r="C134" s="88">
        <v>0.13973296133900762</v>
      </c>
      <c r="D134" s="60">
        <v>0.13192620390459303</v>
      </c>
      <c r="E134" s="89">
        <v>0.12398338821911535</v>
      </c>
      <c r="F134" s="89">
        <v>0.12602078179349208</v>
      </c>
      <c r="G134" s="886"/>
      <c r="H134" s="139"/>
      <c r="I134" s="125"/>
      <c r="J134" s="125"/>
      <c r="K134" s="125"/>
    </row>
    <row r="135" spans="1:11" ht="15" thickBot="1" x14ac:dyDescent="0.35">
      <c r="B135" s="13"/>
      <c r="C135" s="13"/>
      <c r="D135" s="13"/>
      <c r="E135" s="13"/>
      <c r="F135" s="8"/>
      <c r="G135" s="864"/>
      <c r="H135" s="139"/>
    </row>
    <row r="136" spans="1:11" ht="15" thickBot="1" x14ac:dyDescent="0.35">
      <c r="A136" s="29" t="s">
        <v>29</v>
      </c>
      <c r="B136" s="51"/>
      <c r="C136" s="51"/>
      <c r="D136" s="51"/>
      <c r="E136" s="51"/>
      <c r="F136" s="51"/>
      <c r="G136" s="893"/>
      <c r="H136" s="139"/>
      <c r="I136" s="121"/>
      <c r="J136" s="121"/>
      <c r="K136" s="121"/>
    </row>
    <row r="137" spans="1:11" ht="15" thickBot="1" x14ac:dyDescent="0.35">
      <c r="A137" s="61" t="s">
        <v>28</v>
      </c>
      <c r="B137" s="1109">
        <v>2020</v>
      </c>
      <c r="C137" s="1109">
        <v>2021</v>
      </c>
      <c r="D137" s="1109">
        <v>2022</v>
      </c>
      <c r="E137" s="1109">
        <v>2023</v>
      </c>
      <c r="F137" s="1540">
        <v>2024</v>
      </c>
      <c r="G137" s="1541"/>
      <c r="H137" s="143"/>
      <c r="I137" s="122">
        <v>2024</v>
      </c>
      <c r="J137" s="122"/>
      <c r="K137" s="122">
        <v>2024</v>
      </c>
    </row>
    <row r="138" spans="1:11" x14ac:dyDescent="0.3">
      <c r="A138" s="21" t="s">
        <v>0</v>
      </c>
      <c r="B138" s="655">
        <v>164.46556234564423</v>
      </c>
      <c r="C138" s="655">
        <v>167.80432154034898</v>
      </c>
      <c r="D138" s="1106">
        <v>171.32678304567443</v>
      </c>
      <c r="E138" s="663">
        <v>175.90020328643277</v>
      </c>
      <c r="F138" s="663">
        <v>178.94659798228903</v>
      </c>
      <c r="G138" s="891"/>
      <c r="H138" s="139"/>
      <c r="I138" s="127">
        <v>178.36294565251976</v>
      </c>
      <c r="J138" s="127"/>
      <c r="K138" s="127">
        <v>179.53025031205831</v>
      </c>
    </row>
    <row r="139" spans="1:11" x14ac:dyDescent="0.3">
      <c r="A139" s="21" t="s">
        <v>93</v>
      </c>
      <c r="B139" s="105">
        <v>151.98467349302962</v>
      </c>
      <c r="C139" s="105">
        <v>154.09349583598237</v>
      </c>
      <c r="D139" s="53">
        <v>158.18334510257696</v>
      </c>
      <c r="E139" s="106">
        <v>162.88391031348033</v>
      </c>
      <c r="F139" s="106">
        <v>166.09953744815704</v>
      </c>
      <c r="G139" s="863">
        <f>H139</f>
        <v>-1</v>
      </c>
      <c r="H139" s="139">
        <v>-1</v>
      </c>
      <c r="I139" s="127">
        <v>164.75657631667366</v>
      </c>
      <c r="J139" s="127"/>
      <c r="K139" s="127">
        <v>167.44249857964041</v>
      </c>
    </row>
    <row r="140" spans="1:11" x14ac:dyDescent="0.3">
      <c r="A140" s="20" t="s">
        <v>94</v>
      </c>
      <c r="B140" s="108">
        <v>180.6661666598836</v>
      </c>
      <c r="C140" s="108">
        <v>180.88570478567951</v>
      </c>
      <c r="D140" s="108">
        <v>183.79873997726617</v>
      </c>
      <c r="E140" s="108">
        <v>186.31836298372968</v>
      </c>
      <c r="F140" s="108">
        <v>189.30933727284472</v>
      </c>
      <c r="G140" s="863">
        <f>H140</f>
        <v>1</v>
      </c>
      <c r="H140" s="139">
        <v>1</v>
      </c>
      <c r="I140" s="127">
        <v>186.17368121354309</v>
      </c>
      <c r="J140" s="127"/>
      <c r="K140" s="127">
        <v>192.44499333214634</v>
      </c>
    </row>
    <row r="141" spans="1:11" x14ac:dyDescent="0.3">
      <c r="A141" s="19" t="s">
        <v>95</v>
      </c>
      <c r="B141" s="131">
        <v>-7.5887551622415145E-2</v>
      </c>
      <c r="C141" s="131">
        <v>-7.5612233656689246E-2</v>
      </c>
      <c r="D141" s="166">
        <v>-7.6715605753208627E-2</v>
      </c>
      <c r="E141" s="166">
        <v>-7.399816901721791E-2</v>
      </c>
      <c r="F141" s="166">
        <v>-7.1792706198323564E-2</v>
      </c>
      <c r="G141" s="888"/>
      <c r="H141" s="139"/>
      <c r="I141" s="125"/>
      <c r="J141" s="125"/>
      <c r="K141" s="125"/>
    </row>
    <row r="142" spans="1:11" ht="15" thickBot="1" x14ac:dyDescent="0.35">
      <c r="A142" s="22" t="s">
        <v>96</v>
      </c>
      <c r="B142" s="88">
        <v>0.18871306236131358</v>
      </c>
      <c r="C142" s="88">
        <v>0.17386982367000653</v>
      </c>
      <c r="D142" s="60">
        <v>0.1619348412317265</v>
      </c>
      <c r="E142" s="89">
        <v>0.14387211496303273</v>
      </c>
      <c r="F142" s="89">
        <v>0.13973428331750723</v>
      </c>
      <c r="G142" s="886"/>
      <c r="H142" s="139"/>
      <c r="I142" s="125"/>
      <c r="J142" s="125"/>
      <c r="K142" s="125"/>
    </row>
    <row r="143" spans="1:11" ht="15" thickBot="1" x14ac:dyDescent="0.35">
      <c r="B143" s="13"/>
      <c r="C143" s="13"/>
      <c r="D143" s="13"/>
      <c r="E143" s="13"/>
      <c r="F143" s="8"/>
      <c r="G143" s="864"/>
      <c r="H143" s="139"/>
    </row>
    <row r="144" spans="1:11" ht="15" thickBot="1" x14ac:dyDescent="0.35">
      <c r="A144" s="29" t="s">
        <v>31</v>
      </c>
      <c r="B144" s="51"/>
      <c r="C144" s="51"/>
      <c r="D144" s="51"/>
      <c r="E144" s="51"/>
      <c r="F144" s="51"/>
      <c r="G144" s="893"/>
      <c r="H144" s="139"/>
      <c r="I144" s="121"/>
      <c r="J144" s="121"/>
      <c r="K144" s="121"/>
    </row>
    <row r="145" spans="1:11" ht="15" customHeight="1" thickBot="1" x14ac:dyDescent="0.35">
      <c r="A145" s="61" t="s">
        <v>24</v>
      </c>
      <c r="B145" s="1187" t="s">
        <v>467</v>
      </c>
      <c r="C145" s="71" t="s">
        <v>525</v>
      </c>
      <c r="D145" s="71" t="s">
        <v>560</v>
      </c>
      <c r="E145" s="71" t="s">
        <v>623</v>
      </c>
      <c r="F145" s="1536" t="s">
        <v>728</v>
      </c>
      <c r="G145" s="1537"/>
      <c r="H145" s="143"/>
      <c r="I145" s="713" t="s">
        <v>731</v>
      </c>
      <c r="J145" s="122"/>
      <c r="K145" s="713" t="s">
        <v>624</v>
      </c>
    </row>
    <row r="146" spans="1:11" x14ac:dyDescent="0.3">
      <c r="A146" s="21" t="s">
        <v>0</v>
      </c>
      <c r="B146" s="1112">
        <v>1552.5708543714695</v>
      </c>
      <c r="C146" s="114">
        <v>1306.7715073254979</v>
      </c>
      <c r="D146" s="114">
        <v>1162.4505148129354</v>
      </c>
      <c r="E146" s="354">
        <v>1410.47287446583</v>
      </c>
      <c r="F146" s="115">
        <v>1527.5506842380046</v>
      </c>
      <c r="G146" s="891"/>
      <c r="H146" s="139"/>
      <c r="I146" s="127">
        <v>1517.5741361632624</v>
      </c>
      <c r="J146" s="127"/>
      <c r="K146" s="127">
        <v>1537.5272323127467</v>
      </c>
    </row>
    <row r="147" spans="1:11" x14ac:dyDescent="0.3">
      <c r="A147" s="21" t="s">
        <v>93</v>
      </c>
      <c r="B147" s="1102">
        <v>1450.5365395817473</v>
      </c>
      <c r="C147" s="116">
        <v>1220.1002063353419</v>
      </c>
      <c r="D147" s="116">
        <v>1121.0384318805718</v>
      </c>
      <c r="E147" s="55">
        <v>1412.2676149401645</v>
      </c>
      <c r="F147" s="117">
        <v>1523.2029145931504</v>
      </c>
      <c r="G147" s="863">
        <f>H147</f>
        <v>0</v>
      </c>
      <c r="H147" s="139">
        <v>0</v>
      </c>
      <c r="I147" s="127">
        <v>1499.9772511166393</v>
      </c>
      <c r="J147" s="127"/>
      <c r="K147" s="127">
        <v>1546.4285780696614</v>
      </c>
    </row>
    <row r="148" spans="1:11" x14ac:dyDescent="0.3">
      <c r="A148" s="20" t="s">
        <v>94</v>
      </c>
      <c r="B148" s="1143">
        <v>2079.2691099849212</v>
      </c>
      <c r="C148" s="117">
        <v>1756.3255823619693</v>
      </c>
      <c r="D148" s="116">
        <v>1636.1098606440651</v>
      </c>
      <c r="E148" s="56">
        <v>1973.428903382932</v>
      </c>
      <c r="F148" s="119">
        <v>2141.8129082773257</v>
      </c>
      <c r="G148" s="863">
        <f>H148</f>
        <v>1</v>
      </c>
      <c r="H148" s="139">
        <v>1</v>
      </c>
      <c r="I148" s="127">
        <v>2079.5081592175725</v>
      </c>
      <c r="J148" s="127"/>
      <c r="K148" s="127">
        <v>2204.117657337079</v>
      </c>
    </row>
    <row r="149" spans="1:11" x14ac:dyDescent="0.3">
      <c r="A149" s="19" t="s">
        <v>95</v>
      </c>
      <c r="B149" s="1110">
        <v>-6.5719586647160766E-2</v>
      </c>
      <c r="C149" s="166">
        <v>-6.2285072027237251E-2</v>
      </c>
      <c r="D149" s="86">
        <v>-3.5624813619724437E-2</v>
      </c>
      <c r="E149" s="165">
        <v>1.2724388443231861E-3</v>
      </c>
      <c r="F149" s="166">
        <v>-2.8462359316234693E-3</v>
      </c>
      <c r="G149" s="888"/>
      <c r="H149" s="139"/>
      <c r="I149" s="125"/>
      <c r="J149" s="125"/>
      <c r="K149" s="125"/>
    </row>
    <row r="150" spans="1:11" ht="15" thickBot="1" x14ac:dyDescent="0.35">
      <c r="A150" s="22" t="s">
        <v>96</v>
      </c>
      <c r="B150" s="1104">
        <v>0.43344828154722997</v>
      </c>
      <c r="C150" s="89">
        <v>0.43949289840481098</v>
      </c>
      <c r="D150" s="88">
        <v>0.45945920685292407</v>
      </c>
      <c r="E150" s="60">
        <v>0.39734769990214847</v>
      </c>
      <c r="F150" s="89">
        <v>0.40612448135277301</v>
      </c>
      <c r="G150" s="886"/>
      <c r="H150" s="139"/>
      <c r="I150" s="125"/>
      <c r="J150" s="125"/>
      <c r="K150" s="125"/>
    </row>
    <row r="151" spans="1:11" ht="15" thickBot="1" x14ac:dyDescent="0.35">
      <c r="B151" s="13"/>
      <c r="C151" s="13"/>
      <c r="D151" s="13"/>
      <c r="E151" s="13"/>
      <c r="F151" s="8"/>
      <c r="G151" s="864"/>
      <c r="H151" s="139"/>
    </row>
    <row r="152" spans="1:11" ht="15" thickBot="1" x14ac:dyDescent="0.35">
      <c r="A152" s="29" t="s">
        <v>30</v>
      </c>
      <c r="B152" s="51"/>
      <c r="C152" s="51"/>
      <c r="D152" s="51"/>
      <c r="E152" s="51"/>
      <c r="F152" s="51"/>
      <c r="G152" s="893"/>
      <c r="H152" s="139"/>
      <c r="I152" s="121"/>
      <c r="J152" s="121"/>
      <c r="K152" s="121"/>
    </row>
    <row r="153" spans="1:11" ht="15" customHeight="1" thickBot="1" x14ac:dyDescent="0.35">
      <c r="A153" s="61" t="s">
        <v>24</v>
      </c>
      <c r="B153" s="1109" t="s">
        <v>467</v>
      </c>
      <c r="C153" s="1109" t="s">
        <v>525</v>
      </c>
      <c r="D153" s="1109" t="s">
        <v>560</v>
      </c>
      <c r="E153" s="1109" t="s">
        <v>623</v>
      </c>
      <c r="F153" s="1540" t="s">
        <v>728</v>
      </c>
      <c r="G153" s="1541"/>
      <c r="H153" s="143"/>
      <c r="I153" s="713" t="s">
        <v>731</v>
      </c>
      <c r="J153" s="122"/>
      <c r="K153" s="713" t="s">
        <v>731</v>
      </c>
    </row>
    <row r="154" spans="1:11" x14ac:dyDescent="0.3">
      <c r="A154" s="21" t="s">
        <v>0</v>
      </c>
      <c r="B154" s="115">
        <v>1112.4538958061025</v>
      </c>
      <c r="C154" s="114">
        <v>926.58490753481169</v>
      </c>
      <c r="D154" s="354">
        <v>825.53160766569908</v>
      </c>
      <c r="E154" s="115">
        <v>1034.4135494194063</v>
      </c>
      <c r="F154" s="115">
        <v>1125.0929480475288</v>
      </c>
      <c r="G154" s="891"/>
      <c r="H154" s="139"/>
      <c r="I154" s="127">
        <v>1115.1163999727867</v>
      </c>
      <c r="J154" s="127"/>
      <c r="K154" s="127">
        <v>1135.0694961222709</v>
      </c>
    </row>
    <row r="155" spans="1:11" x14ac:dyDescent="0.3">
      <c r="A155" s="21" t="s">
        <v>93</v>
      </c>
      <c r="B155" s="117">
        <v>1033.3182010447454</v>
      </c>
      <c r="C155" s="116">
        <v>868.44129881574315</v>
      </c>
      <c r="D155" s="55">
        <v>786.17957512528676</v>
      </c>
      <c r="E155" s="117">
        <v>1015.5698570168317</v>
      </c>
      <c r="F155" s="117">
        <v>1104.6937676143</v>
      </c>
      <c r="G155" s="863">
        <f>H155</f>
        <v>0</v>
      </c>
      <c r="H155" s="139">
        <v>0</v>
      </c>
      <c r="I155" s="127">
        <v>1081.4681041377889</v>
      </c>
      <c r="J155" s="127"/>
      <c r="K155" s="127">
        <v>1127.919431090811</v>
      </c>
    </row>
    <row r="156" spans="1:11" x14ac:dyDescent="0.3">
      <c r="A156" s="20" t="s">
        <v>94</v>
      </c>
      <c r="B156" s="117">
        <v>1545.5925627368147</v>
      </c>
      <c r="C156" s="116">
        <v>1302.2714950759084</v>
      </c>
      <c r="D156" s="56">
        <v>1222.9426036016346</v>
      </c>
      <c r="E156" s="119">
        <v>1481.9425457570849</v>
      </c>
      <c r="F156" s="119">
        <v>1613.6517873877171</v>
      </c>
      <c r="G156" s="863">
        <f>H156</f>
        <v>1</v>
      </c>
      <c r="H156" s="139">
        <v>1</v>
      </c>
      <c r="I156" s="127">
        <v>1551.3470383279639</v>
      </c>
      <c r="J156" s="127"/>
      <c r="K156" s="127">
        <v>1675.9565364474704</v>
      </c>
    </row>
    <row r="157" spans="1:11" x14ac:dyDescent="0.3">
      <c r="A157" s="19" t="s">
        <v>95</v>
      </c>
      <c r="B157" s="166">
        <v>-7.1136156796874836E-2</v>
      </c>
      <c r="C157" s="86">
        <v>-6.2750437921291188E-2</v>
      </c>
      <c r="D157" s="165">
        <v>-4.7668716951596142E-2</v>
      </c>
      <c r="E157" s="166">
        <v>-1.8216788066195685E-2</v>
      </c>
      <c r="F157" s="166">
        <v>-1.8131106828666275E-2</v>
      </c>
      <c r="G157" s="888"/>
      <c r="H157" s="139"/>
      <c r="I157" s="125"/>
      <c r="J157" s="125"/>
      <c r="K157" s="125"/>
    </row>
    <row r="158" spans="1:11" ht="15" thickBot="1" x14ac:dyDescent="0.35">
      <c r="A158" s="22" t="s">
        <v>96</v>
      </c>
      <c r="B158" s="89">
        <v>0.49575664221740201</v>
      </c>
      <c r="C158" s="88">
        <v>0.49955039776639049</v>
      </c>
      <c r="D158" s="60">
        <v>0.55555122811063185</v>
      </c>
      <c r="E158" s="89">
        <v>0.45922265762218623</v>
      </c>
      <c r="F158" s="89">
        <v>0.46072317477862162</v>
      </c>
      <c r="G158" s="886"/>
      <c r="H158" s="139"/>
      <c r="I158" s="125"/>
      <c r="J158" s="125"/>
      <c r="K158" s="125"/>
    </row>
    <row r="159" spans="1:11" ht="15" thickBot="1" x14ac:dyDescent="0.35">
      <c r="B159" s="13"/>
      <c r="C159" s="13"/>
      <c r="D159" s="13"/>
      <c r="E159" s="13"/>
      <c r="F159" s="8"/>
      <c r="G159" s="864"/>
      <c r="H159" s="139"/>
    </row>
    <row r="160" spans="1:11" ht="15" thickBot="1" x14ac:dyDescent="0.35">
      <c r="A160" s="29" t="s">
        <v>32</v>
      </c>
      <c r="B160" s="51"/>
      <c r="C160" s="51"/>
      <c r="D160" s="51"/>
      <c r="E160" s="51"/>
      <c r="F160" s="51"/>
      <c r="G160" s="893"/>
      <c r="H160" s="139"/>
      <c r="I160" s="121"/>
      <c r="J160" s="121"/>
      <c r="K160" s="121"/>
    </row>
    <row r="161" spans="1:11" ht="15" thickBot="1" x14ac:dyDescent="0.35">
      <c r="A161" s="61" t="s">
        <v>42</v>
      </c>
      <c r="B161" s="1109" t="s">
        <v>444</v>
      </c>
      <c r="C161" s="1109" t="s">
        <v>468</v>
      </c>
      <c r="D161" s="1109" t="s">
        <v>526</v>
      </c>
      <c r="E161" s="1109" t="s">
        <v>561</v>
      </c>
      <c r="F161" s="1540" t="s">
        <v>729</v>
      </c>
      <c r="G161" s="1541"/>
      <c r="H161" s="143"/>
      <c r="I161" s="122" t="s">
        <v>729</v>
      </c>
      <c r="J161" s="122"/>
      <c r="K161" s="122" t="s">
        <v>729</v>
      </c>
    </row>
    <row r="162" spans="1:11" x14ac:dyDescent="0.3">
      <c r="A162" s="21" t="s">
        <v>0</v>
      </c>
      <c r="B162" s="655">
        <v>602.53579409253405</v>
      </c>
      <c r="C162" s="655">
        <v>603.05184080744141</v>
      </c>
      <c r="D162" s="1106">
        <v>595.5506197046011</v>
      </c>
      <c r="E162" s="663">
        <v>599.85484141440043</v>
      </c>
      <c r="F162" s="663">
        <v>599.77425655712568</v>
      </c>
      <c r="G162" s="891"/>
      <c r="H162" s="139"/>
      <c r="I162" s="127">
        <v>595.82422625124741</v>
      </c>
      <c r="J162" s="127"/>
      <c r="K162" s="127">
        <v>603.72428686300395</v>
      </c>
    </row>
    <row r="163" spans="1:11" x14ac:dyDescent="0.3">
      <c r="A163" s="21" t="s">
        <v>93</v>
      </c>
      <c r="B163" s="105">
        <v>574.34662733249161</v>
      </c>
      <c r="C163" s="105">
        <v>576.72192477868089</v>
      </c>
      <c r="D163" s="53">
        <v>570.77694354191556</v>
      </c>
      <c r="E163" s="106">
        <v>570.13225987096087</v>
      </c>
      <c r="F163" s="106">
        <v>578.55931987093038</v>
      </c>
      <c r="G163" s="883">
        <f>H163</f>
        <v>-1</v>
      </c>
      <c r="H163" s="139">
        <v>-1</v>
      </c>
      <c r="I163" s="127">
        <v>569.31995430675136</v>
      </c>
      <c r="J163" s="127"/>
      <c r="K163" s="127">
        <v>587.79868543510941</v>
      </c>
    </row>
    <row r="164" spans="1:11" x14ac:dyDescent="0.3">
      <c r="A164" s="20" t="s">
        <v>94</v>
      </c>
      <c r="B164" s="108">
        <v>631.36528965497337</v>
      </c>
      <c r="C164" s="108">
        <v>632.56196221987909</v>
      </c>
      <c r="D164" s="108">
        <v>627.22514785526073</v>
      </c>
      <c r="E164" s="108">
        <v>628.97936366259421</v>
      </c>
      <c r="F164" s="108">
        <v>631.02190859602274</v>
      </c>
      <c r="G164" s="883">
        <f>H164</f>
        <v>1</v>
      </c>
      <c r="H164" s="139">
        <v>1</v>
      </c>
      <c r="I164" s="127">
        <v>609.92104337650289</v>
      </c>
      <c r="J164" s="127"/>
      <c r="K164" s="127">
        <v>652.12277381554259</v>
      </c>
    </row>
    <row r="165" spans="1:11" x14ac:dyDescent="0.3">
      <c r="A165" s="19" t="s">
        <v>95</v>
      </c>
      <c r="B165" s="131">
        <v>-4.6784219354963845E-2</v>
      </c>
      <c r="C165" s="131">
        <v>-4.3661115425013428E-2</v>
      </c>
      <c r="D165" s="52">
        <v>-4.159793532743452E-2</v>
      </c>
      <c r="E165" s="87">
        <v>-4.3273172419560697E-2</v>
      </c>
      <c r="F165" s="87">
        <v>-3.5371535964172675E-2</v>
      </c>
      <c r="G165" s="888"/>
      <c r="H165" s="139"/>
      <c r="I165" s="125"/>
      <c r="J165" s="125"/>
      <c r="K165" s="125"/>
    </row>
    <row r="166" spans="1:11" ht="15" thickBot="1" x14ac:dyDescent="0.35">
      <c r="A166" s="22" t="s">
        <v>96</v>
      </c>
      <c r="B166" s="88">
        <v>9.927569800017895E-2</v>
      </c>
      <c r="C166" s="88">
        <v>9.6823156953200665E-2</v>
      </c>
      <c r="D166" s="60">
        <v>9.889713477748395E-2</v>
      </c>
      <c r="E166" s="89">
        <v>0.10321658312222558</v>
      </c>
      <c r="F166" s="89">
        <v>9.0677977042693106E-2</v>
      </c>
      <c r="G166" s="886"/>
      <c r="H166" s="139"/>
      <c r="I166" s="125"/>
      <c r="J166" s="125"/>
      <c r="K166" s="125"/>
    </row>
    <row r="167" spans="1:11" ht="15" thickBot="1" x14ac:dyDescent="0.35">
      <c r="B167" s="13"/>
      <c r="C167" s="13"/>
      <c r="D167" s="13"/>
      <c r="E167" s="8"/>
      <c r="F167" s="8"/>
      <c r="G167" s="864"/>
      <c r="H167" s="139"/>
    </row>
    <row r="168" spans="1:11" ht="15" thickBot="1" x14ac:dyDescent="0.35">
      <c r="A168" s="29" t="s">
        <v>484</v>
      </c>
      <c r="B168" s="26"/>
      <c r="C168" s="26"/>
      <c r="D168" s="26"/>
      <c r="E168" s="26"/>
      <c r="F168" s="26"/>
      <c r="G168" s="894"/>
      <c r="H168" s="386"/>
      <c r="I168" s="121"/>
      <c r="J168" s="121"/>
      <c r="K168" s="121"/>
    </row>
    <row r="169" spans="1:11" ht="15" thickBot="1" x14ac:dyDescent="0.35">
      <c r="A169" s="61" t="s">
        <v>18</v>
      </c>
      <c r="B169" s="132">
        <v>2020</v>
      </c>
      <c r="C169" s="132">
        <v>2021</v>
      </c>
      <c r="D169" s="132">
        <v>2022</v>
      </c>
      <c r="E169" s="132">
        <v>2023</v>
      </c>
      <c r="F169" s="1536">
        <v>2024</v>
      </c>
      <c r="G169" s="1537"/>
      <c r="H169" s="143"/>
      <c r="I169" s="122">
        <v>2024</v>
      </c>
      <c r="J169" s="569"/>
      <c r="K169" s="122">
        <v>2024</v>
      </c>
    </row>
    <row r="170" spans="1:11" x14ac:dyDescent="0.3">
      <c r="A170" s="21" t="s">
        <v>0</v>
      </c>
      <c r="B170" s="116">
        <v>100.57258082900594</v>
      </c>
      <c r="C170" s="116">
        <v>112.29202301124546</v>
      </c>
      <c r="D170" s="664">
        <v>39.274090344218877</v>
      </c>
      <c r="E170" s="664">
        <v>19.389954699089618</v>
      </c>
      <c r="F170" s="664">
        <v>13.772876492126754</v>
      </c>
      <c r="G170" s="883"/>
      <c r="H170" s="139"/>
      <c r="I170" s="127">
        <v>12.18478098029863</v>
      </c>
      <c r="J170" s="127"/>
      <c r="K170" s="127">
        <v>15.360972003954878</v>
      </c>
    </row>
    <row r="171" spans="1:11" x14ac:dyDescent="0.3">
      <c r="A171" s="21" t="s">
        <v>93</v>
      </c>
      <c r="B171" s="116">
        <v>84.345905070599017</v>
      </c>
      <c r="C171" s="116">
        <v>81.771814830912618</v>
      </c>
      <c r="D171" s="664">
        <v>40.520816358239273</v>
      </c>
      <c r="E171" s="664">
        <v>17.102654291987648</v>
      </c>
      <c r="F171" s="664">
        <v>14.437220231810867</v>
      </c>
      <c r="G171" s="883">
        <f>H171</f>
        <v>0</v>
      </c>
      <c r="H171" s="139">
        <v>0</v>
      </c>
      <c r="I171" s="127">
        <v>10.496898268506829</v>
      </c>
      <c r="J171" s="127"/>
      <c r="K171" s="127">
        <v>18.377542195114906</v>
      </c>
    </row>
    <row r="172" spans="1:11" x14ac:dyDescent="0.3">
      <c r="A172" s="48" t="s">
        <v>94</v>
      </c>
      <c r="B172" s="118">
        <v>78.751124228978483</v>
      </c>
      <c r="C172" s="118">
        <v>94.662058687683555</v>
      </c>
      <c r="D172" s="662">
        <v>67.329688076376115</v>
      </c>
      <c r="E172" s="662">
        <v>23.309256552578059</v>
      </c>
      <c r="F172" s="662">
        <v>8.4551302697193869</v>
      </c>
      <c r="G172" s="883">
        <f>H172</f>
        <v>0</v>
      </c>
      <c r="H172" s="139">
        <v>0</v>
      </c>
      <c r="I172" s="127">
        <v>2.0492613027009652</v>
      </c>
      <c r="J172" s="127"/>
      <c r="K172" s="127">
        <v>14.860999236737808</v>
      </c>
    </row>
    <row r="173" spans="1:11" x14ac:dyDescent="0.3">
      <c r="A173" s="19" t="s">
        <v>95</v>
      </c>
      <c r="B173" s="86">
        <v>-0.16134293884727499</v>
      </c>
      <c r="C173" s="86">
        <v>-0.2620281566408042</v>
      </c>
      <c r="D173" s="166">
        <v>3.1744236546115537E-2</v>
      </c>
      <c r="E173" s="166">
        <v>-0.11796316405057726</v>
      </c>
      <c r="F173" s="166">
        <v>4.8235656514010336E-2</v>
      </c>
      <c r="G173" s="888"/>
      <c r="H173" s="139"/>
      <c r="I173" s="125"/>
      <c r="J173" s="125"/>
      <c r="K173" s="125"/>
    </row>
    <row r="174" spans="1:11" ht="15" thickBot="1" x14ac:dyDescent="0.35">
      <c r="A174" s="22" t="s">
        <v>96</v>
      </c>
      <c r="B174" s="88">
        <v>-6.6331386650455681E-2</v>
      </c>
      <c r="C174" s="88">
        <v>0.15763675886887582</v>
      </c>
      <c r="D174" s="89">
        <v>0.66160739411375846</v>
      </c>
      <c r="E174" s="89">
        <v>0.36290286610646849</v>
      </c>
      <c r="F174" s="89">
        <v>-0.41435192274137278</v>
      </c>
      <c r="G174" s="886"/>
      <c r="H174" s="139"/>
      <c r="I174" s="125"/>
      <c r="J174" s="125"/>
      <c r="K174" s="125"/>
    </row>
    <row r="175" spans="1:11" ht="15" thickBot="1" x14ac:dyDescent="0.35">
      <c r="B175" s="13"/>
      <c r="C175" s="13"/>
      <c r="D175" s="13"/>
      <c r="E175" s="8"/>
      <c r="F175" s="8"/>
      <c r="G175" s="867"/>
      <c r="H175" s="139"/>
    </row>
    <row r="176" spans="1:11" ht="15" thickBot="1" x14ac:dyDescent="0.35">
      <c r="A176" s="29" t="s">
        <v>33</v>
      </c>
      <c r="B176" s="51"/>
      <c r="C176" s="51"/>
      <c r="D176" s="51"/>
      <c r="E176" s="51"/>
      <c r="F176" s="51"/>
      <c r="G176" s="893"/>
      <c r="H176" s="139"/>
      <c r="I176" s="121"/>
      <c r="J176" s="121"/>
      <c r="K176" s="121"/>
    </row>
    <row r="177" spans="1:11" ht="15" thickBot="1" x14ac:dyDescent="0.35">
      <c r="A177" s="61" t="s">
        <v>24</v>
      </c>
      <c r="B177" s="71" t="s">
        <v>469</v>
      </c>
      <c r="C177" s="132" t="s">
        <v>527</v>
      </c>
      <c r="D177" s="132" t="s">
        <v>562</v>
      </c>
      <c r="E177" s="132" t="s">
        <v>625</v>
      </c>
      <c r="F177" s="1536" t="s">
        <v>724</v>
      </c>
      <c r="G177" s="1537"/>
      <c r="H177" s="143"/>
      <c r="I177" s="122" t="s">
        <v>724</v>
      </c>
      <c r="J177" s="122"/>
      <c r="K177" s="122" t="s">
        <v>724</v>
      </c>
    </row>
    <row r="178" spans="1:11" x14ac:dyDescent="0.3">
      <c r="A178" s="21" t="s">
        <v>0</v>
      </c>
      <c r="B178" s="116">
        <v>14863.522148656168</v>
      </c>
      <c r="C178" s="116">
        <v>18305.670486526051</v>
      </c>
      <c r="D178" s="117">
        <v>20042.373707913102</v>
      </c>
      <c r="E178" s="117">
        <v>20694.937230155603</v>
      </c>
      <c r="F178" s="117">
        <v>20142.375872586308</v>
      </c>
      <c r="G178" s="883"/>
      <c r="H178" s="139"/>
      <c r="I178" s="127">
        <v>20079.983559241784</v>
      </c>
      <c r="J178" s="127"/>
      <c r="K178" s="127">
        <v>20204.768185930832</v>
      </c>
    </row>
    <row r="179" spans="1:11" x14ac:dyDescent="0.3">
      <c r="A179" s="21" t="s">
        <v>93</v>
      </c>
      <c r="B179" s="116">
        <v>14365.034207236738</v>
      </c>
      <c r="C179" s="116">
        <v>17108.70169133733</v>
      </c>
      <c r="D179" s="117">
        <v>18185.449442176541</v>
      </c>
      <c r="E179" s="117">
        <v>18598.988360114563</v>
      </c>
      <c r="F179" s="117">
        <v>18581.48074501161</v>
      </c>
      <c r="G179" s="883">
        <f>H179</f>
        <v>-1</v>
      </c>
      <c r="H179" s="139">
        <v>-1</v>
      </c>
      <c r="I179" s="127">
        <v>18441.556951120721</v>
      </c>
      <c r="J179" s="127"/>
      <c r="K179" s="127">
        <v>18721.404538902498</v>
      </c>
    </row>
    <row r="180" spans="1:11" x14ac:dyDescent="0.3">
      <c r="A180" s="20" t="s">
        <v>94</v>
      </c>
      <c r="B180" s="117">
        <v>17853.498458710594</v>
      </c>
      <c r="C180" s="117">
        <v>20045.383747510976</v>
      </c>
      <c r="D180" s="119">
        <v>21159.358117482607</v>
      </c>
      <c r="E180" s="119">
        <v>21942.998946587719</v>
      </c>
      <c r="F180" s="119">
        <v>21897.677376836189</v>
      </c>
      <c r="G180" s="883">
        <f>H180</f>
        <v>1</v>
      </c>
      <c r="H180" s="139">
        <v>1</v>
      </c>
      <c r="I180" s="127">
        <v>21555.434293671788</v>
      </c>
      <c r="J180" s="127"/>
      <c r="K180" s="127">
        <v>22239.920460000591</v>
      </c>
    </row>
    <row r="181" spans="1:11" x14ac:dyDescent="0.3">
      <c r="A181" s="19" t="s">
        <v>95</v>
      </c>
      <c r="B181" s="166">
        <v>-3.3537672728835559E-2</v>
      </c>
      <c r="C181" s="166">
        <v>-6.1202346985164587E-2</v>
      </c>
      <c r="D181" s="166">
        <v>-9.2649917260220177E-2</v>
      </c>
      <c r="E181" s="166">
        <v>-0.10127833908029113</v>
      </c>
      <c r="F181" s="166">
        <v>-7.7493098999263071E-2</v>
      </c>
      <c r="G181" s="888"/>
      <c r="H181" s="139"/>
      <c r="I181" s="125"/>
      <c r="J181" s="125"/>
      <c r="K181" s="125"/>
    </row>
    <row r="182" spans="1:11" ht="15" thickBot="1" x14ac:dyDescent="0.35">
      <c r="A182" s="22" t="s">
        <v>96</v>
      </c>
      <c r="B182" s="88">
        <v>0.24284413118323489</v>
      </c>
      <c r="C182" s="88">
        <v>0.17164844587012582</v>
      </c>
      <c r="D182" s="89">
        <v>0.16353231657881592</v>
      </c>
      <c r="E182" s="89">
        <v>0.17979529433140407</v>
      </c>
      <c r="F182" s="89">
        <v>0.17846783457851426</v>
      </c>
      <c r="G182" s="886"/>
      <c r="H182" s="139"/>
      <c r="I182" s="125"/>
      <c r="J182" s="125"/>
      <c r="K182" s="125"/>
    </row>
    <row r="183" spans="1:11" ht="15" thickBot="1" x14ac:dyDescent="0.35">
      <c r="B183" s="13"/>
      <c r="C183" s="13"/>
      <c r="D183" s="8"/>
      <c r="E183" s="8"/>
      <c r="F183" s="8"/>
      <c r="G183" s="867"/>
      <c r="H183" s="139"/>
    </row>
    <row r="184" spans="1:11" ht="15" thickBot="1" x14ac:dyDescent="0.35">
      <c r="A184" s="29" t="s">
        <v>34</v>
      </c>
      <c r="B184" s="51"/>
      <c r="C184" s="51"/>
      <c r="D184" s="51"/>
      <c r="E184" s="51"/>
      <c r="F184" s="51"/>
      <c r="G184" s="893"/>
      <c r="H184" s="139"/>
      <c r="I184" s="121"/>
      <c r="J184" s="121"/>
      <c r="K184" s="121"/>
    </row>
    <row r="185" spans="1:11" ht="15" thickBot="1" x14ac:dyDescent="0.35">
      <c r="A185" s="61" t="s">
        <v>24</v>
      </c>
      <c r="B185" s="71" t="s">
        <v>469</v>
      </c>
      <c r="C185" s="132" t="s">
        <v>527</v>
      </c>
      <c r="D185" s="132" t="s">
        <v>562</v>
      </c>
      <c r="E185" s="132" t="s">
        <v>625</v>
      </c>
      <c r="F185" s="1536" t="s">
        <v>724</v>
      </c>
      <c r="G185" s="1537"/>
      <c r="H185" s="143"/>
      <c r="I185" s="122" t="s">
        <v>724</v>
      </c>
      <c r="J185" s="122"/>
      <c r="K185" s="122" t="s">
        <v>724</v>
      </c>
    </row>
    <row r="186" spans="1:11" x14ac:dyDescent="0.3">
      <c r="A186" s="21" t="s">
        <v>0</v>
      </c>
      <c r="B186" s="116">
        <v>6892.2208746888273</v>
      </c>
      <c r="C186" s="116">
        <v>7754.1577421648153</v>
      </c>
      <c r="D186" s="117">
        <v>7650.5426483883584</v>
      </c>
      <c r="E186" s="117">
        <v>7568.1162865423885</v>
      </c>
      <c r="F186" s="117">
        <v>7493.7068390010218</v>
      </c>
      <c r="G186" s="883"/>
      <c r="H186" s="139"/>
      <c r="I186" s="127">
        <v>7455.6299894906278</v>
      </c>
      <c r="J186" s="127"/>
      <c r="K186" s="127">
        <v>7531.7836885114157</v>
      </c>
    </row>
    <row r="187" spans="1:11" x14ac:dyDescent="0.3">
      <c r="A187" s="21" t="s">
        <v>93</v>
      </c>
      <c r="B187" s="116">
        <v>6536.2055437547788</v>
      </c>
      <c r="C187" s="116">
        <v>7338.6750909464508</v>
      </c>
      <c r="D187" s="117">
        <v>7767.5584599790654</v>
      </c>
      <c r="E187" s="117">
        <v>7815.1932200789252</v>
      </c>
      <c r="F187" s="117">
        <v>7567.8245387004381</v>
      </c>
      <c r="G187" s="883">
        <f>H187</f>
        <v>0</v>
      </c>
      <c r="H187" s="139">
        <v>0</v>
      </c>
      <c r="I187" s="127">
        <v>7478.4325030009704</v>
      </c>
      <c r="J187" s="127"/>
      <c r="K187" s="127">
        <v>7657.2165743999058</v>
      </c>
    </row>
    <row r="188" spans="1:11" x14ac:dyDescent="0.3">
      <c r="A188" s="20" t="s">
        <v>94</v>
      </c>
      <c r="B188" s="117">
        <v>8878.4485383735482</v>
      </c>
      <c r="C188" s="117">
        <v>9312.0316175023836</v>
      </c>
      <c r="D188" s="119">
        <v>9727.7240064474117</v>
      </c>
      <c r="E188" s="119">
        <v>9801.6751861577959</v>
      </c>
      <c r="F188" s="119">
        <v>9847.1198793167259</v>
      </c>
      <c r="G188" s="883">
        <f>H188</f>
        <v>1</v>
      </c>
      <c r="H188" s="139">
        <v>1</v>
      </c>
      <c r="I188" s="127">
        <v>9617.7066955577575</v>
      </c>
      <c r="J188" s="127"/>
      <c r="K188" s="127">
        <v>10076.533063075694</v>
      </c>
    </row>
    <row r="189" spans="1:11" x14ac:dyDescent="0.3">
      <c r="A189" s="19" t="s">
        <v>95</v>
      </c>
      <c r="B189" s="166">
        <v>-5.1654660726484919E-2</v>
      </c>
      <c r="C189" s="166">
        <v>-4.8809274155226456E-2</v>
      </c>
      <c r="D189" s="166">
        <v>1.5295099572493363E-2</v>
      </c>
      <c r="E189" s="166">
        <v>3.2647084714579298E-2</v>
      </c>
      <c r="F189" s="166">
        <v>9.8906590945979523E-3</v>
      </c>
      <c r="G189" s="888"/>
      <c r="H189" s="139"/>
      <c r="I189" s="125"/>
      <c r="J189" s="125"/>
      <c r="K189" s="125"/>
    </row>
    <row r="190" spans="1:11" ht="15" thickBot="1" x14ac:dyDescent="0.35">
      <c r="A190" s="22" t="s">
        <v>96</v>
      </c>
      <c r="B190" s="88">
        <v>0.3583490419539726</v>
      </c>
      <c r="C190" s="88">
        <v>0.26889820057443553</v>
      </c>
      <c r="D190" s="89">
        <v>0.25235285406189645</v>
      </c>
      <c r="E190" s="89">
        <v>0.25418206692256412</v>
      </c>
      <c r="F190" s="89">
        <v>0.30118237136186204</v>
      </c>
      <c r="G190" s="886"/>
      <c r="H190" s="139"/>
      <c r="I190" s="125"/>
      <c r="J190" s="125"/>
      <c r="K190" s="125"/>
    </row>
    <row r="191" spans="1:11" ht="15" thickBot="1" x14ac:dyDescent="0.35">
      <c r="B191" s="13"/>
      <c r="C191" s="13"/>
      <c r="D191" s="8"/>
      <c r="E191" s="8"/>
      <c r="F191" s="8"/>
      <c r="G191" s="867"/>
      <c r="H191" s="139"/>
    </row>
    <row r="192" spans="1:11" ht="15" thickBot="1" x14ac:dyDescent="0.35">
      <c r="A192" s="29" t="s">
        <v>436</v>
      </c>
      <c r="B192" s="51"/>
      <c r="C192" s="51"/>
      <c r="D192" s="51"/>
      <c r="E192" s="51"/>
      <c r="F192" s="51"/>
      <c r="G192" s="893"/>
      <c r="H192" s="139"/>
      <c r="I192" s="121"/>
      <c r="J192" s="121"/>
      <c r="K192" s="121"/>
    </row>
    <row r="193" spans="1:11" ht="15" thickBot="1" x14ac:dyDescent="0.35">
      <c r="A193" s="61" t="s">
        <v>437</v>
      </c>
      <c r="B193" s="71" t="s">
        <v>469</v>
      </c>
      <c r="C193" s="132" t="s">
        <v>527</v>
      </c>
      <c r="D193" s="132" t="s">
        <v>562</v>
      </c>
      <c r="E193" s="132" t="s">
        <v>625</v>
      </c>
      <c r="F193" s="1536" t="s">
        <v>724</v>
      </c>
      <c r="G193" s="1537"/>
      <c r="H193" s="143"/>
      <c r="I193" s="122" t="s">
        <v>724</v>
      </c>
      <c r="J193" s="122"/>
      <c r="K193" s="122" t="s">
        <v>724</v>
      </c>
    </row>
    <row r="194" spans="1:11" x14ac:dyDescent="0.3">
      <c r="A194" s="21" t="s">
        <v>0</v>
      </c>
      <c r="B194" s="114">
        <v>31793.820906233563</v>
      </c>
      <c r="C194" s="114">
        <v>38119.605491042872</v>
      </c>
      <c r="D194" s="115">
        <v>39390.940537913426</v>
      </c>
      <c r="E194" s="115">
        <v>39725.640360821635</v>
      </c>
      <c r="F194" s="115">
        <v>40718.605651913225</v>
      </c>
      <c r="G194" s="891"/>
      <c r="H194" s="139"/>
      <c r="I194" s="127">
        <v>40628.744324612708</v>
      </c>
      <c r="J194" s="127"/>
      <c r="K194" s="127">
        <v>40808.466979213743</v>
      </c>
    </row>
    <row r="195" spans="1:11" x14ac:dyDescent="0.3">
      <c r="A195" s="21" t="s">
        <v>93</v>
      </c>
      <c r="B195" s="116">
        <v>32152.057181589546</v>
      </c>
      <c r="C195" s="116">
        <v>37142.982426912713</v>
      </c>
      <c r="D195" s="117">
        <v>38066.835557657992</v>
      </c>
      <c r="E195" s="117">
        <v>38421.336183117186</v>
      </c>
      <c r="F195" s="117">
        <v>41261.89460213315</v>
      </c>
      <c r="G195" s="883">
        <f>H195</f>
        <v>1</v>
      </c>
      <c r="H195" s="139">
        <v>1</v>
      </c>
      <c r="I195" s="127">
        <v>41055.35414817054</v>
      </c>
      <c r="J195" s="127"/>
      <c r="K195" s="127">
        <v>41468.435056095761</v>
      </c>
    </row>
    <row r="196" spans="1:11" x14ac:dyDescent="0.3">
      <c r="A196" s="20" t="s">
        <v>94</v>
      </c>
      <c r="B196" s="116">
        <v>41667.550822722187</v>
      </c>
      <c r="C196" s="118">
        <v>45739.538023908535</v>
      </c>
      <c r="D196" s="55">
        <v>46672.613624919402</v>
      </c>
      <c r="E196" s="117">
        <v>46234.597454525516</v>
      </c>
      <c r="F196" s="117">
        <v>51716.332649007476</v>
      </c>
      <c r="G196" s="883">
        <f>H196</f>
        <v>1</v>
      </c>
      <c r="H196" s="139">
        <v>1</v>
      </c>
      <c r="I196" s="127">
        <v>51179.809009064542</v>
      </c>
      <c r="J196" s="127"/>
      <c r="K196" s="127">
        <v>52252.85628895041</v>
      </c>
    </row>
    <row r="197" spans="1:11" x14ac:dyDescent="0.3">
      <c r="A197" s="19" t="s">
        <v>95</v>
      </c>
      <c r="B197" s="166">
        <v>1.1267481074781618E-2</v>
      </c>
      <c r="C197" s="166">
        <v>-2.561996777116805E-2</v>
      </c>
      <c r="D197" s="166">
        <v>-3.3614454546496406E-2</v>
      </c>
      <c r="E197" s="166">
        <v>-3.2832804351488436E-2</v>
      </c>
      <c r="F197" s="166">
        <v>1.3342523436688401E-2</v>
      </c>
      <c r="G197" s="888"/>
      <c r="H197" s="139"/>
      <c r="I197" s="125"/>
      <c r="J197" s="125"/>
      <c r="K197" s="125"/>
    </row>
    <row r="198" spans="1:11" ht="15" thickBot="1" x14ac:dyDescent="0.35">
      <c r="A198" s="22" t="s">
        <v>96</v>
      </c>
      <c r="B198" s="88">
        <v>0.29595287130122638</v>
      </c>
      <c r="C198" s="88">
        <v>0.2314449469401523</v>
      </c>
      <c r="D198" s="89">
        <v>0.22607022467698043</v>
      </c>
      <c r="E198" s="89">
        <v>0.20335735420991355</v>
      </c>
      <c r="F198" s="89">
        <v>0.25336786271403672</v>
      </c>
      <c r="G198" s="886"/>
      <c r="H198" s="139"/>
      <c r="I198" s="125"/>
      <c r="J198" s="125"/>
      <c r="K198" s="125"/>
    </row>
    <row r="199" spans="1:11" ht="15" thickBot="1" x14ac:dyDescent="0.35">
      <c r="B199" s="13"/>
      <c r="C199" s="13"/>
      <c r="D199" s="8"/>
      <c r="E199" s="8"/>
      <c r="F199" s="8"/>
      <c r="G199" s="864"/>
      <c r="H199" s="139"/>
    </row>
    <row r="200" spans="1:11" ht="15" thickBot="1" x14ac:dyDescent="0.35">
      <c r="A200" s="29" t="s">
        <v>35</v>
      </c>
      <c r="B200" s="51"/>
      <c r="C200" s="51"/>
      <c r="D200" s="51"/>
      <c r="E200" s="51"/>
      <c r="F200" s="51"/>
      <c r="G200" s="893"/>
      <c r="H200" s="139"/>
      <c r="I200" s="121"/>
      <c r="J200" s="121"/>
      <c r="K200" s="121"/>
    </row>
    <row r="201" spans="1:11" ht="15" thickBot="1" x14ac:dyDescent="0.35">
      <c r="A201" s="61" t="s">
        <v>24</v>
      </c>
      <c r="B201" s="71" t="s">
        <v>469</v>
      </c>
      <c r="C201" s="132" t="s">
        <v>527</v>
      </c>
      <c r="D201" s="132" t="s">
        <v>562</v>
      </c>
      <c r="E201" s="132" t="s">
        <v>625</v>
      </c>
      <c r="F201" s="1536" t="s">
        <v>724</v>
      </c>
      <c r="G201" s="1537"/>
      <c r="H201" s="143"/>
      <c r="I201" s="122" t="s">
        <v>724</v>
      </c>
      <c r="J201" s="122"/>
      <c r="K201" s="122" t="s">
        <v>724</v>
      </c>
    </row>
    <row r="202" spans="1:11" x14ac:dyDescent="0.3">
      <c r="A202" s="21" t="s">
        <v>0</v>
      </c>
      <c r="B202" s="114">
        <v>1190.2605360932221</v>
      </c>
      <c r="C202" s="114">
        <v>1475.9695231666751</v>
      </c>
      <c r="D202" s="115">
        <v>1758.9069025403926</v>
      </c>
      <c r="E202" s="115">
        <v>1913.2982225696142</v>
      </c>
      <c r="F202" s="115">
        <v>2074.0470828852331</v>
      </c>
      <c r="G202" s="891"/>
      <c r="H202" s="139"/>
      <c r="I202" s="127">
        <v>2053.9876648495824</v>
      </c>
      <c r="J202" s="127"/>
      <c r="K202" s="127">
        <v>2094.1065009208837</v>
      </c>
    </row>
    <row r="203" spans="1:11" x14ac:dyDescent="0.3">
      <c r="A203" s="21" t="s">
        <v>93</v>
      </c>
      <c r="B203" s="116">
        <v>1139.9473111182288</v>
      </c>
      <c r="C203" s="116">
        <v>1392.705140751174</v>
      </c>
      <c r="D203" s="117">
        <v>1528.1088381808174</v>
      </c>
      <c r="E203" s="117">
        <v>1678.2076774759335</v>
      </c>
      <c r="F203" s="117">
        <v>1985.0120610001204</v>
      </c>
      <c r="G203" s="883">
        <f>H203</f>
        <v>-1</v>
      </c>
      <c r="H203" s="139">
        <v>-1</v>
      </c>
      <c r="I203" s="127">
        <v>1939.1826164593519</v>
      </c>
      <c r="J203" s="127"/>
      <c r="K203" s="127">
        <v>2030.8415055408889</v>
      </c>
    </row>
    <row r="204" spans="1:11" x14ac:dyDescent="0.3">
      <c r="A204" s="20" t="s">
        <v>94</v>
      </c>
      <c r="B204" s="116">
        <v>1231.5622594848605</v>
      </c>
      <c r="C204" s="117">
        <v>1481.1098770647727</v>
      </c>
      <c r="D204" s="119">
        <v>1621.826720321345</v>
      </c>
      <c r="E204" s="119">
        <v>1800.2329608172056</v>
      </c>
      <c r="F204" s="119">
        <v>2346.1849295752118</v>
      </c>
      <c r="G204" s="883">
        <f>H204</f>
        <v>1</v>
      </c>
      <c r="H204" s="139">
        <v>1</v>
      </c>
      <c r="I204" s="127">
        <v>2234.556127785936</v>
      </c>
      <c r="J204" s="127"/>
      <c r="K204" s="127">
        <v>2457.8137313644875</v>
      </c>
    </row>
    <row r="205" spans="1:11" x14ac:dyDescent="0.3">
      <c r="A205" s="19" t="s">
        <v>95</v>
      </c>
      <c r="B205" s="166">
        <v>-4.227076631485726E-2</v>
      </c>
      <c r="C205" s="166">
        <v>-5.2963317670896203E-2</v>
      </c>
      <c r="D205" s="166">
        <v>-0.13121675969673727</v>
      </c>
      <c r="E205" s="166">
        <v>-0.12287187764066775</v>
      </c>
      <c r="F205" s="166">
        <v>-4.2928158487730621E-2</v>
      </c>
      <c r="G205" s="888"/>
      <c r="H205" s="139"/>
      <c r="I205" s="125"/>
      <c r="J205" s="125"/>
      <c r="K205" s="125"/>
    </row>
    <row r="206" spans="1:11" ht="15" thickBot="1" x14ac:dyDescent="0.35">
      <c r="A206" s="22" t="s">
        <v>96</v>
      </c>
      <c r="B206" s="88">
        <v>8.0367704255350447E-2</v>
      </c>
      <c r="C206" s="88">
        <v>6.3476994323375918E-2</v>
      </c>
      <c r="D206" s="89">
        <v>6.1329324063132032E-2</v>
      </c>
      <c r="E206" s="89">
        <v>7.2711670301020936E-2</v>
      </c>
      <c r="F206" s="89">
        <v>0.18194996175142608</v>
      </c>
      <c r="G206" s="886"/>
      <c r="H206" s="139"/>
      <c r="I206" s="125"/>
      <c r="J206" s="125"/>
      <c r="K206" s="125"/>
    </row>
    <row r="207" spans="1:11" ht="15" thickBot="1" x14ac:dyDescent="0.35">
      <c r="B207" s="13"/>
      <c r="C207" s="13"/>
      <c r="D207" s="8"/>
      <c r="E207" s="8"/>
      <c r="F207" s="8"/>
      <c r="G207" s="867"/>
      <c r="H207" s="139"/>
    </row>
    <row r="208" spans="1:11" ht="15" thickBot="1" x14ac:dyDescent="0.35">
      <c r="A208" s="29" t="s">
        <v>36</v>
      </c>
      <c r="B208" s="51"/>
      <c r="C208" s="51"/>
      <c r="D208" s="51"/>
      <c r="E208" s="51"/>
      <c r="F208" s="51"/>
      <c r="G208" s="893"/>
      <c r="H208" s="139"/>
      <c r="I208" s="121"/>
      <c r="J208" s="121"/>
      <c r="K208" s="121"/>
    </row>
    <row r="209" spans="1:11" ht="15" thickBot="1" x14ac:dyDescent="0.35">
      <c r="A209" s="61" t="s">
        <v>24</v>
      </c>
      <c r="B209" s="71" t="s">
        <v>469</v>
      </c>
      <c r="C209" s="132" t="s">
        <v>527</v>
      </c>
      <c r="D209" s="132" t="s">
        <v>562</v>
      </c>
      <c r="E209" s="132" t="s">
        <v>625</v>
      </c>
      <c r="F209" s="1536" t="s">
        <v>724</v>
      </c>
      <c r="G209" s="1537"/>
      <c r="H209" s="143"/>
      <c r="I209" s="122" t="s">
        <v>724</v>
      </c>
      <c r="J209" s="122"/>
      <c r="K209" s="122" t="s">
        <v>724</v>
      </c>
    </row>
    <row r="210" spans="1:11" x14ac:dyDescent="0.3">
      <c r="A210" s="21" t="s">
        <v>0</v>
      </c>
      <c r="B210" s="114">
        <v>5713.9721639909867</v>
      </c>
      <c r="C210" s="114">
        <v>8013.7413657739735</v>
      </c>
      <c r="D210" s="115">
        <v>9590.0245463039464</v>
      </c>
      <c r="E210" s="115">
        <v>10160.604078674691</v>
      </c>
      <c r="F210" s="115">
        <v>9980.8384837411086</v>
      </c>
      <c r="G210" s="891"/>
      <c r="H210" s="139"/>
      <c r="I210" s="127">
        <v>9936.9642014852579</v>
      </c>
      <c r="J210" s="127"/>
      <c r="K210" s="127">
        <v>10024.712765996959</v>
      </c>
    </row>
    <row r="211" spans="1:11" x14ac:dyDescent="0.3">
      <c r="A211" s="21" t="s">
        <v>93</v>
      </c>
      <c r="B211" s="116">
        <v>5505.2555865962504</v>
      </c>
      <c r="C211" s="116">
        <v>7214.064242244599</v>
      </c>
      <c r="D211" s="117">
        <v>7848.9696630438575</v>
      </c>
      <c r="E211" s="117">
        <v>8238.4654056899653</v>
      </c>
      <c r="F211" s="117">
        <v>8723.2720217788574</v>
      </c>
      <c r="G211" s="883">
        <f>H211</f>
        <v>-1</v>
      </c>
      <c r="H211" s="139">
        <v>-1</v>
      </c>
      <c r="I211" s="127">
        <v>8627.5136121437845</v>
      </c>
      <c r="J211" s="127"/>
      <c r="K211" s="127">
        <v>8819.0304314139303</v>
      </c>
    </row>
    <row r="212" spans="1:11" x14ac:dyDescent="0.3">
      <c r="A212" s="20" t="s">
        <v>94</v>
      </c>
      <c r="B212" s="117">
        <v>6198.4452797218346</v>
      </c>
      <c r="C212" s="118">
        <v>7730.2197386491789</v>
      </c>
      <c r="D212" s="56">
        <v>8503.1071182184496</v>
      </c>
      <c r="E212" s="119">
        <v>9278.5235380396116</v>
      </c>
      <c r="F212" s="119">
        <v>9350.76221963635</v>
      </c>
      <c r="G212" s="883">
        <f>H212</f>
        <v>1</v>
      </c>
      <c r="H212" s="139">
        <v>1</v>
      </c>
      <c r="I212" s="127">
        <v>9126.9890288243114</v>
      </c>
      <c r="J212" s="127"/>
      <c r="K212" s="127">
        <v>9574.5354104483886</v>
      </c>
    </row>
    <row r="213" spans="1:11" x14ac:dyDescent="0.3">
      <c r="A213" s="19" t="s">
        <v>95</v>
      </c>
      <c r="B213" s="86">
        <v>-3.6527405350353669E-2</v>
      </c>
      <c r="C213" s="86">
        <v>-9.6341674267332048E-2</v>
      </c>
      <c r="D213" s="165">
        <v>-0.18154853252498734</v>
      </c>
      <c r="E213" s="166">
        <v>-0.18917562952964129</v>
      </c>
      <c r="F213" s="166">
        <v>-0.12599807761751081</v>
      </c>
      <c r="G213" s="888"/>
      <c r="H213" s="139"/>
      <c r="I213" s="125"/>
      <c r="J213" s="125"/>
      <c r="K213" s="125"/>
    </row>
    <row r="214" spans="1:11" ht="15" thickBot="1" x14ac:dyDescent="0.35">
      <c r="A214" s="22" t="s">
        <v>96</v>
      </c>
      <c r="B214" s="88">
        <v>0.12591417096298058</v>
      </c>
      <c r="C214" s="88">
        <v>7.1548502906592121E-2</v>
      </c>
      <c r="D214" s="89">
        <v>8.3340550831090279E-2</v>
      </c>
      <c r="E214" s="89">
        <v>0.12624415848506462</v>
      </c>
      <c r="F214" s="89">
        <v>7.1932893562286757E-2</v>
      </c>
      <c r="G214" s="886"/>
      <c r="H214" s="139"/>
      <c r="I214" s="125"/>
      <c r="J214" s="125"/>
      <c r="K214" s="125"/>
    </row>
    <row r="215" spans="1:11" ht="15" thickBot="1" x14ac:dyDescent="0.35">
      <c r="B215" s="13"/>
      <c r="C215" s="13"/>
      <c r="D215" s="13"/>
      <c r="E215" s="8"/>
      <c r="F215" s="8"/>
      <c r="G215" s="864"/>
      <c r="H215" s="139"/>
    </row>
    <row r="216" spans="1:11" ht="15" thickBot="1" x14ac:dyDescent="0.35">
      <c r="A216" s="29" t="s">
        <v>70</v>
      </c>
      <c r="B216" s="51"/>
      <c r="C216" s="51"/>
      <c r="D216" s="51"/>
      <c r="E216" s="51"/>
      <c r="F216" s="51"/>
      <c r="G216" s="893"/>
      <c r="H216" s="139"/>
      <c r="I216" s="121"/>
      <c r="J216" s="121"/>
      <c r="K216" s="121"/>
    </row>
    <row r="217" spans="1:11" ht="15" thickBot="1" x14ac:dyDescent="0.35">
      <c r="A217" s="61" t="s">
        <v>24</v>
      </c>
      <c r="B217" s="71" t="s">
        <v>470</v>
      </c>
      <c r="C217" s="71" t="s">
        <v>528</v>
      </c>
      <c r="D217" s="71" t="s">
        <v>563</v>
      </c>
      <c r="E217" s="71" t="s">
        <v>626</v>
      </c>
      <c r="F217" s="1536" t="s">
        <v>730</v>
      </c>
      <c r="G217" s="1537"/>
      <c r="H217" s="143"/>
      <c r="I217" s="122" t="s">
        <v>730</v>
      </c>
      <c r="J217" s="122"/>
      <c r="K217" s="122" t="s">
        <v>730</v>
      </c>
    </row>
    <row r="218" spans="1:11" x14ac:dyDescent="0.3">
      <c r="A218" s="21" t="s">
        <v>0</v>
      </c>
      <c r="B218" s="656">
        <v>111.1448479770486</v>
      </c>
      <c r="C218" s="656">
        <v>102.20547243691443</v>
      </c>
      <c r="D218" s="664">
        <v>90.921542876828056</v>
      </c>
      <c r="E218" s="664">
        <v>78.195750301359666</v>
      </c>
      <c r="F218" s="664">
        <v>61.404772085400282</v>
      </c>
      <c r="G218" s="883"/>
      <c r="H218" s="139"/>
      <c r="I218" s="127">
        <v>59.825286139756102</v>
      </c>
      <c r="J218" s="127"/>
      <c r="K218" s="127">
        <v>62.984258031044462</v>
      </c>
    </row>
    <row r="219" spans="1:11" x14ac:dyDescent="0.3">
      <c r="A219" s="21" t="s">
        <v>93</v>
      </c>
      <c r="B219" s="656">
        <v>94.729140082929575</v>
      </c>
      <c r="C219" s="656">
        <v>84.89064250352871</v>
      </c>
      <c r="D219" s="664">
        <v>77.608483192035081</v>
      </c>
      <c r="E219" s="664">
        <v>69.105616071713058</v>
      </c>
      <c r="F219" s="664">
        <v>57.620912315636268</v>
      </c>
      <c r="G219" s="883">
        <f>H219</f>
        <v>-1</v>
      </c>
      <c r="H219" s="139">
        <v>-1</v>
      </c>
      <c r="I219" s="127">
        <v>54.208647082030886</v>
      </c>
      <c r="J219" s="127"/>
      <c r="K219" s="127">
        <v>61.03317754924165</v>
      </c>
    </row>
    <row r="220" spans="1:11" x14ac:dyDescent="0.3">
      <c r="A220" s="20" t="s">
        <v>94</v>
      </c>
      <c r="B220" s="662">
        <v>164.54174374013169</v>
      </c>
      <c r="C220" s="662">
        <v>143.7041292458421</v>
      </c>
      <c r="D220" s="662">
        <v>131.88516578082118</v>
      </c>
      <c r="E220" s="662">
        <v>116.59011135773135</v>
      </c>
      <c r="F220" s="662">
        <v>99.053670524075258</v>
      </c>
      <c r="G220" s="883">
        <f>H220</f>
        <v>1</v>
      </c>
      <c r="H220" s="139">
        <v>1</v>
      </c>
      <c r="I220" s="127">
        <v>88.469619786082788</v>
      </c>
      <c r="J220" s="127"/>
      <c r="K220" s="127">
        <v>109.63772126206773</v>
      </c>
    </row>
    <row r="221" spans="1:11" x14ac:dyDescent="0.3">
      <c r="A221" s="19" t="s">
        <v>95</v>
      </c>
      <c r="B221" s="87">
        <v>-0.14769652568609268</v>
      </c>
      <c r="C221" s="86">
        <v>-0.16941196513790563</v>
      </c>
      <c r="D221" s="166">
        <v>-0.14642360065125878</v>
      </c>
      <c r="E221" s="166">
        <v>-0.11624844310098716</v>
      </c>
      <c r="F221" s="166">
        <v>-6.1621591307293069E-2</v>
      </c>
      <c r="G221" s="888"/>
      <c r="H221" s="139"/>
      <c r="I221" s="125"/>
      <c r="J221" s="125"/>
      <c r="K221" s="125"/>
    </row>
    <row r="222" spans="1:11" ht="15" thickBot="1" x14ac:dyDescent="0.35">
      <c r="A222" s="22" t="s">
        <v>96</v>
      </c>
      <c r="B222" s="88">
        <v>0.73697073145692493</v>
      </c>
      <c r="C222" s="88">
        <v>0.69281472030169455</v>
      </c>
      <c r="D222" s="89">
        <v>0.69936533168008741</v>
      </c>
      <c r="E222" s="89">
        <v>0.68712932443496544</v>
      </c>
      <c r="F222" s="89">
        <v>0.71905765707905345</v>
      </c>
      <c r="G222" s="886"/>
      <c r="H222" s="139"/>
      <c r="I222" s="125"/>
      <c r="J222" s="125"/>
      <c r="K222" s="125"/>
    </row>
    <row r="223" spans="1:11" ht="15" thickBot="1" x14ac:dyDescent="0.35">
      <c r="B223" s="13"/>
      <c r="C223" s="13"/>
      <c r="D223" s="13"/>
      <c r="E223" s="8"/>
      <c r="F223" s="8"/>
      <c r="G223" s="867"/>
      <c r="H223" s="139"/>
    </row>
    <row r="224" spans="1:11" ht="15" thickBot="1" x14ac:dyDescent="0.35">
      <c r="A224" s="29" t="s">
        <v>719</v>
      </c>
      <c r="B224" s="51"/>
      <c r="C224" s="51"/>
      <c r="D224" s="51"/>
      <c r="E224" s="51"/>
      <c r="F224" s="51"/>
      <c r="G224" s="859"/>
      <c r="H224" s="139"/>
      <c r="I224" s="121"/>
      <c r="J224" s="121"/>
      <c r="K224" s="121"/>
    </row>
    <row r="225" spans="1:11" ht="15" thickBot="1" x14ac:dyDescent="0.35">
      <c r="A225" s="61" t="s">
        <v>18</v>
      </c>
      <c r="B225" s="132" t="s">
        <v>466</v>
      </c>
      <c r="C225" s="71" t="s">
        <v>524</v>
      </c>
      <c r="D225" s="71" t="s">
        <v>559</v>
      </c>
      <c r="E225" s="71" t="s">
        <v>622</v>
      </c>
      <c r="F225" s="1536" t="s">
        <v>727</v>
      </c>
      <c r="G225" s="1537"/>
      <c r="H225" s="143"/>
      <c r="I225" s="122" t="s">
        <v>727</v>
      </c>
      <c r="J225" s="122"/>
      <c r="K225" s="122" t="s">
        <v>727</v>
      </c>
    </row>
    <row r="226" spans="1:11" x14ac:dyDescent="0.3">
      <c r="A226" s="21" t="s">
        <v>0</v>
      </c>
      <c r="B226" s="111">
        <v>12.763532915367886</v>
      </c>
      <c r="C226" s="110">
        <v>13.223168910879362</v>
      </c>
      <c r="D226" s="111">
        <v>13.286996005102143</v>
      </c>
      <c r="E226" s="111">
        <v>13.082219331815528</v>
      </c>
      <c r="F226" s="111">
        <v>14.100085127849802</v>
      </c>
      <c r="G226" s="883"/>
      <c r="H226" s="139"/>
      <c r="I226" s="128">
        <v>11.532562267150322</v>
      </c>
      <c r="J226" s="128"/>
      <c r="K226" s="128">
        <v>12.93452829360298</v>
      </c>
    </row>
    <row r="227" spans="1:11" x14ac:dyDescent="0.3">
      <c r="A227" s="21" t="s">
        <v>93</v>
      </c>
      <c r="B227" s="111">
        <v>12.502493908181682</v>
      </c>
      <c r="C227" s="110">
        <v>13.463776569002887</v>
      </c>
      <c r="D227" s="111">
        <v>12.841113018710596</v>
      </c>
      <c r="E227" s="111">
        <v>15.429257005505939</v>
      </c>
      <c r="F227" s="111">
        <v>16.807252804849146</v>
      </c>
      <c r="G227" s="883">
        <f>H227</f>
        <v>0</v>
      </c>
      <c r="H227" s="139">
        <v>0</v>
      </c>
      <c r="I227" s="128">
        <v>10.094770986445509</v>
      </c>
      <c r="J227" s="128"/>
      <c r="K227" s="128">
        <v>13.207295288968687</v>
      </c>
    </row>
    <row r="228" spans="1:11" x14ac:dyDescent="0.3">
      <c r="A228" s="20" t="s">
        <v>94</v>
      </c>
      <c r="B228" s="113">
        <v>17.960047944635562</v>
      </c>
      <c r="C228" s="113">
        <v>18.787717950065776</v>
      </c>
      <c r="D228" s="113">
        <v>18.419483007135177</v>
      </c>
      <c r="E228" s="113">
        <v>18.853239446310088</v>
      </c>
      <c r="F228" s="113">
        <v>20.875401479273339</v>
      </c>
      <c r="G228" s="883">
        <f>H228</f>
        <v>0</v>
      </c>
      <c r="H228" s="139">
        <v>0</v>
      </c>
      <c r="I228" s="128">
        <v>13.245442904334316</v>
      </c>
      <c r="J228" s="128"/>
      <c r="K228" s="128">
        <v>22.203661566585449</v>
      </c>
    </row>
    <row r="229" spans="1:11" x14ac:dyDescent="0.3">
      <c r="A229" s="19" t="s">
        <v>95</v>
      </c>
      <c r="B229" s="87">
        <v>-2.0451939828658318E-2</v>
      </c>
      <c r="C229" s="87">
        <v>1.8195915044658048E-2</v>
      </c>
      <c r="D229" s="166">
        <v>-3.355784755412964E-2</v>
      </c>
      <c r="E229" s="166">
        <v>0.17940669042159321</v>
      </c>
      <c r="F229" s="166">
        <v>0.19199654842170263</v>
      </c>
      <c r="G229" s="888"/>
      <c r="H229" s="139"/>
      <c r="I229" s="125"/>
      <c r="J229" s="125"/>
      <c r="K229" s="125"/>
    </row>
    <row r="230" spans="1:11" ht="15" thickBot="1" x14ac:dyDescent="0.35">
      <c r="A230" s="22" t="s">
        <v>96</v>
      </c>
      <c r="B230" s="89">
        <v>0.16041154844173186</v>
      </c>
      <c r="C230" s="88">
        <v>0.15489513731304042</v>
      </c>
      <c r="D230" s="89">
        <v>0.16144335018451769</v>
      </c>
      <c r="E230" s="89">
        <v>0.16378974959555742</v>
      </c>
      <c r="F230" s="89">
        <v>0.15706990192010881</v>
      </c>
      <c r="G230" s="886"/>
      <c r="H230" s="139"/>
      <c r="I230" s="125"/>
      <c r="J230" s="125"/>
      <c r="K230" s="125"/>
    </row>
    <row r="231" spans="1:11" ht="15" thickBot="1" x14ac:dyDescent="0.35">
      <c r="B231" s="13"/>
      <c r="C231" s="13"/>
      <c r="D231" s="8"/>
      <c r="E231" s="8"/>
      <c r="G231" s="892"/>
      <c r="H231" s="139"/>
    </row>
    <row r="232" spans="1:11" ht="15" thickBot="1" x14ac:dyDescent="0.35">
      <c r="A232" s="29" t="s">
        <v>37</v>
      </c>
      <c r="B232" s="51"/>
      <c r="C232" s="51"/>
      <c r="D232" s="51"/>
      <c r="E232" s="51"/>
      <c r="F232" s="51"/>
      <c r="G232" s="893"/>
      <c r="H232" s="139"/>
      <c r="I232" s="121"/>
      <c r="J232" s="121"/>
      <c r="K232" s="121"/>
    </row>
    <row r="233" spans="1:11" ht="15" thickBot="1" x14ac:dyDescent="0.35">
      <c r="A233" s="61" t="s">
        <v>28</v>
      </c>
      <c r="B233" s="1187">
        <v>2020</v>
      </c>
      <c r="C233" s="132">
        <v>2021</v>
      </c>
      <c r="D233" s="132">
        <v>2022</v>
      </c>
      <c r="E233" s="132">
        <v>2023</v>
      </c>
      <c r="F233" s="1536">
        <v>2024</v>
      </c>
      <c r="G233" s="1537"/>
      <c r="H233" s="143"/>
      <c r="I233" s="122">
        <v>2024</v>
      </c>
      <c r="J233" s="122"/>
      <c r="K233" s="122">
        <v>2024</v>
      </c>
    </row>
    <row r="234" spans="1:11" x14ac:dyDescent="0.3">
      <c r="A234" s="21" t="s">
        <v>0</v>
      </c>
      <c r="B234" s="656">
        <v>214.35025234851918</v>
      </c>
      <c r="C234" s="656">
        <v>221.0353427671952</v>
      </c>
      <c r="D234" s="664">
        <v>224.74219556627756</v>
      </c>
      <c r="E234" s="664">
        <v>227.99627109147869</v>
      </c>
      <c r="F234" s="664">
        <v>228.36205474436403</v>
      </c>
      <c r="G234" s="883"/>
      <c r="H234" s="139"/>
      <c r="I234" s="127">
        <v>227.70088984369156</v>
      </c>
      <c r="J234" s="127"/>
      <c r="K234" s="127">
        <v>229.02321964503651</v>
      </c>
    </row>
    <row r="235" spans="1:11" x14ac:dyDescent="0.3">
      <c r="A235" s="21" t="s">
        <v>93</v>
      </c>
      <c r="B235" s="656">
        <v>207.97007981499306</v>
      </c>
      <c r="C235" s="656">
        <v>214.87530284161227</v>
      </c>
      <c r="D235" s="664">
        <v>218.57345431801841</v>
      </c>
      <c r="E235" s="664">
        <v>222.78671426736645</v>
      </c>
      <c r="F235" s="664">
        <v>223.5554608714944</v>
      </c>
      <c r="G235" s="883">
        <f>H235</f>
        <v>-1</v>
      </c>
      <c r="H235" s="139">
        <v>-1</v>
      </c>
      <c r="I235" s="127">
        <v>222.04902720011845</v>
      </c>
      <c r="J235" s="127"/>
      <c r="K235" s="127">
        <v>225.06189454287036</v>
      </c>
    </row>
    <row r="236" spans="1:11" x14ac:dyDescent="0.3">
      <c r="A236" s="20" t="s">
        <v>94</v>
      </c>
      <c r="B236" s="662">
        <v>277.72260361538935</v>
      </c>
      <c r="C236" s="662">
        <v>283.66150948984051</v>
      </c>
      <c r="D236" s="662">
        <v>285.92547205524608</v>
      </c>
      <c r="E236" s="662">
        <v>293.65756339402179</v>
      </c>
      <c r="F236" s="662">
        <v>294.93798441192132</v>
      </c>
      <c r="G236" s="883">
        <f>H236</f>
        <v>1</v>
      </c>
      <c r="H236" s="139">
        <v>1</v>
      </c>
      <c r="I236" s="127">
        <v>291.00954154408487</v>
      </c>
      <c r="J236" s="127"/>
      <c r="K236" s="127">
        <v>298.86642727975777</v>
      </c>
    </row>
    <row r="237" spans="1:11" x14ac:dyDescent="0.3">
      <c r="A237" s="19" t="s">
        <v>95</v>
      </c>
      <c r="B237" s="131">
        <v>-2.9765173885367709E-2</v>
      </c>
      <c r="C237" s="86">
        <v>-2.5820440496515652E-2</v>
      </c>
      <c r="D237" s="52">
        <v>-2.7448077708397935E-2</v>
      </c>
      <c r="E237" s="87">
        <v>-2.2849307136352314E-2</v>
      </c>
      <c r="F237" s="87">
        <v>-2.1048128500377548E-2</v>
      </c>
      <c r="G237" s="888"/>
      <c r="H237" s="139"/>
      <c r="I237" s="125"/>
      <c r="J237" s="125"/>
      <c r="K237" s="125"/>
    </row>
    <row r="238" spans="1:11" ht="15" thickBot="1" x14ac:dyDescent="0.35">
      <c r="A238" s="22" t="s">
        <v>96</v>
      </c>
      <c r="B238" s="88">
        <v>0.335396917972273</v>
      </c>
      <c r="C238" s="88">
        <v>0.32012151112094794</v>
      </c>
      <c r="D238" s="89">
        <v>0.30814363046681931</v>
      </c>
      <c r="E238" s="89">
        <v>0.31811075162050823</v>
      </c>
      <c r="F238" s="89">
        <v>0.3193056580329276</v>
      </c>
      <c r="G238" s="886"/>
      <c r="H238" s="139"/>
      <c r="I238" s="125"/>
      <c r="J238" s="125"/>
      <c r="K238" s="125"/>
    </row>
    <row r="239" spans="1:11" ht="15" thickBot="1" x14ac:dyDescent="0.35">
      <c r="B239" s="13"/>
      <c r="C239" s="13"/>
      <c r="D239" s="13"/>
      <c r="E239" s="8"/>
      <c r="F239" s="8"/>
      <c r="G239" s="864"/>
      <c r="H239" s="139"/>
    </row>
    <row r="240" spans="1:11" ht="15" thickBot="1" x14ac:dyDescent="0.35">
      <c r="A240" s="29" t="s">
        <v>39</v>
      </c>
      <c r="B240" s="51"/>
      <c r="C240" s="51"/>
      <c r="D240" s="51"/>
      <c r="E240" s="51"/>
      <c r="F240" s="51"/>
      <c r="G240" s="857"/>
      <c r="H240" s="139"/>
      <c r="I240" s="121"/>
      <c r="J240" s="121"/>
      <c r="K240" s="121"/>
    </row>
    <row r="241" spans="1:11" ht="15" thickBot="1" x14ac:dyDescent="0.35">
      <c r="A241" s="61" t="s">
        <v>24</v>
      </c>
      <c r="B241" s="71" t="s">
        <v>467</v>
      </c>
      <c r="C241" s="71" t="s">
        <v>525</v>
      </c>
      <c r="D241" s="71" t="s">
        <v>560</v>
      </c>
      <c r="E241" s="71" t="s">
        <v>623</v>
      </c>
      <c r="F241" s="1536" t="s">
        <v>728</v>
      </c>
      <c r="G241" s="1537"/>
      <c r="H241" s="143"/>
      <c r="I241" s="122" t="s">
        <v>728</v>
      </c>
      <c r="J241" s="122"/>
      <c r="K241" s="122" t="s">
        <v>728</v>
      </c>
    </row>
    <row r="242" spans="1:11" x14ac:dyDescent="0.3">
      <c r="A242" s="21" t="s">
        <v>0</v>
      </c>
      <c r="B242" s="114">
        <v>609.36239162773552</v>
      </c>
      <c r="C242" s="114">
        <v>566.69437619513974</v>
      </c>
      <c r="D242" s="115">
        <v>517.28716534049624</v>
      </c>
      <c r="E242" s="115">
        <v>525.24311918772503</v>
      </c>
      <c r="F242" s="115">
        <v>504.80834790960614</v>
      </c>
      <c r="G242" s="891"/>
      <c r="H242" s="139"/>
      <c r="I242" s="127">
        <v>499.10863073852238</v>
      </c>
      <c r="J242" s="127"/>
      <c r="K242" s="127">
        <v>510.5080650806899</v>
      </c>
    </row>
    <row r="243" spans="1:11" x14ac:dyDescent="0.3">
      <c r="A243" s="21" t="s">
        <v>93</v>
      </c>
      <c r="B243" s="116">
        <v>527.31284445095503</v>
      </c>
      <c r="C243" s="116">
        <v>483.95921817009202</v>
      </c>
      <c r="D243" s="117">
        <v>477.39409768809873</v>
      </c>
      <c r="E243" s="117">
        <v>510.66074261006474</v>
      </c>
      <c r="F243" s="117">
        <v>512.40165228991714</v>
      </c>
      <c r="G243" s="883">
        <f>H243</f>
        <v>0</v>
      </c>
      <c r="H243" s="139">
        <v>0</v>
      </c>
      <c r="I243" s="127">
        <v>499.17411744802695</v>
      </c>
      <c r="J243" s="127"/>
      <c r="K243" s="127">
        <v>525.62918713180727</v>
      </c>
    </row>
    <row r="244" spans="1:11" x14ac:dyDescent="0.3">
      <c r="A244" s="20" t="s">
        <v>94</v>
      </c>
      <c r="B244" s="116">
        <v>1028.6466817616938</v>
      </c>
      <c r="C244" s="116">
        <v>965.66368286169154</v>
      </c>
      <c r="D244" s="117">
        <v>912.77245933220183</v>
      </c>
      <c r="E244" s="117">
        <v>960.89461815950233</v>
      </c>
      <c r="F244" s="117">
        <v>957.44792386210702</v>
      </c>
      <c r="G244" s="883">
        <f>H244</f>
        <v>1</v>
      </c>
      <c r="H244" s="139">
        <v>1</v>
      </c>
      <c r="I244" s="127">
        <v>916.73430028098244</v>
      </c>
      <c r="J244" s="127"/>
      <c r="K244" s="127">
        <v>998.1615474432316</v>
      </c>
    </row>
    <row r="245" spans="1:11" x14ac:dyDescent="0.3">
      <c r="A245" s="19" t="s">
        <v>95</v>
      </c>
      <c r="B245" s="166">
        <v>-0.13464819671199077</v>
      </c>
      <c r="C245" s="86">
        <v>-0.14068611933150429</v>
      </c>
      <c r="D245" s="166">
        <v>-7.7119770845539004E-2</v>
      </c>
      <c r="E245" s="166">
        <v>-2.7763098734566109E-2</v>
      </c>
      <c r="F245" s="166">
        <v>1.504195485624318E-2</v>
      </c>
      <c r="G245" s="888"/>
      <c r="H245" s="139"/>
      <c r="I245" s="125"/>
      <c r="J245" s="125"/>
      <c r="K245" s="125"/>
    </row>
    <row r="246" spans="1:11" ht="15" thickBot="1" x14ac:dyDescent="0.35">
      <c r="A246" s="22" t="s">
        <v>96</v>
      </c>
      <c r="B246" s="88">
        <v>0.95073321764565411</v>
      </c>
      <c r="C246" s="88">
        <v>0.99534102586780349</v>
      </c>
      <c r="D246" s="89">
        <v>0.91198941032688208</v>
      </c>
      <c r="E246" s="89">
        <v>0.88166925314882005</v>
      </c>
      <c r="F246" s="89">
        <v>0.86854964183523442</v>
      </c>
      <c r="G246" s="886"/>
      <c r="H246" s="139"/>
      <c r="I246" s="125"/>
      <c r="J246" s="125"/>
      <c r="K246" s="125"/>
    </row>
    <row r="247" spans="1:11" ht="15" thickBot="1" x14ac:dyDescent="0.35">
      <c r="B247" s="13"/>
      <c r="C247" s="13"/>
      <c r="D247" s="8"/>
      <c r="E247" s="8"/>
      <c r="F247" s="8"/>
      <c r="G247" s="867"/>
      <c r="H247" s="139"/>
    </row>
    <row r="248" spans="1:11" ht="15" thickBot="1" x14ac:dyDescent="0.35">
      <c r="A248" s="29" t="s">
        <v>40</v>
      </c>
      <c r="B248" s="51"/>
      <c r="C248" s="51"/>
      <c r="D248" s="51"/>
      <c r="E248" s="51"/>
      <c r="F248" s="51"/>
      <c r="G248" s="893"/>
      <c r="H248" s="139"/>
      <c r="I248" s="121"/>
      <c r="J248" s="121"/>
      <c r="K248" s="121"/>
    </row>
    <row r="249" spans="1:11" ht="15" thickBot="1" x14ac:dyDescent="0.35">
      <c r="A249" s="61" t="s">
        <v>18</v>
      </c>
      <c r="B249" s="71" t="s">
        <v>466</v>
      </c>
      <c r="C249" s="71" t="s">
        <v>524</v>
      </c>
      <c r="D249" s="71" t="s">
        <v>559</v>
      </c>
      <c r="E249" s="71" t="s">
        <v>622</v>
      </c>
      <c r="F249" s="1536" t="s">
        <v>727</v>
      </c>
      <c r="G249" s="1537"/>
      <c r="H249" s="143"/>
      <c r="I249" s="122" t="s">
        <v>727</v>
      </c>
      <c r="J249" s="122"/>
      <c r="K249" s="122" t="s">
        <v>727</v>
      </c>
    </row>
    <row r="250" spans="1:11" x14ac:dyDescent="0.3">
      <c r="A250" s="21" t="s">
        <v>0</v>
      </c>
      <c r="B250" s="202">
        <v>17.584585652714715</v>
      </c>
      <c r="C250" s="202">
        <v>18.210953357475208</v>
      </c>
      <c r="D250" s="203">
        <v>18.545015623582604</v>
      </c>
      <c r="E250" s="203">
        <v>19.042900167935169</v>
      </c>
      <c r="F250" s="203">
        <v>19.587676692576874</v>
      </c>
      <c r="G250" s="887"/>
      <c r="H250" s="139"/>
      <c r="I250" s="128">
        <v>18.719406744405134</v>
      </c>
      <c r="J250" s="128"/>
      <c r="K250" s="128">
        <v>20.455946640748614</v>
      </c>
    </row>
    <row r="251" spans="1:11" x14ac:dyDescent="0.3">
      <c r="A251" s="21" t="s">
        <v>93</v>
      </c>
      <c r="B251" s="202">
        <v>14.258285813355011</v>
      </c>
      <c r="C251" s="202">
        <v>13.846719264510153</v>
      </c>
      <c r="D251" s="203">
        <v>13.889807704478759</v>
      </c>
      <c r="E251" s="203">
        <v>14.322393677311284</v>
      </c>
      <c r="F251" s="203">
        <v>15.119823508020415</v>
      </c>
      <c r="G251" s="887">
        <f>H251</f>
        <v>-1</v>
      </c>
      <c r="H251" s="139">
        <v>-1</v>
      </c>
      <c r="I251" s="128">
        <v>13.345062092323564</v>
      </c>
      <c r="J251" s="128"/>
      <c r="K251" s="128">
        <v>16.894584923717265</v>
      </c>
    </row>
    <row r="252" spans="1:11" x14ac:dyDescent="0.3">
      <c r="A252" s="20" t="s">
        <v>94</v>
      </c>
      <c r="B252" s="203">
        <v>27.995366901043916</v>
      </c>
      <c r="C252" s="203">
        <v>27.709185837353751</v>
      </c>
      <c r="D252" s="204">
        <v>27.686715910038181</v>
      </c>
      <c r="E252" s="204">
        <v>29.895918020022425</v>
      </c>
      <c r="F252" s="204">
        <v>29.739631243462888</v>
      </c>
      <c r="G252" s="887">
        <f>H252</f>
        <v>1</v>
      </c>
      <c r="H252" s="139">
        <v>1</v>
      </c>
      <c r="I252" s="128">
        <v>24.230429966959399</v>
      </c>
      <c r="J252" s="128"/>
      <c r="K252" s="128">
        <v>35.248832519966378</v>
      </c>
    </row>
    <row r="253" spans="1:11" x14ac:dyDescent="0.3">
      <c r="A253" s="19" t="s">
        <v>95</v>
      </c>
      <c r="B253" s="166">
        <v>-0.18915997823617689</v>
      </c>
      <c r="C253" s="166">
        <v>-0.23421830027127613</v>
      </c>
      <c r="D253" s="166">
        <v>-0.25102205431329433</v>
      </c>
      <c r="E253" s="166">
        <v>-0.24788800282492537</v>
      </c>
      <c r="F253" s="166">
        <v>-0.22809510564617588</v>
      </c>
      <c r="G253" s="888"/>
      <c r="H253" s="139"/>
      <c r="I253" s="125"/>
      <c r="J253" s="125"/>
      <c r="K253" s="125"/>
    </row>
    <row r="254" spans="1:11" ht="15" thickBot="1" x14ac:dyDescent="0.35">
      <c r="A254" s="22" t="s">
        <v>96</v>
      </c>
      <c r="B254" s="88">
        <v>0.96344548478766501</v>
      </c>
      <c r="C254" s="88">
        <v>1.0011372591610062</v>
      </c>
      <c r="D254" s="89">
        <v>0.99331167854185765</v>
      </c>
      <c r="E254" s="89">
        <v>1.0873548579649661</v>
      </c>
      <c r="F254" s="89">
        <v>0.96692978775098104</v>
      </c>
      <c r="G254" s="886"/>
      <c r="H254" s="139"/>
      <c r="I254" s="125"/>
      <c r="J254" s="125"/>
      <c r="K254" s="125"/>
    </row>
    <row r="255" spans="1:11" ht="15" thickBot="1" x14ac:dyDescent="0.35">
      <c r="B255" s="13"/>
      <c r="C255" s="13"/>
      <c r="D255" s="8"/>
      <c r="E255" s="8"/>
      <c r="F255" s="8"/>
      <c r="G255" s="867"/>
      <c r="H255" s="139"/>
    </row>
    <row r="256" spans="1:11" ht="15" thickBot="1" x14ac:dyDescent="0.35">
      <c r="A256" s="29" t="s">
        <v>540</v>
      </c>
      <c r="B256" s="51"/>
      <c r="C256" s="51"/>
      <c r="D256" s="51"/>
      <c r="E256" s="51"/>
      <c r="F256" s="51"/>
      <c r="G256" s="893"/>
      <c r="H256" s="139"/>
      <c r="I256" s="121"/>
      <c r="J256" s="121"/>
      <c r="K256" s="121"/>
    </row>
    <row r="257" spans="1:11" ht="15" thickBot="1" x14ac:dyDescent="0.35">
      <c r="A257" s="61" t="s">
        <v>18</v>
      </c>
      <c r="B257" s="71" t="s">
        <v>466</v>
      </c>
      <c r="C257" s="71" t="s">
        <v>524</v>
      </c>
      <c r="D257" s="71" t="s">
        <v>559</v>
      </c>
      <c r="E257" s="71" t="s">
        <v>622</v>
      </c>
      <c r="F257" s="1536" t="s">
        <v>727</v>
      </c>
      <c r="G257" s="1537"/>
      <c r="H257" s="143"/>
      <c r="I257" s="122" t="s">
        <v>727</v>
      </c>
      <c r="J257" s="122"/>
      <c r="K257" s="122" t="s">
        <v>727</v>
      </c>
    </row>
    <row r="258" spans="1:11" x14ac:dyDescent="0.3">
      <c r="A258" s="21" t="s">
        <v>0</v>
      </c>
      <c r="B258" s="114">
        <v>234.0501167017465</v>
      </c>
      <c r="C258" s="114">
        <v>223.55018067540325</v>
      </c>
      <c r="D258" s="115">
        <v>212.00014905398515</v>
      </c>
      <c r="E258" s="115">
        <v>204.07214488558336</v>
      </c>
      <c r="F258" s="115">
        <v>197.76732523400315</v>
      </c>
      <c r="G258" s="891"/>
      <c r="H258" s="139"/>
      <c r="I258" s="127">
        <v>194.10202940290085</v>
      </c>
      <c r="J258" s="127"/>
      <c r="K258" s="127">
        <v>201.43262106510545</v>
      </c>
    </row>
    <row r="259" spans="1:11" x14ac:dyDescent="0.3">
      <c r="A259" s="21" t="s">
        <v>93</v>
      </c>
      <c r="B259" s="116">
        <v>207.7227911124221</v>
      </c>
      <c r="C259" s="116">
        <v>199.39242126978039</v>
      </c>
      <c r="D259" s="117">
        <v>189.85497640498087</v>
      </c>
      <c r="E259" s="117">
        <v>180.86520771109591</v>
      </c>
      <c r="F259" s="117">
        <v>174.00642060689546</v>
      </c>
      <c r="G259" s="883">
        <f>H259</f>
        <v>-1</v>
      </c>
      <c r="H259" s="139">
        <v>-1</v>
      </c>
      <c r="I259" s="127">
        <v>166.12125047294816</v>
      </c>
      <c r="J259" s="127"/>
      <c r="K259" s="127">
        <v>181.89159074084276</v>
      </c>
    </row>
    <row r="260" spans="1:11" x14ac:dyDescent="0.3">
      <c r="A260" s="20" t="s">
        <v>94</v>
      </c>
      <c r="B260" s="116">
        <v>285.39205400625309</v>
      </c>
      <c r="C260" s="116">
        <v>279.66837811840441</v>
      </c>
      <c r="D260" s="56">
        <v>272.73310326277999</v>
      </c>
      <c r="E260" s="119">
        <v>256.05605741977712</v>
      </c>
      <c r="F260" s="119">
        <v>247.28088041900222</v>
      </c>
      <c r="G260" s="883">
        <f>H260</f>
        <v>1</v>
      </c>
      <c r="H260" s="139">
        <v>1</v>
      </c>
      <c r="I260" s="127">
        <v>224.98279683466126</v>
      </c>
      <c r="J260" s="127"/>
      <c r="K260" s="127">
        <v>269.57896400334317</v>
      </c>
    </row>
    <row r="261" spans="1:11" x14ac:dyDescent="0.3">
      <c r="A261" s="19" t="s">
        <v>95</v>
      </c>
      <c r="B261" s="86">
        <v>-0.11248584687899857</v>
      </c>
      <c r="C261" s="86">
        <v>-0.10806414619140987</v>
      </c>
      <c r="D261" s="166">
        <v>-0.10445828810886866</v>
      </c>
      <c r="E261" s="166">
        <v>-0.11371927897116399</v>
      </c>
      <c r="F261" s="166">
        <v>-0.12014575511396135</v>
      </c>
      <c r="G261" s="888"/>
      <c r="H261" s="139"/>
      <c r="I261" s="125"/>
      <c r="J261" s="125"/>
      <c r="K261" s="125"/>
    </row>
    <row r="262" spans="1:11" ht="15" thickBot="1" x14ac:dyDescent="0.35">
      <c r="A262" s="22" t="s">
        <v>96</v>
      </c>
      <c r="B262" s="88">
        <v>0.37390823836848719</v>
      </c>
      <c r="C262" s="88">
        <v>0.40260284888165165</v>
      </c>
      <c r="D262" s="89">
        <v>0.43653386614955642</v>
      </c>
      <c r="E262" s="89">
        <v>0.41572865594352965</v>
      </c>
      <c r="F262" s="89">
        <v>0.42110204644484861</v>
      </c>
      <c r="G262" s="886"/>
      <c r="H262" s="139"/>
      <c r="I262" s="125"/>
      <c r="J262" s="125"/>
      <c r="K262" s="125"/>
    </row>
    <row r="263" spans="1:11" ht="15" thickBot="1" x14ac:dyDescent="0.35">
      <c r="B263" s="13"/>
      <c r="C263" s="13"/>
      <c r="D263" s="8"/>
      <c r="E263" s="8"/>
      <c r="F263" s="8"/>
      <c r="G263" s="864"/>
      <c r="H263" s="139"/>
    </row>
    <row r="264" spans="1:11" ht="15" thickBot="1" x14ac:dyDescent="0.35">
      <c r="A264" s="29" t="s">
        <v>41</v>
      </c>
      <c r="B264" s="51"/>
      <c r="C264" s="51"/>
      <c r="D264" s="51"/>
      <c r="E264" s="51"/>
      <c r="F264" s="51"/>
      <c r="G264" s="893"/>
      <c r="H264" s="139"/>
      <c r="I264" s="124"/>
      <c r="J264" s="121"/>
      <c r="K264" s="124"/>
    </row>
    <row r="265" spans="1:11" ht="15" thickBot="1" x14ac:dyDescent="0.35">
      <c r="A265" s="61" t="s">
        <v>42</v>
      </c>
      <c r="B265" s="1109" t="s">
        <v>444</v>
      </c>
      <c r="C265" s="1109" t="s">
        <v>468</v>
      </c>
      <c r="D265" s="1109" t="s">
        <v>526</v>
      </c>
      <c r="E265" s="1109" t="s">
        <v>561</v>
      </c>
      <c r="F265" s="1540" t="s">
        <v>729</v>
      </c>
      <c r="G265" s="1541"/>
      <c r="H265" s="143"/>
      <c r="I265" s="122" t="s">
        <v>729</v>
      </c>
      <c r="J265" s="122"/>
      <c r="K265" s="122" t="s">
        <v>729</v>
      </c>
    </row>
    <row r="266" spans="1:11" x14ac:dyDescent="0.3">
      <c r="A266" s="21" t="s">
        <v>0</v>
      </c>
      <c r="B266" s="114">
        <v>84.238363805482791</v>
      </c>
      <c r="C266" s="114">
        <v>84.382797501750758</v>
      </c>
      <c r="D266" s="115">
        <v>83.608543376455756</v>
      </c>
      <c r="E266" s="115">
        <v>82.906969791551091</v>
      </c>
      <c r="F266" s="115">
        <v>81.963568515928685</v>
      </c>
      <c r="G266" s="891"/>
      <c r="H266" s="139"/>
      <c r="I266" s="127">
        <v>80.516469655692077</v>
      </c>
      <c r="J266" s="127"/>
      <c r="K266" s="127">
        <v>83.410667376165293</v>
      </c>
    </row>
    <row r="267" spans="1:11" x14ac:dyDescent="0.3">
      <c r="A267" s="21" t="s">
        <v>93</v>
      </c>
      <c r="B267" s="116">
        <v>69.478476277770085</v>
      </c>
      <c r="C267" s="116">
        <v>69.075481714597103</v>
      </c>
      <c r="D267" s="117">
        <v>68.981943231019542</v>
      </c>
      <c r="E267" s="117">
        <v>67.633157680693884</v>
      </c>
      <c r="F267" s="117">
        <v>68.03135463216384</v>
      </c>
      <c r="G267" s="883">
        <f>H267</f>
        <v>-1</v>
      </c>
      <c r="H267" s="139">
        <v>-1</v>
      </c>
      <c r="I267" s="127">
        <v>64.862078259034092</v>
      </c>
      <c r="J267" s="127"/>
      <c r="K267" s="127">
        <v>71.200631005293587</v>
      </c>
    </row>
    <row r="268" spans="1:11" x14ac:dyDescent="0.3">
      <c r="A268" s="20" t="s">
        <v>94</v>
      </c>
      <c r="B268" s="116">
        <v>112.71652813301377</v>
      </c>
      <c r="C268" s="116">
        <v>110.57690731787805</v>
      </c>
      <c r="D268" s="55">
        <v>114.09237402657646</v>
      </c>
      <c r="E268" s="117">
        <v>112.54113453700572</v>
      </c>
      <c r="F268" s="117">
        <v>109.06941558161547</v>
      </c>
      <c r="G268" s="883">
        <f>H268</f>
        <v>1</v>
      </c>
      <c r="H268" s="139">
        <v>1</v>
      </c>
      <c r="I268" s="127">
        <v>100.3482765005816</v>
      </c>
      <c r="J268" s="127"/>
      <c r="K268" s="127">
        <v>117.79055466264934</v>
      </c>
    </row>
    <row r="269" spans="1:11" x14ac:dyDescent="0.3">
      <c r="A269" s="19" t="s">
        <v>95</v>
      </c>
      <c r="B269" s="166">
        <v>-0.17521574329001907</v>
      </c>
      <c r="C269" s="166">
        <v>-0.18140327460506464</v>
      </c>
      <c r="D269" s="166">
        <v>-0.17494145400403038</v>
      </c>
      <c r="E269" s="166">
        <v>-0.17989439193831303</v>
      </c>
      <c r="F269" s="166">
        <v>-0.16998056741584255</v>
      </c>
      <c r="G269" s="888"/>
      <c r="H269" s="139"/>
      <c r="I269" s="125"/>
      <c r="J269" s="125"/>
      <c r="K269" s="125"/>
    </row>
    <row r="270" spans="1:11" ht="15" thickBot="1" x14ac:dyDescent="0.35">
      <c r="A270" s="22" t="s">
        <v>96</v>
      </c>
      <c r="B270" s="88">
        <v>0.62232297211557974</v>
      </c>
      <c r="C270" s="88">
        <v>0.60081268451741865</v>
      </c>
      <c r="D270" s="89">
        <v>0.65394549185839457</v>
      </c>
      <c r="E270" s="89">
        <v>0.66399349662674356</v>
      </c>
      <c r="F270" s="89">
        <v>0.60322275179347484</v>
      </c>
      <c r="G270" s="886"/>
      <c r="H270" s="139"/>
      <c r="I270" s="125"/>
      <c r="J270" s="125"/>
      <c r="K270" s="125"/>
    </row>
    <row r="271" spans="1:11" ht="15" thickBot="1" x14ac:dyDescent="0.35">
      <c r="B271" s="13"/>
      <c r="C271" s="13"/>
      <c r="D271" s="8"/>
      <c r="E271" s="8"/>
      <c r="F271" s="8"/>
      <c r="G271" s="864"/>
      <c r="H271" s="139"/>
    </row>
    <row r="272" spans="1:11" ht="15" thickBot="1" x14ac:dyDescent="0.35">
      <c r="A272" s="29" t="s">
        <v>43</v>
      </c>
      <c r="B272" s="51"/>
      <c r="C272" s="51"/>
      <c r="D272" s="51"/>
      <c r="E272" s="51"/>
      <c r="F272" s="51"/>
      <c r="G272" s="893"/>
      <c r="H272" s="139"/>
      <c r="I272" s="121"/>
      <c r="J272" s="121"/>
      <c r="K272" s="121"/>
    </row>
    <row r="273" spans="1:11" ht="15" thickBot="1" x14ac:dyDescent="0.35">
      <c r="A273" s="61" t="s">
        <v>18</v>
      </c>
      <c r="B273" s="71" t="s">
        <v>466</v>
      </c>
      <c r="C273" s="71" t="s">
        <v>524</v>
      </c>
      <c r="D273" s="71" t="s">
        <v>559</v>
      </c>
      <c r="E273" s="71" t="s">
        <v>622</v>
      </c>
      <c r="F273" s="1536" t="s">
        <v>727</v>
      </c>
      <c r="G273" s="1537"/>
      <c r="H273" s="143"/>
      <c r="I273" s="122" t="s">
        <v>727</v>
      </c>
      <c r="J273" s="122"/>
      <c r="K273" s="122" t="s">
        <v>727</v>
      </c>
    </row>
    <row r="274" spans="1:11" x14ac:dyDescent="0.3">
      <c r="A274" s="21" t="s">
        <v>0</v>
      </c>
      <c r="B274" s="117">
        <v>64.444032023837053</v>
      </c>
      <c r="C274" s="117">
        <v>62.312133905546226</v>
      </c>
      <c r="D274" s="117">
        <v>60.981927277920427</v>
      </c>
      <c r="E274" s="117">
        <v>59.225287063902492</v>
      </c>
      <c r="F274" s="117">
        <v>57.145472536982801</v>
      </c>
      <c r="G274" s="883"/>
      <c r="H274" s="139"/>
      <c r="I274" s="127">
        <v>55.693591138048468</v>
      </c>
      <c r="J274" s="127"/>
      <c r="K274" s="127">
        <v>58.597353935917134</v>
      </c>
    </row>
    <row r="275" spans="1:11" x14ac:dyDescent="0.3">
      <c r="A275" s="21" t="s">
        <v>93</v>
      </c>
      <c r="B275" s="116">
        <v>53.373846791498238</v>
      </c>
      <c r="C275" s="117">
        <v>53.625119452171589</v>
      </c>
      <c r="D275" s="117">
        <v>53.164641115272296</v>
      </c>
      <c r="E275" s="117">
        <v>50.237016463466276</v>
      </c>
      <c r="F275" s="117">
        <v>48.249568354773544</v>
      </c>
      <c r="G275" s="883">
        <f>H275</f>
        <v>-1</v>
      </c>
      <c r="H275" s="139">
        <v>-1</v>
      </c>
      <c r="I275" s="127">
        <v>45.034288952366552</v>
      </c>
      <c r="J275" s="127"/>
      <c r="K275" s="127">
        <v>51.464847757180536</v>
      </c>
    </row>
    <row r="276" spans="1:11" x14ac:dyDescent="0.3">
      <c r="A276" s="20" t="s">
        <v>94</v>
      </c>
      <c r="B276" s="116">
        <v>85.895058285994821</v>
      </c>
      <c r="C276" s="119">
        <v>84.150059590823091</v>
      </c>
      <c r="D276" s="119">
        <v>84.418832982246386</v>
      </c>
      <c r="E276" s="119">
        <v>80.386154118102141</v>
      </c>
      <c r="F276" s="119">
        <v>78.716160970802051</v>
      </c>
      <c r="G276" s="883">
        <f>H276</f>
        <v>1</v>
      </c>
      <c r="H276" s="139">
        <v>1</v>
      </c>
      <c r="I276" s="127">
        <v>69.787899636977158</v>
      </c>
      <c r="J276" s="127"/>
      <c r="K276" s="127">
        <v>87.644422304626943</v>
      </c>
    </row>
    <row r="277" spans="1:11" x14ac:dyDescent="0.3">
      <c r="A277" s="19" t="s">
        <v>95</v>
      </c>
      <c r="B277" s="166">
        <v>-0.17177983569128774</v>
      </c>
      <c r="C277" s="166">
        <v>-0.13941128170225334</v>
      </c>
      <c r="D277" s="166">
        <v>-0.12819021161829558</v>
      </c>
      <c r="E277" s="166">
        <v>-0.15176406980920354</v>
      </c>
      <c r="F277" s="166">
        <v>-0.15567119821175859</v>
      </c>
      <c r="G277" s="888"/>
      <c r="H277" s="139"/>
      <c r="I277" s="125"/>
      <c r="J277" s="125"/>
      <c r="K277" s="125"/>
    </row>
    <row r="278" spans="1:11" ht="15" thickBot="1" x14ac:dyDescent="0.35">
      <c r="A278" s="22" t="s">
        <v>96</v>
      </c>
      <c r="B278" s="88">
        <v>0.60930986708787849</v>
      </c>
      <c r="C278" s="89">
        <v>0.56922838495263006</v>
      </c>
      <c r="D278" s="89">
        <v>0.58787553553137561</v>
      </c>
      <c r="E278" s="89">
        <v>0.60013790183103599</v>
      </c>
      <c r="F278" s="89">
        <v>0.63143762016711003</v>
      </c>
      <c r="G278" s="886"/>
      <c r="H278" s="139"/>
      <c r="I278" s="125"/>
      <c r="J278" s="125"/>
      <c r="K278" s="125"/>
    </row>
    <row r="279" spans="1:11" ht="15" thickBot="1" x14ac:dyDescent="0.35">
      <c r="B279" s="13"/>
      <c r="C279" s="13"/>
      <c r="D279" s="8"/>
      <c r="E279" s="8"/>
      <c r="F279" s="8"/>
      <c r="G279" s="867"/>
      <c r="H279" s="139"/>
    </row>
    <row r="280" spans="1:11" ht="15" thickBot="1" x14ac:dyDescent="0.35">
      <c r="A280" s="29" t="s">
        <v>44</v>
      </c>
      <c r="B280" s="51"/>
      <c r="C280" s="51"/>
      <c r="D280" s="51"/>
      <c r="E280" s="51"/>
      <c r="F280" s="51"/>
      <c r="G280" s="893"/>
      <c r="H280" s="139"/>
      <c r="I280" s="121"/>
      <c r="J280" s="121"/>
      <c r="K280" s="121"/>
    </row>
    <row r="281" spans="1:11" ht="15" thickBot="1" x14ac:dyDescent="0.35">
      <c r="A281" s="61" t="s">
        <v>24</v>
      </c>
      <c r="B281" s="132" t="s">
        <v>467</v>
      </c>
      <c r="C281" s="132" t="s">
        <v>525</v>
      </c>
      <c r="D281" s="132" t="s">
        <v>560</v>
      </c>
      <c r="E281" s="132" t="s">
        <v>623</v>
      </c>
      <c r="F281" s="1536" t="s">
        <v>728</v>
      </c>
      <c r="G281" s="1537"/>
      <c r="H281" s="143"/>
      <c r="I281" s="122" t="s">
        <v>728</v>
      </c>
      <c r="J281" s="122"/>
      <c r="K281" s="122" t="s">
        <v>728</v>
      </c>
    </row>
    <row r="282" spans="1:11" x14ac:dyDescent="0.3">
      <c r="A282" s="21" t="s">
        <v>0</v>
      </c>
      <c r="B282" s="115">
        <v>178.08012969468459</v>
      </c>
      <c r="C282" s="115">
        <v>161.15880628768662</v>
      </c>
      <c r="D282" s="115">
        <v>135.94473377637792</v>
      </c>
      <c r="E282" s="115">
        <v>126.32496841421224</v>
      </c>
      <c r="F282" s="115">
        <v>117.01583511103939</v>
      </c>
      <c r="G282" s="891"/>
      <c r="H282" s="139"/>
      <c r="I282" s="127">
        <v>114.23973997378918</v>
      </c>
      <c r="J282" s="127"/>
      <c r="K282" s="127">
        <v>119.7919302482896</v>
      </c>
    </row>
    <row r="283" spans="1:11" x14ac:dyDescent="0.3">
      <c r="A283" s="21" t="s">
        <v>93</v>
      </c>
      <c r="B283" s="116">
        <v>153.08282855394722</v>
      </c>
      <c r="C283" s="116">
        <v>140.88347954267732</v>
      </c>
      <c r="D283" s="117">
        <v>132.36215531050374</v>
      </c>
      <c r="E283" s="117">
        <v>134.63889715883295</v>
      </c>
      <c r="F283" s="117">
        <v>123.188444088911</v>
      </c>
      <c r="G283" s="883">
        <f>H283</f>
        <v>0</v>
      </c>
      <c r="H283" s="139">
        <v>0</v>
      </c>
      <c r="I283" s="127">
        <v>116.86292783100589</v>
      </c>
      <c r="J283" s="127"/>
      <c r="K283" s="127">
        <v>129.51396034681611</v>
      </c>
    </row>
    <row r="284" spans="1:11" x14ac:dyDescent="0.3">
      <c r="A284" s="20" t="s">
        <v>94</v>
      </c>
      <c r="B284" s="117">
        <v>291.36054988207673</v>
      </c>
      <c r="C284" s="117">
        <v>265.48293202948474</v>
      </c>
      <c r="D284" s="119">
        <v>263.80345880007576</v>
      </c>
      <c r="E284" s="119">
        <v>266.42824890152133</v>
      </c>
      <c r="F284" s="119">
        <v>251.01523518008537</v>
      </c>
      <c r="G284" s="883">
        <f>H284</f>
        <v>1</v>
      </c>
      <c r="H284" s="139">
        <v>1</v>
      </c>
      <c r="I284" s="127">
        <v>229.70763792039446</v>
      </c>
      <c r="J284" s="127"/>
      <c r="K284" s="127">
        <v>272.32283243977628</v>
      </c>
    </row>
    <row r="285" spans="1:11" x14ac:dyDescent="0.3">
      <c r="A285" s="19" t="s">
        <v>95</v>
      </c>
      <c r="B285" s="166">
        <v>-0.14037108566573273</v>
      </c>
      <c r="C285" s="166">
        <v>-0.12382155684891379</v>
      </c>
      <c r="D285" s="166">
        <v>-2.635319784999789E-2</v>
      </c>
      <c r="E285" s="166">
        <v>6.5813820094217809E-2</v>
      </c>
      <c r="F285" s="166">
        <v>5.2750202329575772E-2</v>
      </c>
      <c r="G285" s="888"/>
      <c r="H285" s="139"/>
      <c r="I285" s="125"/>
      <c r="J285" s="125"/>
      <c r="K285" s="125"/>
    </row>
    <row r="286" spans="1:11" ht="15" thickBot="1" x14ac:dyDescent="0.35">
      <c r="A286" s="22" t="s">
        <v>96</v>
      </c>
      <c r="B286" s="88">
        <v>0.90328695017155158</v>
      </c>
      <c r="C286" s="88">
        <v>0.88441492850169823</v>
      </c>
      <c r="D286" s="89">
        <v>0.99304293724462611</v>
      </c>
      <c r="E286" s="89">
        <v>0.97883564500099129</v>
      </c>
      <c r="F286" s="89">
        <v>1.0376524521968606</v>
      </c>
      <c r="G286" s="886"/>
      <c r="H286" s="139"/>
      <c r="I286" s="125"/>
      <c r="J286" s="125"/>
      <c r="K286" s="125"/>
    </row>
    <row r="287" spans="1:11" ht="15" thickBot="1" x14ac:dyDescent="0.35">
      <c r="B287" s="13"/>
      <c r="C287" s="13"/>
      <c r="D287" s="8"/>
      <c r="E287" s="8"/>
      <c r="F287" s="8"/>
      <c r="G287" s="867"/>
      <c r="H287" s="139"/>
    </row>
    <row r="288" spans="1:11" ht="15" thickBot="1" x14ac:dyDescent="0.35">
      <c r="A288" s="29" t="s">
        <v>45</v>
      </c>
      <c r="B288" s="51"/>
      <c r="C288" s="51"/>
      <c r="D288" s="51"/>
      <c r="E288" s="51"/>
      <c r="F288" s="51"/>
      <c r="G288" s="893"/>
      <c r="H288" s="139"/>
      <c r="I288" s="121"/>
      <c r="J288" s="121"/>
      <c r="K288" s="121"/>
    </row>
    <row r="289" spans="1:11" ht="15" thickBot="1" x14ac:dyDescent="0.35">
      <c r="A289" s="61" t="s">
        <v>18</v>
      </c>
      <c r="B289" s="458" t="s">
        <v>466</v>
      </c>
      <c r="C289" s="458" t="s">
        <v>524</v>
      </c>
      <c r="D289" s="458" t="s">
        <v>559</v>
      </c>
      <c r="E289" s="458" t="s">
        <v>622</v>
      </c>
      <c r="F289" s="1536" t="s">
        <v>727</v>
      </c>
      <c r="G289" s="1537"/>
      <c r="H289" s="143"/>
      <c r="I289" s="122" t="s">
        <v>727</v>
      </c>
      <c r="J289" s="122"/>
      <c r="K289" s="122" t="s">
        <v>727</v>
      </c>
    </row>
    <row r="290" spans="1:11" x14ac:dyDescent="0.3">
      <c r="A290" s="21" t="s">
        <v>0</v>
      </c>
      <c r="B290" s="202">
        <v>9.3004362042194373</v>
      </c>
      <c r="C290" s="202">
        <v>10.269036280648391</v>
      </c>
      <c r="D290" s="203">
        <v>10.429250689334904</v>
      </c>
      <c r="E290" s="203">
        <v>10.191773747991558</v>
      </c>
      <c r="F290" s="203">
        <v>10.862551379229267</v>
      </c>
      <c r="G290" s="897"/>
      <c r="H290" s="139"/>
      <c r="I290" s="128">
        <v>10.212862288635915</v>
      </c>
      <c r="J290" s="128"/>
      <c r="K290" s="128">
        <v>11.512240469822618</v>
      </c>
    </row>
    <row r="291" spans="1:11" x14ac:dyDescent="0.3">
      <c r="A291" s="21" t="s">
        <v>93</v>
      </c>
      <c r="B291" s="202">
        <v>8.2766293001193816</v>
      </c>
      <c r="C291" s="202">
        <v>8.7485753940895883</v>
      </c>
      <c r="D291" s="203">
        <v>9.2982716628775179</v>
      </c>
      <c r="E291" s="203">
        <v>8.8499157997788505</v>
      </c>
      <c r="F291" s="203">
        <v>9.3093824448917584</v>
      </c>
      <c r="G291" s="898">
        <f>H291</f>
        <v>0</v>
      </c>
      <c r="H291" s="139">
        <v>0</v>
      </c>
      <c r="I291" s="128">
        <v>7.9719879695608746</v>
      </c>
      <c r="J291" s="128"/>
      <c r="K291" s="128">
        <v>10.646776920222642</v>
      </c>
    </row>
    <row r="292" spans="1:11" x14ac:dyDescent="0.3">
      <c r="A292" s="20" t="s">
        <v>94</v>
      </c>
      <c r="B292" s="204">
        <v>18.766565199113103</v>
      </c>
      <c r="C292" s="204">
        <v>17.561244282075791</v>
      </c>
      <c r="D292" s="204">
        <v>19.562103743821584</v>
      </c>
      <c r="E292" s="204">
        <v>17.392017485637382</v>
      </c>
      <c r="F292" s="204">
        <v>19.650132685973698</v>
      </c>
      <c r="G292" s="898">
        <f>H292</f>
        <v>1</v>
      </c>
      <c r="H292" s="139">
        <v>1</v>
      </c>
      <c r="I292" s="128">
        <v>15.029962957487582</v>
      </c>
      <c r="J292" s="128"/>
      <c r="K292" s="128">
        <v>24.270302414459813</v>
      </c>
    </row>
    <row r="293" spans="1:11" x14ac:dyDescent="0.3">
      <c r="A293" s="19" t="s">
        <v>95</v>
      </c>
      <c r="B293" s="87">
        <v>-0.11008160064960967</v>
      </c>
      <c r="C293" s="87">
        <v>-0.14502450988939036</v>
      </c>
      <c r="D293" s="166">
        <v>-0.10844298024343593</v>
      </c>
      <c r="E293" s="166">
        <v>-0.13166088468919757</v>
      </c>
      <c r="F293" s="166">
        <v>-0.14298380556407647</v>
      </c>
      <c r="G293" s="888"/>
      <c r="H293" s="139"/>
      <c r="I293" s="125"/>
      <c r="J293" s="125"/>
      <c r="K293" s="125"/>
    </row>
    <row r="294" spans="1:11" ht="15" thickBot="1" x14ac:dyDescent="0.35">
      <c r="A294" s="22" t="s">
        <v>96</v>
      </c>
      <c r="B294" s="88">
        <v>1.2674164226302143</v>
      </c>
      <c r="C294" s="88">
        <v>1.0073261635191388</v>
      </c>
      <c r="D294" s="89">
        <v>1.103842999330882</v>
      </c>
      <c r="E294" s="89">
        <v>0.96521841327258606</v>
      </c>
      <c r="F294" s="89">
        <v>1.1107879928980804</v>
      </c>
      <c r="G294" s="886"/>
      <c r="H294" s="139"/>
      <c r="I294" s="125"/>
      <c r="J294" s="125"/>
      <c r="K294" s="125"/>
    </row>
    <row r="295" spans="1:11" ht="15" thickBot="1" x14ac:dyDescent="0.35">
      <c r="B295" s="13"/>
      <c r="C295" s="13"/>
      <c r="D295" s="13"/>
      <c r="E295" s="8"/>
      <c r="F295" s="8"/>
      <c r="G295" s="900"/>
      <c r="H295" s="139"/>
    </row>
    <row r="296" spans="1:11" ht="15" thickBot="1" x14ac:dyDescent="0.35">
      <c r="A296" s="29" t="s">
        <v>46</v>
      </c>
      <c r="B296" s="51"/>
      <c r="C296" s="51"/>
      <c r="D296" s="51"/>
      <c r="E296" s="51"/>
      <c r="F296" s="51"/>
      <c r="G296" s="893"/>
      <c r="H296" s="139"/>
      <c r="I296" s="121"/>
      <c r="J296" s="121"/>
      <c r="K296" s="121"/>
    </row>
    <row r="297" spans="1:11" ht="15" thickBot="1" x14ac:dyDescent="0.35">
      <c r="A297" s="391" t="s">
        <v>18</v>
      </c>
      <c r="B297" s="1187" t="s">
        <v>443</v>
      </c>
      <c r="C297" s="23" t="s">
        <v>466</v>
      </c>
      <c r="D297" s="71" t="s">
        <v>524</v>
      </c>
      <c r="E297" s="71" t="s">
        <v>559</v>
      </c>
      <c r="F297" s="1536" t="s">
        <v>622</v>
      </c>
      <c r="G297" s="1537"/>
      <c r="H297" s="143"/>
      <c r="I297" s="122" t="s">
        <v>622</v>
      </c>
      <c r="J297" s="122"/>
      <c r="K297" s="122" t="s">
        <v>622</v>
      </c>
    </row>
    <row r="298" spans="1:11" x14ac:dyDescent="0.3">
      <c r="A298" s="21" t="s">
        <v>0</v>
      </c>
      <c r="B298" s="111">
        <v>7.1041137868308875</v>
      </c>
      <c r="C298" s="111">
        <v>7.8558513961584842</v>
      </c>
      <c r="D298" s="110">
        <v>8.5137498679447781</v>
      </c>
      <c r="E298" s="111">
        <v>8.7885617623165668</v>
      </c>
      <c r="F298" s="111">
        <v>8.6446110133251075</v>
      </c>
      <c r="G298" s="883"/>
      <c r="H298" s="139"/>
      <c r="I298" s="128">
        <v>8.0617234883411228</v>
      </c>
      <c r="J298" s="128"/>
      <c r="K298" s="128">
        <v>9.2274985383090922</v>
      </c>
    </row>
    <row r="299" spans="1:11" x14ac:dyDescent="0.3">
      <c r="A299" s="21" t="s">
        <v>93</v>
      </c>
      <c r="B299" s="111">
        <v>6.0575365798083309</v>
      </c>
      <c r="C299" s="111">
        <v>6.9656883232424009</v>
      </c>
      <c r="D299" s="110">
        <v>7.0470821244555202</v>
      </c>
      <c r="E299" s="111">
        <v>7.6434926275479835</v>
      </c>
      <c r="F299" s="111">
        <v>7.4159196179659475</v>
      </c>
      <c r="G299" s="883">
        <f>H299</f>
        <v>0</v>
      </c>
      <c r="H299" s="139">
        <v>0</v>
      </c>
      <c r="I299" s="128">
        <v>6.2213560203320082</v>
      </c>
      <c r="J299" s="128"/>
      <c r="K299" s="128">
        <v>8.6104832155998867</v>
      </c>
    </row>
    <row r="300" spans="1:11" x14ac:dyDescent="0.3">
      <c r="A300" s="20" t="s">
        <v>94</v>
      </c>
      <c r="B300" s="113">
        <v>14.235808000685779</v>
      </c>
      <c r="C300" s="113">
        <v>15.633447290355571</v>
      </c>
      <c r="D300" s="110">
        <v>15.193945743813375</v>
      </c>
      <c r="E300" s="111">
        <v>16.536854301136927</v>
      </c>
      <c r="F300" s="111">
        <v>15.211151089791976</v>
      </c>
      <c r="G300" s="883">
        <f>H300</f>
        <v>1</v>
      </c>
      <c r="H300" s="139">
        <v>1</v>
      </c>
      <c r="I300" s="128">
        <v>11.103907112678936</v>
      </c>
      <c r="J300" s="128"/>
      <c r="K300" s="128">
        <v>19.318395066905016</v>
      </c>
    </row>
    <row r="301" spans="1:11" x14ac:dyDescent="0.3">
      <c r="A301" s="19" t="s">
        <v>95</v>
      </c>
      <c r="B301" s="87">
        <v>-0.14731988231419219</v>
      </c>
      <c r="C301" s="87">
        <v>-0.11331210686487443</v>
      </c>
      <c r="D301" s="166">
        <v>-0.17799462615222783</v>
      </c>
      <c r="E301" s="166">
        <v>-0.13029084459284221</v>
      </c>
      <c r="F301" s="166">
        <v>-0.14213379797716888</v>
      </c>
      <c r="G301" s="888"/>
      <c r="H301" s="139"/>
      <c r="I301" s="125"/>
      <c r="J301" s="125"/>
      <c r="K301" s="125"/>
    </row>
    <row r="302" spans="1:11" ht="15" thickBot="1" x14ac:dyDescent="0.35">
      <c r="A302" s="22" t="s">
        <v>96</v>
      </c>
      <c r="B302" s="89">
        <v>1.3500985612102105</v>
      </c>
      <c r="C302" s="89">
        <v>1.2443506750354407</v>
      </c>
      <c r="D302" s="88">
        <v>1.1560619665670928</v>
      </c>
      <c r="E302" s="89">
        <v>1.1635206713664241</v>
      </c>
      <c r="F302" s="89">
        <v>1.0511483232559793</v>
      </c>
      <c r="G302" s="886"/>
      <c r="H302" s="139"/>
      <c r="I302" s="125"/>
      <c r="J302" s="125"/>
      <c r="K302" s="125"/>
    </row>
    <row r="303" spans="1:11" ht="15" thickBot="1" x14ac:dyDescent="0.35">
      <c r="B303" s="13"/>
      <c r="C303" s="13"/>
      <c r="D303" s="13"/>
      <c r="E303" s="8"/>
      <c r="F303" s="8"/>
      <c r="G303" s="867"/>
      <c r="H303" s="139"/>
    </row>
    <row r="304" spans="1:11" ht="15" thickBot="1" x14ac:dyDescent="0.35">
      <c r="A304" s="29" t="s">
        <v>49</v>
      </c>
      <c r="B304" s="51"/>
      <c r="C304" s="51"/>
      <c r="D304" s="51"/>
      <c r="E304" s="51"/>
      <c r="F304" s="51"/>
      <c r="G304" s="893"/>
      <c r="H304" s="139"/>
      <c r="I304" s="121"/>
      <c r="J304" s="121"/>
      <c r="K304" s="121"/>
    </row>
    <row r="305" spans="1:11" ht="15" thickBot="1" x14ac:dyDescent="0.35">
      <c r="A305" s="61" t="s">
        <v>54</v>
      </c>
      <c r="B305" s="71">
        <v>2019</v>
      </c>
      <c r="C305" s="71">
        <v>2020</v>
      </c>
      <c r="D305" s="71">
        <v>2021</v>
      </c>
      <c r="E305" s="71">
        <v>2022</v>
      </c>
      <c r="F305" s="1536">
        <v>2023</v>
      </c>
      <c r="G305" s="1537"/>
      <c r="H305" s="143"/>
      <c r="I305" s="122">
        <v>2023</v>
      </c>
      <c r="J305" s="122"/>
      <c r="K305" s="122">
        <v>2023</v>
      </c>
    </row>
    <row r="306" spans="1:11" x14ac:dyDescent="0.3">
      <c r="A306" s="21" t="s">
        <v>0</v>
      </c>
      <c r="B306" s="210">
        <v>0.12966243938828884</v>
      </c>
      <c r="C306" s="210">
        <v>0.12971528420187098</v>
      </c>
      <c r="D306" s="211">
        <v>0.11081231924501436</v>
      </c>
      <c r="E306" s="211">
        <v>0.10793185379909973</v>
      </c>
      <c r="F306" s="211">
        <v>9.8348467951782675E-2</v>
      </c>
      <c r="G306" s="885"/>
      <c r="H306" s="139"/>
      <c r="I306" s="129">
        <v>9.3869322157004359E-2</v>
      </c>
      <c r="J306" s="129"/>
      <c r="K306" s="129">
        <v>0.10282761374656102</v>
      </c>
    </row>
    <row r="307" spans="1:11" x14ac:dyDescent="0.3">
      <c r="A307" s="21" t="s">
        <v>93</v>
      </c>
      <c r="B307" s="399">
        <v>0.12123394134617456</v>
      </c>
      <c r="C307" s="399">
        <v>0.1303648123894475</v>
      </c>
      <c r="D307" s="815">
        <v>0.10106112636702752</v>
      </c>
      <c r="E307" s="815">
        <v>9.3225112989094097E-2</v>
      </c>
      <c r="F307" s="815">
        <v>8.4187809887492943E-2</v>
      </c>
      <c r="G307" s="901">
        <f>H307</f>
        <v>0</v>
      </c>
      <c r="H307" s="139">
        <v>0</v>
      </c>
      <c r="I307" s="129">
        <v>7.3977240712924761E-2</v>
      </c>
      <c r="J307" s="129"/>
      <c r="K307" s="129">
        <v>9.4398379062061125E-2</v>
      </c>
    </row>
    <row r="308" spans="1:11" x14ac:dyDescent="0.3">
      <c r="A308" s="20" t="s">
        <v>94</v>
      </c>
      <c r="B308" s="399">
        <v>0.24034816910987214</v>
      </c>
      <c r="C308" s="399">
        <v>0.25400349534340405</v>
      </c>
      <c r="D308" s="815">
        <v>0.19901304964256766</v>
      </c>
      <c r="E308" s="815">
        <v>0.185714624350753</v>
      </c>
      <c r="F308" s="815">
        <v>0.17963404157037013</v>
      </c>
      <c r="G308" s="901">
        <f>H308</f>
        <v>1</v>
      </c>
      <c r="H308" s="139">
        <v>1</v>
      </c>
      <c r="I308" s="129">
        <v>0.14744727710368244</v>
      </c>
      <c r="J308" s="129"/>
      <c r="K308" s="129">
        <v>0.2118208060370578</v>
      </c>
    </row>
    <row r="309" spans="1:11" x14ac:dyDescent="0.3">
      <c r="A309" s="19" t="s">
        <v>95</v>
      </c>
      <c r="B309" s="166">
        <v>-6.5003389430875858E-2</v>
      </c>
      <c r="C309" s="166">
        <v>5.0073373509761897E-3</v>
      </c>
      <c r="D309" s="166">
        <v>-8.7997371992785581E-2</v>
      </c>
      <c r="E309" s="166">
        <v>-0.13625950349542035</v>
      </c>
      <c r="F309" s="166">
        <v>-0.14398453132215827</v>
      </c>
      <c r="G309" s="888"/>
      <c r="H309" s="139"/>
      <c r="I309" s="125"/>
      <c r="J309" s="125"/>
      <c r="K309" s="125"/>
    </row>
    <row r="310" spans="1:11" ht="15" thickBot="1" x14ac:dyDescent="0.35">
      <c r="A310" s="22" t="s">
        <v>96</v>
      </c>
      <c r="B310" s="88">
        <v>0.98251551043429086</v>
      </c>
      <c r="C310" s="88">
        <v>0.94840533030187979</v>
      </c>
      <c r="D310" s="89">
        <v>0.96923443065342885</v>
      </c>
      <c r="E310" s="89">
        <v>0.99210940481754906</v>
      </c>
      <c r="F310" s="89">
        <v>1.1337298334572403</v>
      </c>
      <c r="G310" s="886"/>
      <c r="H310" s="139"/>
      <c r="I310" s="125"/>
      <c r="J310" s="125"/>
      <c r="K310" s="125"/>
    </row>
    <row r="311" spans="1:11" ht="15" thickBot="1" x14ac:dyDescent="0.35">
      <c r="B311" s="13"/>
      <c r="C311" s="13"/>
      <c r="D311" s="8"/>
      <c r="E311" s="8"/>
      <c r="F311" s="8"/>
      <c r="G311" s="867"/>
      <c r="H311" s="139"/>
    </row>
    <row r="312" spans="1:11" ht="15" thickBot="1" x14ac:dyDescent="0.35">
      <c r="A312" s="29" t="s">
        <v>50</v>
      </c>
      <c r="B312" s="51"/>
      <c r="C312" s="51"/>
      <c r="D312" s="51"/>
      <c r="E312" s="51"/>
      <c r="F312" s="51"/>
      <c r="G312" s="893"/>
      <c r="H312" s="139"/>
      <c r="I312" s="121"/>
      <c r="J312" s="121"/>
      <c r="K312" s="121"/>
    </row>
    <row r="313" spans="1:11" ht="15" thickBot="1" x14ac:dyDescent="0.35">
      <c r="A313" s="61" t="s">
        <v>51</v>
      </c>
      <c r="B313" s="71" t="s">
        <v>465</v>
      </c>
      <c r="C313" s="71" t="s">
        <v>523</v>
      </c>
      <c r="D313" s="71" t="s">
        <v>558</v>
      </c>
      <c r="E313" s="71" t="s">
        <v>620</v>
      </c>
      <c r="F313" s="1536" t="s">
        <v>726</v>
      </c>
      <c r="G313" s="1537"/>
      <c r="H313" s="143"/>
      <c r="I313" s="122" t="s">
        <v>726</v>
      </c>
      <c r="J313" s="122"/>
      <c r="K313" s="122" t="s">
        <v>726</v>
      </c>
    </row>
    <row r="314" spans="1:11" x14ac:dyDescent="0.3">
      <c r="A314" s="21" t="s">
        <v>0</v>
      </c>
      <c r="B314" s="110">
        <v>8.1865563193310145</v>
      </c>
      <c r="C314" s="110">
        <v>6.801814898187553</v>
      </c>
      <c r="D314" s="111">
        <v>5.8298825266160401</v>
      </c>
      <c r="E314" s="111">
        <v>5.4599394598241311</v>
      </c>
      <c r="F314" s="111">
        <v>4.9474754320569279</v>
      </c>
      <c r="G314" s="883"/>
      <c r="H314" s="139"/>
      <c r="I314" s="127">
        <v>20.596478674272952</v>
      </c>
      <c r="J314" s="127"/>
      <c r="K314" s="127">
        <v>20.596478674272952</v>
      </c>
    </row>
    <row r="315" spans="1:11" x14ac:dyDescent="0.3">
      <c r="A315" s="21" t="s">
        <v>93</v>
      </c>
      <c r="B315" s="110">
        <v>7.9537120382222364</v>
      </c>
      <c r="C315" s="110">
        <v>7.226669517896541</v>
      </c>
      <c r="D315" s="111">
        <v>6.2614079592068101</v>
      </c>
      <c r="E315" s="111">
        <v>5.8407958171939462</v>
      </c>
      <c r="F315" s="111">
        <v>4.7596058096906821</v>
      </c>
      <c r="G315" s="883">
        <f>H315</f>
        <v>0</v>
      </c>
      <c r="H315" s="139">
        <v>0</v>
      </c>
      <c r="I315" s="127">
        <v>4.1757070884061598</v>
      </c>
      <c r="J315" s="127"/>
      <c r="K315" s="127">
        <v>5.4247076582047491</v>
      </c>
    </row>
    <row r="316" spans="1:11" x14ac:dyDescent="0.3">
      <c r="A316" s="20" t="s">
        <v>94</v>
      </c>
      <c r="B316" s="113">
        <v>15.785303637479538</v>
      </c>
      <c r="C316" s="113">
        <v>14.502393419155984</v>
      </c>
      <c r="D316" s="113">
        <v>12.633558019027873</v>
      </c>
      <c r="E316" s="113">
        <v>12.19240520132993</v>
      </c>
      <c r="F316" s="113">
        <v>10.282055907861398</v>
      </c>
      <c r="G316" s="883">
        <f>H316</f>
        <v>1</v>
      </c>
      <c r="H316" s="139">
        <v>1</v>
      </c>
      <c r="I316" s="127">
        <v>8.5239767326945231</v>
      </c>
      <c r="J316" s="127"/>
      <c r="K316" s="127">
        <v>12.398206453365123</v>
      </c>
    </row>
    <row r="317" spans="1:11" x14ac:dyDescent="0.3">
      <c r="A317" s="19" t="s">
        <v>95</v>
      </c>
      <c r="B317" s="131">
        <v>-2.8442274385746306E-2</v>
      </c>
      <c r="C317" s="87">
        <v>-1.630707732889277E-2</v>
      </c>
      <c r="D317" s="166">
        <v>7.4019575972699619E-2</v>
      </c>
      <c r="E317" s="166">
        <v>6.9754685042255543E-2</v>
      </c>
      <c r="F317" s="166">
        <v>-3.7972825726218587E-2</v>
      </c>
      <c r="G317" s="888"/>
      <c r="H317" s="139"/>
      <c r="I317" s="194"/>
      <c r="J317" s="194"/>
      <c r="K317" s="194"/>
    </row>
    <row r="318" spans="1:11" ht="15" thickBot="1" x14ac:dyDescent="0.35">
      <c r="A318" s="22" t="s">
        <v>96</v>
      </c>
      <c r="B318" s="88">
        <v>0.98464610758120552</v>
      </c>
      <c r="C318" s="88">
        <v>1.0067879654993799</v>
      </c>
      <c r="D318" s="89">
        <v>1.0176864534839032</v>
      </c>
      <c r="E318" s="89">
        <v>1.0874561588745013</v>
      </c>
      <c r="F318" s="89">
        <v>1.1602746779842279</v>
      </c>
      <c r="G318" s="886"/>
      <c r="H318" s="139"/>
      <c r="I318" s="194"/>
      <c r="J318" s="194"/>
      <c r="K318" s="194"/>
    </row>
    <row r="319" spans="1:11" ht="15" thickBot="1" x14ac:dyDescent="0.35">
      <c r="B319" s="13"/>
      <c r="C319" s="13"/>
      <c r="D319" s="8"/>
      <c r="E319" s="8"/>
      <c r="F319" s="8"/>
      <c r="G319" s="867"/>
      <c r="H319" s="139"/>
    </row>
    <row r="320" spans="1:11" ht="15" thickBot="1" x14ac:dyDescent="0.35">
      <c r="A320" s="29" t="s">
        <v>52</v>
      </c>
      <c r="B320" s="51"/>
      <c r="C320" s="51"/>
      <c r="D320" s="51"/>
      <c r="E320" s="51"/>
      <c r="F320" s="51"/>
      <c r="G320" s="857"/>
      <c r="H320" s="139"/>
      <c r="I320" s="121"/>
      <c r="J320" s="121"/>
      <c r="K320" s="121"/>
    </row>
    <row r="321" spans="1:11" ht="15" thickBot="1" x14ac:dyDescent="0.35">
      <c r="A321" s="61" t="s">
        <v>55</v>
      </c>
      <c r="B321" s="1187">
        <v>2019</v>
      </c>
      <c r="C321" s="23">
        <v>2020</v>
      </c>
      <c r="D321" s="71">
        <v>2021</v>
      </c>
      <c r="E321" s="23">
        <v>2022</v>
      </c>
      <c r="F321" s="1536">
        <v>2023</v>
      </c>
      <c r="G321" s="1537"/>
      <c r="H321" s="143"/>
      <c r="I321" s="122">
        <v>2023</v>
      </c>
      <c r="J321" s="122"/>
      <c r="K321" s="122">
        <v>2023</v>
      </c>
    </row>
    <row r="322" spans="1:11" x14ac:dyDescent="0.3">
      <c r="A322" s="21" t="s">
        <v>0</v>
      </c>
      <c r="B322" s="754">
        <v>0.49712496157785224</v>
      </c>
      <c r="C322" s="754">
        <v>0.50142095094917005</v>
      </c>
      <c r="D322" s="756">
        <v>0.50650521379320568</v>
      </c>
      <c r="E322" s="756">
        <v>0.51233769579008703</v>
      </c>
      <c r="F322" s="756">
        <v>0.52306403990554251</v>
      </c>
      <c r="G322" s="883"/>
      <c r="H322" s="139"/>
      <c r="I322" s="194">
        <v>0.33798778563274379</v>
      </c>
      <c r="J322" s="194"/>
      <c r="K322" s="194">
        <v>0.35457855858121545</v>
      </c>
    </row>
    <row r="323" spans="1:11" x14ac:dyDescent="0.3">
      <c r="A323" s="21" t="s">
        <v>93</v>
      </c>
      <c r="B323" s="755">
        <v>0.52052992095071893</v>
      </c>
      <c r="C323" s="757">
        <v>0.52848807148942334</v>
      </c>
      <c r="D323" s="757">
        <v>0.54405095142016813</v>
      </c>
      <c r="E323" s="757">
        <v>0.53979738337169791</v>
      </c>
      <c r="F323" s="757">
        <v>0.55185252153397646</v>
      </c>
      <c r="G323" s="901">
        <f>H323</f>
        <v>0</v>
      </c>
      <c r="H323" s="139">
        <v>0</v>
      </c>
      <c r="I323" s="194">
        <v>0.35409009611068509</v>
      </c>
      <c r="J323" s="194"/>
      <c r="K323" s="194">
        <v>0.3966977113014965</v>
      </c>
    </row>
    <row r="324" spans="1:11" x14ac:dyDescent="0.3">
      <c r="A324" s="20" t="s">
        <v>94</v>
      </c>
      <c r="B324" s="762">
        <v>0.35419737752536079</v>
      </c>
      <c r="C324" s="758">
        <v>0.37318065701580339</v>
      </c>
      <c r="D324" s="817">
        <v>0.3882256524078177</v>
      </c>
      <c r="E324" s="762">
        <v>0.39366162749271594</v>
      </c>
      <c r="F324" s="762">
        <v>0.41366639285297957</v>
      </c>
      <c r="G324" s="901">
        <f>H324</f>
        <v>-1</v>
      </c>
      <c r="H324" s="139">
        <v>-1</v>
      </c>
      <c r="I324" s="194">
        <v>0.20716484835132593</v>
      </c>
      <c r="J324" s="194"/>
      <c r="K324" s="194">
        <v>0.28114811163301834</v>
      </c>
    </row>
    <row r="325" spans="1:11" x14ac:dyDescent="0.3">
      <c r="A325" s="19" t="s">
        <v>95</v>
      </c>
      <c r="B325" s="166">
        <v>-4.7080636020730877E-2</v>
      </c>
      <c r="C325" s="166">
        <v>-5.3980832849158569E-2</v>
      </c>
      <c r="D325" s="166">
        <v>-7.4127050629515343E-2</v>
      </c>
      <c r="E325" s="166">
        <v>-5.3596851856205316E-2</v>
      </c>
      <c r="F325" s="166">
        <v>-5.5038158680594279E-2</v>
      </c>
      <c r="G325" s="888"/>
      <c r="H325" s="139"/>
      <c r="I325" s="125"/>
      <c r="J325" s="125"/>
      <c r="K325" s="125"/>
    </row>
    <row r="326" spans="1:11" ht="15" thickBot="1" x14ac:dyDescent="0.35">
      <c r="A326" s="22" t="s">
        <v>96</v>
      </c>
      <c r="B326" s="88">
        <v>0.31954463467068522</v>
      </c>
      <c r="C326" s="88">
        <v>0.29387118243922017</v>
      </c>
      <c r="D326" s="89">
        <v>0.28641673836906362</v>
      </c>
      <c r="E326" s="89">
        <v>0.27072334987284419</v>
      </c>
      <c r="F326" s="89">
        <v>0.25040409038429851</v>
      </c>
      <c r="G326" s="886"/>
      <c r="H326" s="139"/>
      <c r="I326" s="125"/>
      <c r="J326" s="125"/>
      <c r="K326" s="125"/>
    </row>
    <row r="327" spans="1:11" ht="15" thickBot="1" x14ac:dyDescent="0.35">
      <c r="B327" s="13"/>
      <c r="C327" s="13"/>
      <c r="D327" s="8"/>
      <c r="E327" s="8"/>
      <c r="F327" s="8"/>
      <c r="G327" s="864"/>
      <c r="H327" s="139"/>
    </row>
    <row r="328" spans="1:11" ht="15" thickBot="1" x14ac:dyDescent="0.35">
      <c r="A328" s="29" t="s">
        <v>53</v>
      </c>
      <c r="B328" s="51"/>
      <c r="C328" s="51"/>
      <c r="D328" s="51"/>
      <c r="E328" s="51"/>
      <c r="F328" s="51"/>
      <c r="G328" s="857"/>
      <c r="H328" s="139"/>
      <c r="I328" s="121"/>
      <c r="J328" s="121"/>
      <c r="K328" s="121"/>
    </row>
    <row r="329" spans="1:11" ht="15" thickBot="1" x14ac:dyDescent="0.35">
      <c r="A329" s="61" t="s">
        <v>56</v>
      </c>
      <c r="B329" s="71" t="s">
        <v>443</v>
      </c>
      <c r="C329" s="132" t="s">
        <v>466</v>
      </c>
      <c r="D329" s="132" t="s">
        <v>524</v>
      </c>
      <c r="E329" s="132" t="s">
        <v>559</v>
      </c>
      <c r="F329" s="1536" t="s">
        <v>622</v>
      </c>
      <c r="G329" s="1537"/>
      <c r="H329" s="143"/>
      <c r="I329" s="122" t="s">
        <v>622</v>
      </c>
      <c r="J329" s="122"/>
      <c r="K329" s="122" t="s">
        <v>622</v>
      </c>
    </row>
    <row r="330" spans="1:11" x14ac:dyDescent="0.3">
      <c r="A330" s="21" t="s">
        <v>0</v>
      </c>
      <c r="B330" s="210">
        <v>6.2209096366015154E-2</v>
      </c>
      <c r="C330" s="210">
        <v>6.0384145733729834E-2</v>
      </c>
      <c r="D330" s="211">
        <v>5.9552928993554577E-2</v>
      </c>
      <c r="E330" s="211">
        <v>5.9691783442980102E-2</v>
      </c>
      <c r="F330" s="211">
        <v>5.8105611322879808E-2</v>
      </c>
      <c r="G330" s="885"/>
      <c r="H330" s="139"/>
      <c r="I330" s="194">
        <v>5.6618639329415937E-2</v>
      </c>
      <c r="J330" s="194"/>
      <c r="K330" s="194">
        <v>5.9592583316343678E-2</v>
      </c>
    </row>
    <row r="331" spans="1:11" x14ac:dyDescent="0.3">
      <c r="A331" s="21" t="s">
        <v>93</v>
      </c>
      <c r="B331" s="399">
        <v>6.2930309100188847E-2</v>
      </c>
      <c r="C331" s="399">
        <v>6.3360525432328244E-2</v>
      </c>
      <c r="D331" s="815">
        <v>6.2259588038343527E-2</v>
      </c>
      <c r="E331" s="815">
        <v>6.1420957693028036E-2</v>
      </c>
      <c r="F331" s="815">
        <v>6.0396178807199039E-2</v>
      </c>
      <c r="G331" s="901">
        <f>H331</f>
        <v>0</v>
      </c>
      <c r="H331" s="139">
        <v>0</v>
      </c>
      <c r="I331" s="194">
        <v>5.6728458503095276E-2</v>
      </c>
      <c r="J331" s="194"/>
      <c r="K331" s="194">
        <v>6.4063899111302794E-2</v>
      </c>
    </row>
    <row r="332" spans="1:11" x14ac:dyDescent="0.3">
      <c r="A332" s="20" t="s">
        <v>94</v>
      </c>
      <c r="B332" s="457">
        <v>7.1923682785215368E-2</v>
      </c>
      <c r="C332" s="537">
        <v>7.5578803894534252E-2</v>
      </c>
      <c r="D332" s="816">
        <v>7.7198890405807088E-2</v>
      </c>
      <c r="E332" s="816">
        <v>7.52082156120263E-2</v>
      </c>
      <c r="F332" s="816">
        <v>7.8276590784342112E-2</v>
      </c>
      <c r="G332" s="901">
        <f>H332</f>
        <v>0</v>
      </c>
      <c r="H332" s="139">
        <v>0</v>
      </c>
      <c r="I332" s="194">
        <v>6.9345927821379938E-2</v>
      </c>
      <c r="J332" s="194"/>
      <c r="K332" s="194">
        <v>8.7207253747304272E-2</v>
      </c>
    </row>
    <row r="333" spans="1:11" x14ac:dyDescent="0.3">
      <c r="A333" s="19" t="s">
        <v>95</v>
      </c>
      <c r="B333" s="166">
        <v>1.1593364576947811E-2</v>
      </c>
      <c r="C333" s="166">
        <v>4.9290747801965518E-2</v>
      </c>
      <c r="D333" s="166">
        <v>4.5449637667391518E-2</v>
      </c>
      <c r="E333" s="166">
        <v>2.8968379738556611E-2</v>
      </c>
      <c r="F333" s="166">
        <v>3.9420762163417625E-2</v>
      </c>
      <c r="G333" s="888"/>
      <c r="H333" s="139"/>
      <c r="I333" s="125"/>
      <c r="J333" s="125"/>
      <c r="K333" s="125"/>
    </row>
    <row r="334" spans="1:11" ht="15" thickBot="1" x14ac:dyDescent="0.35">
      <c r="A334" s="22" t="s">
        <v>96</v>
      </c>
      <c r="B334" s="88">
        <v>0.14291005103293752</v>
      </c>
      <c r="C334" s="88">
        <v>0.19283739171727124</v>
      </c>
      <c r="D334" s="89">
        <v>0.23995183453933169</v>
      </c>
      <c r="E334" s="89">
        <v>0.2244715555870154</v>
      </c>
      <c r="F334" s="89">
        <v>0.29605204054750206</v>
      </c>
      <c r="G334" s="886"/>
      <c r="H334" s="139"/>
      <c r="I334" s="125"/>
      <c r="J334" s="125"/>
      <c r="K334" s="125"/>
    </row>
    <row r="335" spans="1:11" ht="15" thickBot="1" x14ac:dyDescent="0.35">
      <c r="B335" s="13"/>
      <c r="C335" s="13"/>
      <c r="D335" s="8"/>
      <c r="E335" s="8"/>
      <c r="F335" s="8"/>
      <c r="G335" s="867"/>
      <c r="H335" s="139"/>
    </row>
    <row r="336" spans="1:11" ht="15" thickBot="1" x14ac:dyDescent="0.35">
      <c r="A336" s="29" t="s">
        <v>433</v>
      </c>
      <c r="B336" s="51"/>
      <c r="C336" s="51"/>
      <c r="D336" s="51"/>
      <c r="E336" s="51"/>
      <c r="F336" s="51"/>
      <c r="G336" s="857"/>
      <c r="H336" s="139"/>
      <c r="I336" s="121"/>
      <c r="J336" s="121"/>
      <c r="K336" s="121"/>
    </row>
    <row r="337" spans="1:11" ht="15" thickBot="1" x14ac:dyDescent="0.35">
      <c r="A337" s="61" t="s">
        <v>56</v>
      </c>
      <c r="B337" s="1187">
        <v>2019</v>
      </c>
      <c r="C337" s="23">
        <v>2020</v>
      </c>
      <c r="D337" s="71">
        <v>2021</v>
      </c>
      <c r="E337" s="23">
        <v>2022</v>
      </c>
      <c r="F337" s="1536">
        <v>2023</v>
      </c>
      <c r="G337" s="1537"/>
      <c r="H337" s="143"/>
      <c r="I337" s="122">
        <v>2023</v>
      </c>
      <c r="J337" s="122"/>
      <c r="K337" s="122">
        <v>2023</v>
      </c>
    </row>
    <row r="338" spans="1:11" x14ac:dyDescent="0.3">
      <c r="A338" s="21" t="s">
        <v>0</v>
      </c>
      <c r="B338" s="210">
        <v>0.10269827546980967</v>
      </c>
      <c r="C338" s="210">
        <v>0.11275066212637104</v>
      </c>
      <c r="D338" s="211">
        <v>0.10683701337777245</v>
      </c>
      <c r="E338" s="211">
        <v>0.10947316349245588</v>
      </c>
      <c r="F338" s="211">
        <v>0.11632600258732338</v>
      </c>
      <c r="G338" s="885"/>
      <c r="H338" s="139"/>
      <c r="I338" s="129">
        <v>0.11151731301471626</v>
      </c>
      <c r="J338" s="129"/>
      <c r="K338" s="129">
        <v>0.1211346921599305</v>
      </c>
    </row>
    <row r="339" spans="1:11" x14ac:dyDescent="0.3">
      <c r="A339" s="21" t="s">
        <v>93</v>
      </c>
      <c r="B339" s="399">
        <v>0.10179956500445278</v>
      </c>
      <c r="C339" s="399">
        <v>0.10773472503662423</v>
      </c>
      <c r="D339" s="815">
        <v>0.11511388104954989</v>
      </c>
      <c r="E339" s="815">
        <v>0.10797120251862789</v>
      </c>
      <c r="F339" s="815">
        <v>0.101684802277017</v>
      </c>
      <c r="G339" s="901">
        <f>H339</f>
        <v>0</v>
      </c>
      <c r="H339" s="139">
        <v>0</v>
      </c>
      <c r="I339" s="195">
        <v>9.0597205526776567E-2</v>
      </c>
      <c r="J339" s="195"/>
      <c r="K339" s="195">
        <v>0.1127723990272574</v>
      </c>
    </row>
    <row r="340" spans="1:11" x14ac:dyDescent="0.3">
      <c r="A340" s="20" t="s">
        <v>94</v>
      </c>
      <c r="B340" s="457">
        <v>0.13944220295783002</v>
      </c>
      <c r="C340" s="457">
        <v>0.14999287761004515</v>
      </c>
      <c r="D340" s="816">
        <v>0.15821686349807998</v>
      </c>
      <c r="E340" s="816">
        <v>0.12894029504767637</v>
      </c>
      <c r="F340" s="816">
        <v>0.13051128701716491</v>
      </c>
      <c r="G340" s="901">
        <f>H340</f>
        <v>0</v>
      </c>
      <c r="H340" s="139">
        <v>0</v>
      </c>
      <c r="I340" s="195">
        <v>0.10346615091612482</v>
      </c>
      <c r="J340" s="195"/>
      <c r="K340" s="195">
        <v>0.157556423118205</v>
      </c>
    </row>
    <row r="341" spans="1:11" x14ac:dyDescent="0.3">
      <c r="A341" s="19" t="s">
        <v>95</v>
      </c>
      <c r="B341" s="86">
        <v>-8.7509791303271092E-3</v>
      </c>
      <c r="C341" s="86">
        <v>-4.4486985665103576E-2</v>
      </c>
      <c r="D341" s="166">
        <v>7.7471911747576588E-2</v>
      </c>
      <c r="E341" s="166">
        <v>-1.3719901078144067E-2</v>
      </c>
      <c r="F341" s="166">
        <v>-0.12586352135083087</v>
      </c>
      <c r="G341" s="888"/>
      <c r="H341" s="139"/>
      <c r="I341" s="125"/>
      <c r="J341" s="125"/>
      <c r="K341" s="125"/>
    </row>
    <row r="342" spans="1:11" ht="15" thickBot="1" x14ac:dyDescent="0.35">
      <c r="A342" s="22" t="s">
        <v>96</v>
      </c>
      <c r="B342" s="88">
        <v>0.3697720903987235</v>
      </c>
      <c r="C342" s="88">
        <v>0.39224263633712647</v>
      </c>
      <c r="D342" s="89">
        <v>0.37443774856289258</v>
      </c>
      <c r="E342" s="89">
        <v>0.19421004897514924</v>
      </c>
      <c r="F342" s="89">
        <v>0.28348862459914853</v>
      </c>
      <c r="G342" s="886"/>
      <c r="H342" s="139"/>
      <c r="I342" s="125"/>
      <c r="J342" s="125"/>
      <c r="K342" s="125"/>
    </row>
    <row r="343" spans="1:11" ht="15" thickBot="1" x14ac:dyDescent="0.35">
      <c r="A343" s="766"/>
      <c r="B343" s="881"/>
      <c r="C343" s="881"/>
      <c r="D343" s="192"/>
      <c r="E343" s="192"/>
      <c r="F343" s="192"/>
      <c r="G343" s="867"/>
      <c r="H343" s="139"/>
    </row>
    <row r="344" spans="1:11" ht="15" thickBot="1" x14ac:dyDescent="0.35">
      <c r="A344" s="1538" t="s">
        <v>57</v>
      </c>
      <c r="B344" s="1539"/>
      <c r="C344" s="1539"/>
      <c r="D344" s="1539"/>
      <c r="E344" s="1539"/>
      <c r="F344" s="1539"/>
      <c r="G344" s="860"/>
      <c r="H344" s="139"/>
    </row>
    <row r="345" spans="1:11" ht="15" thickBot="1" x14ac:dyDescent="0.35">
      <c r="A345" s="61" t="s">
        <v>58</v>
      </c>
      <c r="B345" s="1109" t="s">
        <v>469</v>
      </c>
      <c r="C345" s="288" t="s">
        <v>527</v>
      </c>
      <c r="D345" s="288" t="s">
        <v>562</v>
      </c>
      <c r="E345" s="288" t="s">
        <v>625</v>
      </c>
      <c r="F345" s="1540" t="s">
        <v>724</v>
      </c>
      <c r="G345" s="1541"/>
      <c r="H345" s="139"/>
      <c r="I345" s="561" t="s">
        <v>724</v>
      </c>
      <c r="J345" s="561"/>
      <c r="K345" s="561" t="s">
        <v>724</v>
      </c>
    </row>
    <row r="346" spans="1:11" x14ac:dyDescent="0.3">
      <c r="A346" s="21" t="s">
        <v>0</v>
      </c>
      <c r="B346" s="1126"/>
      <c r="C346" s="844">
        <v>6.0715655652364121E-2</v>
      </c>
      <c r="D346" s="738">
        <v>5.1300718307124578E-2</v>
      </c>
      <c r="E346" s="624">
        <v>5.6774693600736184E-2</v>
      </c>
      <c r="F346" s="624">
        <v>6.3043898665635298E-2</v>
      </c>
      <c r="G346" s="907"/>
      <c r="H346" s="139"/>
      <c r="I346" s="216">
        <v>5.9622116506375458E-2</v>
      </c>
      <c r="K346" s="216">
        <v>6.6465680824895124E-2</v>
      </c>
    </row>
    <row r="347" spans="1:11" x14ac:dyDescent="0.3">
      <c r="A347" s="21" t="s">
        <v>93</v>
      </c>
      <c r="B347" s="1127"/>
      <c r="C347" s="632">
        <v>5.5610762712217612E-2</v>
      </c>
      <c r="D347" s="197">
        <v>4.5767510980610639E-2</v>
      </c>
      <c r="E347" s="607">
        <v>4.9869162331386711E-2</v>
      </c>
      <c r="F347" s="607">
        <v>6.0924156878015376E-2</v>
      </c>
      <c r="G347" s="863">
        <f>H347</f>
        <v>0</v>
      </c>
      <c r="H347" s="139">
        <v>0</v>
      </c>
      <c r="I347" s="216">
        <v>5.3057646633241438E-2</v>
      </c>
      <c r="K347" s="216">
        <v>6.8790667122789306E-2</v>
      </c>
    </row>
    <row r="348" spans="1:11" x14ac:dyDescent="0.3">
      <c r="A348" s="20" t="s">
        <v>94</v>
      </c>
      <c r="B348" s="1128"/>
      <c r="C348" s="634">
        <v>7.5109362276872232E-2</v>
      </c>
      <c r="D348" s="197">
        <v>6.0524045473514247E-2</v>
      </c>
      <c r="E348" s="607">
        <v>7.3747805981721953E-2</v>
      </c>
      <c r="F348" s="607">
        <v>8.7862244300777742E-2</v>
      </c>
      <c r="G348" s="863">
        <f>H348</f>
        <v>0</v>
      </c>
      <c r="H348" s="139">
        <v>0</v>
      </c>
      <c r="I348" s="216">
        <v>6.656774341060856E-2</v>
      </c>
      <c r="K348" s="216">
        <v>0.10915674519094692</v>
      </c>
    </row>
    <row r="349" spans="1:11" x14ac:dyDescent="0.3">
      <c r="A349" s="19" t="s">
        <v>95</v>
      </c>
      <c r="B349" s="1129"/>
      <c r="C349" s="834">
        <v>-8.4078692477196973E-2</v>
      </c>
      <c r="D349" s="902">
        <v>-0.10785828169866959</v>
      </c>
      <c r="E349" s="902">
        <v>-0.12163044538667366</v>
      </c>
      <c r="F349" s="902">
        <v>-3.3623266207922123E-2</v>
      </c>
      <c r="G349" s="865"/>
      <c r="H349" s="139"/>
    </row>
    <row r="350" spans="1:11" ht="15" thickBot="1" x14ac:dyDescent="0.35">
      <c r="A350" s="22" t="s">
        <v>96</v>
      </c>
      <c r="B350" s="1130"/>
      <c r="C350" s="846">
        <v>7.5109362276872232E-2</v>
      </c>
      <c r="D350" s="740">
        <v>6.0524045473514247E-2</v>
      </c>
      <c r="E350" s="740">
        <v>7.3747805981721953E-2</v>
      </c>
      <c r="F350" s="740">
        <v>8.7862244300777742E-2</v>
      </c>
      <c r="G350" s="864"/>
      <c r="H350" s="139"/>
    </row>
    <row r="351" spans="1:11" ht="15" thickBot="1" x14ac:dyDescent="0.35">
      <c r="A351" s="191"/>
      <c r="B351" s="17"/>
      <c r="C351" s="17"/>
      <c r="D351" s="369"/>
      <c r="E351" s="369"/>
      <c r="F351" s="369"/>
      <c r="G351" s="864"/>
      <c r="H351" s="139"/>
    </row>
    <row r="352" spans="1:11" ht="15" thickBot="1" x14ac:dyDescent="0.35">
      <c r="A352" s="1538" t="s">
        <v>59</v>
      </c>
      <c r="B352" s="1539"/>
      <c r="C352" s="1539"/>
      <c r="D352" s="1539"/>
      <c r="E352" s="1539"/>
      <c r="F352" s="1539"/>
      <c r="G352" s="860"/>
      <c r="H352" s="139"/>
    </row>
    <row r="353" spans="1:11" ht="15" thickBot="1" x14ac:dyDescent="0.35">
      <c r="A353" s="61" t="s">
        <v>58</v>
      </c>
      <c r="B353" s="1109" t="s">
        <v>469</v>
      </c>
      <c r="C353" s="288" t="s">
        <v>527</v>
      </c>
      <c r="D353" s="288" t="s">
        <v>562</v>
      </c>
      <c r="E353" s="288" t="s">
        <v>625</v>
      </c>
      <c r="F353" s="1540" t="s">
        <v>724</v>
      </c>
      <c r="G353" s="1541"/>
      <c r="H353" s="139"/>
      <c r="I353" s="561" t="s">
        <v>724</v>
      </c>
      <c r="J353" s="561"/>
      <c r="K353" s="561" t="s">
        <v>724</v>
      </c>
    </row>
    <row r="354" spans="1:11" x14ac:dyDescent="0.3">
      <c r="A354" s="21" t="s">
        <v>0</v>
      </c>
      <c r="B354" s="1121"/>
      <c r="C354" s="847">
        <v>0.21628582388076006</v>
      </c>
      <c r="D354" s="445">
        <v>0.20369831100757166</v>
      </c>
      <c r="E354" s="764">
        <v>0.2118878070047947</v>
      </c>
      <c r="F354" s="764">
        <v>0.23167665828659911</v>
      </c>
      <c r="G354" s="907"/>
      <c r="H354" s="139"/>
      <c r="I354" s="216">
        <v>0.22511713970571554</v>
      </c>
      <c r="K354" s="216">
        <v>0.23823617686748266</v>
      </c>
    </row>
    <row r="355" spans="1:11" x14ac:dyDescent="0.3">
      <c r="A355" s="21" t="s">
        <v>93</v>
      </c>
      <c r="B355" s="1122"/>
      <c r="C355" s="381">
        <v>0.20340359252966211</v>
      </c>
      <c r="D355" s="201">
        <v>0.20009021660259224</v>
      </c>
      <c r="E355" s="382">
        <v>0.20211549263287445</v>
      </c>
      <c r="F355" s="382">
        <v>0.22682081123552167</v>
      </c>
      <c r="G355" s="863">
        <f>H355</f>
        <v>0</v>
      </c>
      <c r="H355" s="139">
        <v>0</v>
      </c>
      <c r="I355" s="216">
        <v>0.21164231321210467</v>
      </c>
      <c r="K355" s="216">
        <v>0.24199930925893862</v>
      </c>
    </row>
    <row r="356" spans="1:11" x14ac:dyDescent="0.3">
      <c r="A356" s="20" t="s">
        <v>94</v>
      </c>
      <c r="B356" s="1123"/>
      <c r="C356" s="840">
        <v>0.23356317328682089</v>
      </c>
      <c r="D356" s="201">
        <v>0.2391171330596665</v>
      </c>
      <c r="E356" s="382">
        <v>0.25318814222605968</v>
      </c>
      <c r="F356" s="382">
        <v>0.25941020071460158</v>
      </c>
      <c r="G356" s="863">
        <f>H356</f>
        <v>0</v>
      </c>
      <c r="H356" s="139">
        <v>0</v>
      </c>
      <c r="I356" s="216">
        <v>0.22282041686097598</v>
      </c>
      <c r="K356" s="216">
        <v>0.29599998456822718</v>
      </c>
    </row>
    <row r="357" spans="1:11" x14ac:dyDescent="0.3">
      <c r="A357" s="19" t="s">
        <v>95</v>
      </c>
      <c r="B357" s="1124"/>
      <c r="C357" s="349">
        <v>-5.9561145154848512E-2</v>
      </c>
      <c r="D357" s="207">
        <v>-1.7712932361257039E-2</v>
      </c>
      <c r="E357" s="207">
        <v>-4.6120229899302867E-2</v>
      </c>
      <c r="F357" s="207">
        <v>-2.0959586895760753E-2</v>
      </c>
      <c r="G357" s="865"/>
      <c r="H357" s="139"/>
    </row>
    <row r="358" spans="1:11" ht="15" thickBot="1" x14ac:dyDescent="0.35">
      <c r="A358" s="22" t="s">
        <v>96</v>
      </c>
      <c r="B358" s="1125"/>
      <c r="C358" s="350">
        <v>0.23356317328682089</v>
      </c>
      <c r="D358" s="208">
        <v>0.2391171330596665</v>
      </c>
      <c r="E358" s="208">
        <v>0.25318814222605968</v>
      </c>
      <c r="F358" s="208">
        <v>0.25941020071460158</v>
      </c>
      <c r="G358" s="864"/>
      <c r="H358" s="139"/>
    </row>
    <row r="359" spans="1:11" ht="15" thickBot="1" x14ac:dyDescent="0.35">
      <c r="A359" s="191"/>
      <c r="B359" s="17"/>
      <c r="C359" s="17"/>
      <c r="D359" s="369"/>
      <c r="E359" s="369"/>
      <c r="F359" s="369"/>
      <c r="G359" s="864"/>
      <c r="H359" s="139"/>
    </row>
    <row r="360" spans="1:11" ht="15" thickBot="1" x14ac:dyDescent="0.35">
      <c r="A360" s="1538" t="s">
        <v>60</v>
      </c>
      <c r="B360" s="1539"/>
      <c r="C360" s="1539"/>
      <c r="D360" s="1539"/>
      <c r="E360" s="1539"/>
      <c r="F360" s="1539"/>
      <c r="G360" s="860"/>
      <c r="H360" s="139"/>
    </row>
    <row r="361" spans="1:11" ht="15" thickBot="1" x14ac:dyDescent="0.35">
      <c r="A361" s="61" t="s">
        <v>58</v>
      </c>
      <c r="B361" s="1109" t="s">
        <v>469</v>
      </c>
      <c r="C361" s="288" t="s">
        <v>527</v>
      </c>
      <c r="D361" s="288" t="s">
        <v>562</v>
      </c>
      <c r="E361" s="288" t="s">
        <v>625</v>
      </c>
      <c r="F361" s="1540" t="s">
        <v>724</v>
      </c>
      <c r="G361" s="1541"/>
      <c r="H361" s="139"/>
      <c r="I361" s="561" t="s">
        <v>724</v>
      </c>
      <c r="K361" s="561" t="s">
        <v>724</v>
      </c>
    </row>
    <row r="362" spans="1:11" x14ac:dyDescent="0.3">
      <c r="A362" s="21" t="s">
        <v>0</v>
      </c>
      <c r="B362" s="843"/>
      <c r="C362" s="843"/>
      <c r="D362" s="738">
        <v>5.6419396472251283E-2</v>
      </c>
      <c r="E362" s="624">
        <v>5.846279640228922E-2</v>
      </c>
      <c r="F362" s="624">
        <v>5.974710852759646E-2</v>
      </c>
      <c r="G362" s="907"/>
      <c r="H362" s="139"/>
      <c r="I362" s="216">
        <v>5.6038445248164412E-2</v>
      </c>
      <c r="K362" s="216">
        <v>6.3455771807028494E-2</v>
      </c>
    </row>
    <row r="363" spans="1:11" x14ac:dyDescent="0.3">
      <c r="A363" s="21" t="s">
        <v>93</v>
      </c>
      <c r="B363" s="635"/>
      <c r="C363" s="635"/>
      <c r="D363" s="197">
        <v>4.5169248601105431E-2</v>
      </c>
      <c r="E363" s="607">
        <v>5.466752789943552E-2</v>
      </c>
      <c r="F363" s="607">
        <v>4.8331798940209302E-2</v>
      </c>
      <c r="G363" s="863">
        <f>H363</f>
        <v>0</v>
      </c>
      <c r="H363" s="139">
        <v>0</v>
      </c>
      <c r="I363" s="216">
        <v>4.0530135711400329E-2</v>
      </c>
      <c r="K363" s="216">
        <v>5.6133462169018267E-2</v>
      </c>
    </row>
    <row r="364" spans="1:11" x14ac:dyDescent="0.3">
      <c r="A364" s="20" t="s">
        <v>94</v>
      </c>
      <c r="B364" s="836"/>
      <c r="C364" s="836"/>
      <c r="D364" s="197">
        <v>5.4385306755693322E-2</v>
      </c>
      <c r="E364" s="607">
        <v>7.9056119988136941E-2</v>
      </c>
      <c r="F364" s="607">
        <v>6.9834505166702532E-2</v>
      </c>
      <c r="G364" s="863">
        <f>H364</f>
        <v>0</v>
      </c>
      <c r="H364" s="139">
        <v>0</v>
      </c>
      <c r="I364" s="216">
        <v>4.6040954600439936E-2</v>
      </c>
      <c r="K364" s="216">
        <v>9.3628055732965135E-2</v>
      </c>
    </row>
    <row r="365" spans="1:11" x14ac:dyDescent="0.3">
      <c r="A365" s="19" t="s">
        <v>95</v>
      </c>
      <c r="B365" s="835"/>
      <c r="C365" s="835"/>
      <c r="D365" s="902">
        <v>-0.19940213073138782</v>
      </c>
      <c r="E365" s="902">
        <v>-6.4917669636225098E-2</v>
      </c>
      <c r="F365" s="902">
        <v>-0.19106045244205527</v>
      </c>
      <c r="G365" s="865"/>
      <c r="H365" s="139"/>
    </row>
    <row r="366" spans="1:11" ht="15" thickBot="1" x14ac:dyDescent="0.35">
      <c r="A366" s="22" t="s">
        <v>96</v>
      </c>
      <c r="B366" s="845"/>
      <c r="C366" s="845"/>
      <c r="D366" s="740">
        <v>5.4385306755693322E-2</v>
      </c>
      <c r="E366" s="740">
        <v>7.9056119988136941E-2</v>
      </c>
      <c r="F366" s="740">
        <v>6.9834505166702532E-2</v>
      </c>
      <c r="G366" s="864"/>
      <c r="H366" s="139"/>
    </row>
    <row r="367" spans="1:11" ht="15" thickBot="1" x14ac:dyDescent="0.35">
      <c r="A367" s="191"/>
      <c r="B367" s="17"/>
      <c r="C367" s="17"/>
      <c r="D367" s="369"/>
      <c r="E367" s="369"/>
      <c r="F367" s="369"/>
      <c r="G367" s="864"/>
      <c r="H367" s="139"/>
    </row>
    <row r="368" spans="1:11" ht="15" thickBot="1" x14ac:dyDescent="0.35">
      <c r="A368" s="1538" t="s">
        <v>61</v>
      </c>
      <c r="B368" s="1539"/>
      <c r="C368" s="1539"/>
      <c r="D368" s="1539"/>
      <c r="E368" s="1539"/>
      <c r="F368" s="1539"/>
      <c r="G368" s="860"/>
      <c r="H368" s="139"/>
    </row>
    <row r="369" spans="1:11" ht="15" thickBot="1" x14ac:dyDescent="0.35">
      <c r="A369" s="61" t="s">
        <v>58</v>
      </c>
      <c r="B369" s="1109" t="s">
        <v>469</v>
      </c>
      <c r="C369" s="288" t="s">
        <v>527</v>
      </c>
      <c r="D369" s="288" t="s">
        <v>562</v>
      </c>
      <c r="E369" s="288" t="s">
        <v>625</v>
      </c>
      <c r="F369" s="1540" t="s">
        <v>724</v>
      </c>
      <c r="G369" s="1541"/>
      <c r="H369" s="139"/>
      <c r="I369" s="561" t="s">
        <v>724</v>
      </c>
      <c r="K369" s="561" t="s">
        <v>724</v>
      </c>
    </row>
    <row r="370" spans="1:11" x14ac:dyDescent="0.3">
      <c r="A370" s="21" t="s">
        <v>0</v>
      </c>
      <c r="B370" s="847"/>
      <c r="C370" s="847"/>
      <c r="D370" s="445">
        <v>0.26027902403048297</v>
      </c>
      <c r="E370" s="764">
        <v>0.26620721878285269</v>
      </c>
      <c r="F370" s="764">
        <v>0.26457721579672794</v>
      </c>
      <c r="G370" s="907"/>
      <c r="H370" s="139"/>
      <c r="I370" s="216">
        <v>0.25677289380927976</v>
      </c>
      <c r="K370" s="216">
        <v>0.27238153778417618</v>
      </c>
    </row>
    <row r="371" spans="1:11" x14ac:dyDescent="0.3">
      <c r="A371" s="21" t="s">
        <v>93</v>
      </c>
      <c r="B371" s="381"/>
      <c r="C371" s="381"/>
      <c r="D371" s="201">
        <v>0.25552892283848255</v>
      </c>
      <c r="E371" s="382">
        <v>0.25275673176643287</v>
      </c>
      <c r="F371" s="382">
        <v>0.24351549985336191</v>
      </c>
      <c r="G371" s="863">
        <f>H371</f>
        <v>0</v>
      </c>
      <c r="H371" s="139">
        <v>0</v>
      </c>
      <c r="I371" s="216">
        <v>0.22600356939202448</v>
      </c>
      <c r="K371" s="216">
        <v>0.26102743031469938</v>
      </c>
    </row>
    <row r="372" spans="1:11" x14ac:dyDescent="0.3">
      <c r="A372" s="20" t="s">
        <v>94</v>
      </c>
      <c r="B372" s="840"/>
      <c r="C372" s="840"/>
      <c r="D372" s="201">
        <v>0.37159698627919285</v>
      </c>
      <c r="E372" s="382">
        <v>0.35231336778695427</v>
      </c>
      <c r="F372" s="382">
        <v>0.29194239542671335</v>
      </c>
      <c r="G372" s="863">
        <f>H372</f>
        <v>0</v>
      </c>
      <c r="H372" s="139">
        <v>0</v>
      </c>
      <c r="I372" s="216">
        <v>0.24329351978063585</v>
      </c>
      <c r="K372" s="216">
        <v>0.34059127107279086</v>
      </c>
    </row>
    <row r="373" spans="1:11" x14ac:dyDescent="0.3">
      <c r="A373" s="19" t="s">
        <v>95</v>
      </c>
      <c r="B373" s="349"/>
      <c r="C373" s="349"/>
      <c r="D373" s="207">
        <v>-1.8250034591508636E-2</v>
      </c>
      <c r="E373" s="207">
        <v>-5.0526379704945147E-2</v>
      </c>
      <c r="F373" s="207">
        <v>-7.9605176431925037E-2</v>
      </c>
      <c r="G373" s="865"/>
      <c r="H373" s="139"/>
    </row>
    <row r="374" spans="1:11" ht="15" thickBot="1" x14ac:dyDescent="0.35">
      <c r="A374" s="22" t="s">
        <v>96</v>
      </c>
      <c r="B374" s="350"/>
      <c r="C374" s="350"/>
      <c r="D374" s="208">
        <v>0.37159698627919285</v>
      </c>
      <c r="E374" s="208">
        <v>0.35231336778695427</v>
      </c>
      <c r="F374" s="208">
        <v>0.29194239542671335</v>
      </c>
      <c r="G374" s="864"/>
      <c r="H374" s="139"/>
    </row>
    <row r="375" spans="1:11" ht="15" thickBot="1" x14ac:dyDescent="0.35">
      <c r="B375" s="13"/>
      <c r="C375" s="13"/>
      <c r="D375" s="8"/>
      <c r="E375" s="8"/>
      <c r="F375" s="8"/>
      <c r="G375" s="864"/>
      <c r="H375" s="139"/>
    </row>
    <row r="376" spans="1:11" ht="15" thickBot="1" x14ac:dyDescent="0.35">
      <c r="A376" s="29" t="s">
        <v>594</v>
      </c>
      <c r="B376" s="26"/>
      <c r="C376" s="26"/>
      <c r="D376" s="26"/>
      <c r="E376" s="26"/>
      <c r="F376" s="26"/>
      <c r="G376" s="858"/>
      <c r="H376" s="386"/>
      <c r="I376" s="121"/>
      <c r="J376" s="121"/>
      <c r="K376" s="121"/>
    </row>
    <row r="377" spans="1:11" ht="15" thickBot="1" x14ac:dyDescent="0.35">
      <c r="A377" s="61" t="s">
        <v>567</v>
      </c>
      <c r="B377" s="1187" t="s">
        <v>469</v>
      </c>
      <c r="C377" s="132" t="s">
        <v>527</v>
      </c>
      <c r="D377" s="132" t="s">
        <v>562</v>
      </c>
      <c r="E377" s="132" t="s">
        <v>625</v>
      </c>
      <c r="F377" s="1536" t="s">
        <v>724</v>
      </c>
      <c r="G377" s="1537"/>
      <c r="H377" s="143"/>
      <c r="I377" s="122" t="s">
        <v>724</v>
      </c>
      <c r="J377" s="569"/>
      <c r="K377" s="122" t="s">
        <v>724</v>
      </c>
    </row>
    <row r="378" spans="1:11" x14ac:dyDescent="0.3">
      <c r="A378" s="21" t="s">
        <v>0</v>
      </c>
      <c r="B378" s="116">
        <v>13132.518509931853</v>
      </c>
      <c r="C378" s="116">
        <v>24797.030429282662</v>
      </c>
      <c r="D378" s="117">
        <v>35776.735329024916</v>
      </c>
      <c r="E378" s="117">
        <v>33663.260899506873</v>
      </c>
      <c r="F378" s="117">
        <v>30922.232485146713</v>
      </c>
      <c r="G378" s="883"/>
      <c r="H378" s="139"/>
      <c r="I378" s="127">
        <v>30843.548159251182</v>
      </c>
      <c r="J378" s="127"/>
      <c r="K378" s="127">
        <v>31000.916811042243</v>
      </c>
    </row>
    <row r="379" spans="1:11" x14ac:dyDescent="0.3">
      <c r="A379" s="21" t="s">
        <v>93</v>
      </c>
      <c r="B379" s="116">
        <v>12545.527688845856</v>
      </c>
      <c r="C379" s="116">
        <v>23135.781584879413</v>
      </c>
      <c r="D379" s="117">
        <v>31897.973484737504</v>
      </c>
      <c r="E379" s="117">
        <v>29985.19189436005</v>
      </c>
      <c r="F379" s="117">
        <v>27606.600088929979</v>
      </c>
      <c r="G379" s="883">
        <f>H379</f>
        <v>-1</v>
      </c>
      <c r="H379" s="139">
        <v>-1</v>
      </c>
      <c r="I379" s="127">
        <v>27436.805927893867</v>
      </c>
      <c r="J379" s="127"/>
      <c r="K379" s="127">
        <v>27776.394249966092</v>
      </c>
    </row>
    <row r="380" spans="1:11" x14ac:dyDescent="0.3">
      <c r="A380" s="48" t="s">
        <v>94</v>
      </c>
      <c r="B380" s="118">
        <v>14193.572498904899</v>
      </c>
      <c r="C380" s="118">
        <v>26399.420950625656</v>
      </c>
      <c r="D380" s="119">
        <v>37335.301735011984</v>
      </c>
      <c r="E380" s="119">
        <v>35089.368541938296</v>
      </c>
      <c r="F380" s="119">
        <v>33661.339110565015</v>
      </c>
      <c r="G380" s="883">
        <f>H380</f>
        <v>1</v>
      </c>
      <c r="H380" s="139">
        <v>1</v>
      </c>
      <c r="I380" s="127">
        <v>33227.628466203721</v>
      </c>
      <c r="J380" s="127"/>
      <c r="K380" s="127">
        <v>34095.049754926309</v>
      </c>
    </row>
    <row r="381" spans="1:11" x14ac:dyDescent="0.3">
      <c r="A381" s="19" t="s">
        <v>95</v>
      </c>
      <c r="B381" s="86">
        <v>-4.4697505710124721E-2</v>
      </c>
      <c r="C381" s="86">
        <v>-6.6993862395776677E-2</v>
      </c>
      <c r="D381" s="166">
        <v>-0.10841575701684143</v>
      </c>
      <c r="E381" s="166">
        <v>-0.109260627368417</v>
      </c>
      <c r="F381" s="166">
        <v>-0.10722487122523819</v>
      </c>
      <c r="G381" s="888"/>
      <c r="H381" s="139"/>
      <c r="I381" s="125"/>
      <c r="J381" s="125"/>
      <c r="K381" s="125"/>
    </row>
    <row r="382" spans="1:11" ht="15" thickBot="1" x14ac:dyDescent="0.35">
      <c r="A382" s="22" t="s">
        <v>96</v>
      </c>
      <c r="B382" s="88">
        <v>0.13136512476269208</v>
      </c>
      <c r="C382" s="88">
        <v>0.14106458231258642</v>
      </c>
      <c r="D382" s="89">
        <v>0.1704599902835873</v>
      </c>
      <c r="E382" s="89">
        <v>0.17022324437877939</v>
      </c>
      <c r="F382" s="89">
        <v>0.21932215492421092</v>
      </c>
      <c r="G382" s="886"/>
      <c r="H382" s="139"/>
      <c r="I382" s="125"/>
      <c r="J382" s="125"/>
      <c r="K382" s="125"/>
    </row>
    <row r="383" spans="1:11" ht="15" thickBot="1" x14ac:dyDescent="0.35">
      <c r="A383" s="8"/>
      <c r="B383" s="13"/>
      <c r="C383" s="13"/>
      <c r="D383" s="13"/>
      <c r="E383" s="13"/>
      <c r="F383" s="8"/>
      <c r="G383" s="867"/>
    </row>
    <row r="384" spans="1:11" ht="15" thickBot="1" x14ac:dyDescent="0.35">
      <c r="A384" s="29" t="s">
        <v>595</v>
      </c>
      <c r="B384" s="26"/>
      <c r="C384" s="26"/>
      <c r="D384" s="26"/>
      <c r="E384" s="26"/>
      <c r="F384" s="26"/>
      <c r="G384" s="858"/>
      <c r="H384" s="386"/>
      <c r="I384" s="121"/>
      <c r="J384" s="121"/>
      <c r="K384" s="121"/>
    </row>
    <row r="385" spans="1:11" ht="15" thickBot="1" x14ac:dyDescent="0.35">
      <c r="A385" s="61" t="s">
        <v>567</v>
      </c>
      <c r="B385" s="1187" t="s">
        <v>469</v>
      </c>
      <c r="C385" s="132" t="s">
        <v>527</v>
      </c>
      <c r="D385" s="132" t="s">
        <v>562</v>
      </c>
      <c r="E385" s="132" t="s">
        <v>625</v>
      </c>
      <c r="F385" s="1536" t="s">
        <v>724</v>
      </c>
      <c r="G385" s="1537"/>
      <c r="H385" s="143"/>
      <c r="I385" s="122" t="s">
        <v>724</v>
      </c>
      <c r="J385" s="569"/>
      <c r="K385" s="122" t="s">
        <v>724</v>
      </c>
    </row>
    <row r="386" spans="1:11" x14ac:dyDescent="0.3">
      <c r="A386" s="21" t="s">
        <v>0</v>
      </c>
      <c r="B386" s="116">
        <v>10519.540573270608</v>
      </c>
      <c r="C386" s="116">
        <v>20914.94267450822</v>
      </c>
      <c r="D386" s="117">
        <v>33275.777523905708</v>
      </c>
      <c r="E386" s="117">
        <v>30907.274038056028</v>
      </c>
      <c r="F386" s="117">
        <v>30491.770899522107</v>
      </c>
      <c r="G386" s="883"/>
      <c r="H386" s="139"/>
      <c r="I386" s="127">
        <v>30326.268053437725</v>
      </c>
      <c r="J386" s="127"/>
      <c r="K386" s="127">
        <v>30657.27374560649</v>
      </c>
    </row>
    <row r="387" spans="1:11" x14ac:dyDescent="0.3">
      <c r="A387" s="21" t="s">
        <v>93</v>
      </c>
      <c r="B387" s="116">
        <v>8957.5866712398165</v>
      </c>
      <c r="C387" s="116">
        <v>17234.925512589267</v>
      </c>
      <c r="D387" s="117">
        <v>25652.049761174327</v>
      </c>
      <c r="E387" s="117">
        <v>24174.366467994521</v>
      </c>
      <c r="F387" s="117">
        <v>24444.464872309152</v>
      </c>
      <c r="G387" s="883">
        <f>H387</f>
        <v>-1</v>
      </c>
      <c r="H387" s="139">
        <v>-1</v>
      </c>
      <c r="I387" s="127">
        <v>24100.457763073842</v>
      </c>
      <c r="J387" s="127"/>
      <c r="K387" s="127">
        <v>24788.471981544462</v>
      </c>
    </row>
    <row r="388" spans="1:11" x14ac:dyDescent="0.3">
      <c r="A388" s="48" t="s">
        <v>94</v>
      </c>
      <c r="B388" s="118">
        <v>9774.0717796520948</v>
      </c>
      <c r="C388" s="118">
        <v>19072.734317111463</v>
      </c>
      <c r="D388" s="119">
        <v>30012.305109001092</v>
      </c>
      <c r="E388" s="119">
        <v>29316.371406896484</v>
      </c>
      <c r="F388" s="119">
        <v>29979.564624632418</v>
      </c>
      <c r="G388" s="883">
        <f>H388</f>
        <v>1</v>
      </c>
      <c r="H388" s="139">
        <v>1</v>
      </c>
      <c r="I388" s="127">
        <v>29144.821163518202</v>
      </c>
      <c r="J388" s="127"/>
      <c r="K388" s="127">
        <v>30814.308085746634</v>
      </c>
    </row>
    <row r="389" spans="1:11" x14ac:dyDescent="0.3">
      <c r="A389" s="19" t="s">
        <v>95</v>
      </c>
      <c r="B389" s="86">
        <v>-0.14848118994850432</v>
      </c>
      <c r="C389" s="86">
        <v>-0.17595157773988412</v>
      </c>
      <c r="D389" s="166">
        <v>-0.22910742678377405</v>
      </c>
      <c r="E389" s="166">
        <v>-0.2178421675677803</v>
      </c>
      <c r="F389" s="166">
        <v>-0.19832583837587911</v>
      </c>
      <c r="G389" s="888"/>
      <c r="H389" s="139"/>
      <c r="I389" s="125"/>
      <c r="J389" s="125"/>
      <c r="K389" s="125"/>
    </row>
    <row r="390" spans="1:11" ht="15" thickBot="1" x14ac:dyDescent="0.35">
      <c r="A390" s="22" t="s">
        <v>96</v>
      </c>
      <c r="B390" s="88">
        <v>9.1150120939803195E-2</v>
      </c>
      <c r="C390" s="88">
        <v>0.10663282549029682</v>
      </c>
      <c r="D390" s="89">
        <v>0.16997687858949315</v>
      </c>
      <c r="E390" s="89">
        <v>0.21270484774480783</v>
      </c>
      <c r="F390" s="89">
        <v>0.22643570972966817</v>
      </c>
      <c r="G390" s="886"/>
      <c r="H390" s="139"/>
      <c r="I390" s="125"/>
      <c r="J390" s="125"/>
      <c r="K390" s="125"/>
    </row>
    <row r="391" spans="1:11" ht="15" thickBot="1" x14ac:dyDescent="0.35">
      <c r="A391" s="8"/>
      <c r="B391" s="13"/>
      <c r="C391" s="13"/>
      <c r="D391" s="13"/>
      <c r="E391" s="13"/>
      <c r="F391" s="8"/>
      <c r="G391" s="867"/>
    </row>
    <row r="392" spans="1:11" ht="15" thickBot="1" x14ac:dyDescent="0.35">
      <c r="A392" s="29" t="s">
        <v>596</v>
      </c>
      <c r="B392" s="26"/>
      <c r="C392" s="26"/>
      <c r="D392" s="26"/>
      <c r="E392" s="26"/>
      <c r="F392" s="26"/>
      <c r="G392" s="858"/>
      <c r="H392" s="386"/>
      <c r="I392" s="121"/>
      <c r="J392" s="121"/>
      <c r="K392" s="121"/>
    </row>
    <row r="393" spans="1:11" ht="15" thickBot="1" x14ac:dyDescent="0.35">
      <c r="A393" s="61" t="s">
        <v>566</v>
      </c>
      <c r="B393" s="1187" t="s">
        <v>469</v>
      </c>
      <c r="C393" s="132" t="s">
        <v>527</v>
      </c>
      <c r="D393" s="132" t="s">
        <v>562</v>
      </c>
      <c r="E393" s="132" t="s">
        <v>625</v>
      </c>
      <c r="F393" s="1536" t="s">
        <v>724</v>
      </c>
      <c r="G393" s="1537"/>
      <c r="H393" s="143"/>
      <c r="I393" s="122" t="s">
        <v>724</v>
      </c>
      <c r="J393" s="569"/>
      <c r="K393" s="122" t="s">
        <v>724</v>
      </c>
    </row>
    <row r="394" spans="1:11" x14ac:dyDescent="0.3">
      <c r="A394" s="21" t="s">
        <v>0</v>
      </c>
      <c r="B394" s="116">
        <v>4758.9284360828369</v>
      </c>
      <c r="C394" s="116">
        <v>6711.362009268064</v>
      </c>
      <c r="D394" s="117">
        <v>7641.7689670501331</v>
      </c>
      <c r="E394" s="117">
        <v>7104.8271379535008</v>
      </c>
      <c r="F394" s="117">
        <v>6747.7077145616859</v>
      </c>
      <c r="G394" s="883"/>
      <c r="H394" s="139"/>
      <c r="I394" s="127">
        <v>6710.961173388343</v>
      </c>
      <c r="J394" s="127"/>
      <c r="K394" s="127">
        <v>6784.4542557350287</v>
      </c>
    </row>
    <row r="395" spans="1:11" x14ac:dyDescent="0.3">
      <c r="A395" s="21" t="s">
        <v>93</v>
      </c>
      <c r="B395" s="116">
        <v>4504.2826465511198</v>
      </c>
      <c r="C395" s="116">
        <v>6079.8004087587615</v>
      </c>
      <c r="D395" s="117">
        <v>7202.8255805455583</v>
      </c>
      <c r="E395" s="117">
        <v>6520.922920898468</v>
      </c>
      <c r="F395" s="117">
        <v>6346.9614438182189</v>
      </c>
      <c r="G395" s="883">
        <f>H395</f>
        <v>-1</v>
      </c>
      <c r="H395" s="139">
        <v>-1</v>
      </c>
      <c r="I395" s="127">
        <v>6264.7112220945546</v>
      </c>
      <c r="J395" s="127"/>
      <c r="K395" s="127">
        <v>6429.2116655418831</v>
      </c>
    </row>
    <row r="396" spans="1:11" x14ac:dyDescent="0.3">
      <c r="A396" s="48" t="s">
        <v>94</v>
      </c>
      <c r="B396" s="118">
        <v>7045.1504474417989</v>
      </c>
      <c r="C396" s="118">
        <v>9894.3964164560566</v>
      </c>
      <c r="D396" s="119">
        <v>10520.599061207698</v>
      </c>
      <c r="E396" s="119">
        <v>9357.1806973217899</v>
      </c>
      <c r="F396" s="119">
        <v>9401.0688275986649</v>
      </c>
      <c r="G396" s="883">
        <f>H396</f>
        <v>1</v>
      </c>
      <c r="H396" s="139">
        <v>1</v>
      </c>
      <c r="I396" s="127">
        <v>9173.5007625947092</v>
      </c>
      <c r="J396" s="127"/>
      <c r="K396" s="127">
        <v>9628.6368926026207</v>
      </c>
    </row>
    <row r="397" spans="1:11" x14ac:dyDescent="0.3">
      <c r="A397" s="19" t="s">
        <v>95</v>
      </c>
      <c r="B397" s="86">
        <v>-5.350906048533078E-2</v>
      </c>
      <c r="C397" s="86">
        <v>-7.718304093040515E-2</v>
      </c>
      <c r="D397" s="166">
        <v>-5.7440023167046265E-2</v>
      </c>
      <c r="E397" s="166">
        <v>-8.2184155323900346E-2</v>
      </c>
      <c r="F397" s="166">
        <v>-5.9389986599248906E-2</v>
      </c>
      <c r="G397" s="888"/>
      <c r="H397" s="139"/>
      <c r="I397" s="125"/>
      <c r="J397" s="125"/>
      <c r="K397" s="125"/>
    </row>
    <row r="398" spans="1:11" ht="15" thickBot="1" x14ac:dyDescent="0.35">
      <c r="A398" s="22" t="s">
        <v>96</v>
      </c>
      <c r="B398" s="88">
        <v>0.56410043513503616</v>
      </c>
      <c r="C398" s="88">
        <v>0.62742125583627084</v>
      </c>
      <c r="D398" s="89">
        <v>0.46062110536499268</v>
      </c>
      <c r="E398" s="89">
        <v>0.434947293631334</v>
      </c>
      <c r="F398" s="89">
        <v>0.48119204926872056</v>
      </c>
      <c r="G398" s="886"/>
      <c r="H398" s="139"/>
      <c r="I398" s="125"/>
      <c r="J398" s="125"/>
      <c r="K398" s="125"/>
    </row>
    <row r="399" spans="1:11" ht="15" thickBot="1" x14ac:dyDescent="0.35">
      <c r="A399" s="8"/>
      <c r="B399" s="13"/>
      <c r="C399" s="13"/>
      <c r="D399" s="13"/>
      <c r="E399" s="13"/>
      <c r="F399" s="8"/>
      <c r="G399" s="53"/>
    </row>
    <row r="400" spans="1:11" ht="15" thickBot="1" x14ac:dyDescent="0.35">
      <c r="A400" s="29" t="s">
        <v>597</v>
      </c>
      <c r="B400" s="26"/>
      <c r="C400" s="26"/>
      <c r="D400" s="25"/>
      <c r="E400" s="25"/>
      <c r="F400" s="25"/>
      <c r="G400" s="903"/>
      <c r="H400" s="386"/>
      <c r="I400" s="121"/>
      <c r="J400" s="121"/>
      <c r="K400" s="121"/>
    </row>
    <row r="401" spans="1:11" ht="15" thickBot="1" x14ac:dyDescent="0.35">
      <c r="A401" s="61" t="s">
        <v>566</v>
      </c>
      <c r="B401" s="1187" t="s">
        <v>469</v>
      </c>
      <c r="C401" s="132" t="s">
        <v>527</v>
      </c>
      <c r="D401" s="132" t="s">
        <v>562</v>
      </c>
      <c r="E401" s="132" t="s">
        <v>625</v>
      </c>
      <c r="F401" s="1536" t="s">
        <v>724</v>
      </c>
      <c r="G401" s="1537"/>
      <c r="H401" s="143"/>
      <c r="I401" s="122" t="s">
        <v>724</v>
      </c>
      <c r="J401" s="569"/>
      <c r="K401" s="122" t="s">
        <v>724</v>
      </c>
    </row>
    <row r="402" spans="1:11" x14ac:dyDescent="0.3">
      <c r="A402" s="21" t="s">
        <v>0</v>
      </c>
      <c r="B402" s="116">
        <v>3329.9556333117171</v>
      </c>
      <c r="C402" s="116">
        <v>4991.0089152595065</v>
      </c>
      <c r="D402" s="117">
        <v>6072.6676748129667</v>
      </c>
      <c r="E402" s="117">
        <v>6335.7349082131213</v>
      </c>
      <c r="F402" s="117">
        <v>6312.4719196875758</v>
      </c>
      <c r="G402" s="883"/>
      <c r="H402" s="139"/>
      <c r="I402" s="127">
        <v>6236.7708161417013</v>
      </c>
      <c r="J402" s="127"/>
      <c r="K402" s="127">
        <v>6388.1730232334503</v>
      </c>
    </row>
    <row r="403" spans="1:11" x14ac:dyDescent="0.3">
      <c r="A403" s="21" t="s">
        <v>93</v>
      </c>
      <c r="B403" s="116">
        <v>3622.8378961642957</v>
      </c>
      <c r="C403" s="116">
        <v>5159.4638705035177</v>
      </c>
      <c r="D403" s="117">
        <v>5888.0378703554952</v>
      </c>
      <c r="E403" s="117">
        <v>6553.0377605319045</v>
      </c>
      <c r="F403" s="117">
        <v>6847.7445896582631</v>
      </c>
      <c r="G403" s="883">
        <f>H403</f>
        <v>1</v>
      </c>
      <c r="H403" s="139">
        <v>1</v>
      </c>
      <c r="I403" s="127">
        <v>6664.0851996065376</v>
      </c>
      <c r="J403" s="127"/>
      <c r="K403" s="127">
        <v>7031.4039797099886</v>
      </c>
    </row>
    <row r="404" spans="1:11" x14ac:dyDescent="0.3">
      <c r="A404" s="48" t="s">
        <v>94</v>
      </c>
      <c r="B404" s="118">
        <v>3435.2991852716764</v>
      </c>
      <c r="C404" s="118">
        <v>5130.3181386401639</v>
      </c>
      <c r="D404" s="119">
        <v>5447.6856832275507</v>
      </c>
      <c r="E404" s="119">
        <v>5920.7024477219811</v>
      </c>
      <c r="F404" s="119">
        <v>6916.9830844764847</v>
      </c>
      <c r="G404" s="883">
        <f>H404</f>
        <v>0</v>
      </c>
      <c r="H404" s="139">
        <v>0</v>
      </c>
      <c r="I404" s="127">
        <v>6515.6096749211274</v>
      </c>
      <c r="J404" s="127"/>
      <c r="K404" s="127">
        <v>7318.356494031842</v>
      </c>
    </row>
    <row r="405" spans="1:11" x14ac:dyDescent="0.3">
      <c r="A405" s="19" t="s">
        <v>95</v>
      </c>
      <c r="B405" s="86">
        <v>8.7953803324790997E-2</v>
      </c>
      <c r="C405" s="86">
        <v>3.6525135620684594E-2</v>
      </c>
      <c r="D405" s="166">
        <v>-3.0403409892367918E-2</v>
      </c>
      <c r="E405" s="166">
        <v>3.4297971027337296E-2</v>
      </c>
      <c r="F405" s="166">
        <v>8.4796047694288931E-2</v>
      </c>
      <c r="G405" s="888"/>
      <c r="H405" s="139"/>
      <c r="I405" s="125"/>
      <c r="J405" s="125"/>
      <c r="K405" s="125"/>
    </row>
    <row r="406" spans="1:11" ht="15" thickBot="1" x14ac:dyDescent="0.35">
      <c r="A406" s="22" t="s">
        <v>96</v>
      </c>
      <c r="B406" s="88">
        <v>-5.1765692053507881E-2</v>
      </c>
      <c r="C406" s="88">
        <v>-5.6489845834523629E-3</v>
      </c>
      <c r="D406" s="89">
        <v>-7.4787594241705835E-2</v>
      </c>
      <c r="E406" s="89">
        <v>-9.6494989944724094E-2</v>
      </c>
      <c r="F406" s="89">
        <v>1.0111138625524726E-2</v>
      </c>
      <c r="G406" s="886"/>
      <c r="H406" s="139"/>
      <c r="I406" s="125"/>
      <c r="J406" s="125"/>
      <c r="K406" s="125"/>
    </row>
    <row r="407" spans="1:11" ht="15" thickBot="1" x14ac:dyDescent="0.35">
      <c r="A407" s="8"/>
      <c r="B407" s="13"/>
      <c r="C407" s="13"/>
      <c r="D407" s="13"/>
      <c r="E407" s="13"/>
      <c r="F407" s="8"/>
      <c r="G407" s="867"/>
    </row>
    <row r="408" spans="1:11" ht="15" thickBot="1" x14ac:dyDescent="0.35">
      <c r="A408" s="29" t="s">
        <v>598</v>
      </c>
      <c r="B408" s="26"/>
      <c r="C408" s="26"/>
      <c r="D408" s="26"/>
      <c r="E408" s="26"/>
      <c r="F408" s="26"/>
      <c r="G408" s="858"/>
      <c r="H408" s="386"/>
      <c r="I408" s="121"/>
      <c r="J408" s="121"/>
      <c r="K408" s="121"/>
    </row>
    <row r="409" spans="1:11" ht="15" thickBot="1" x14ac:dyDescent="0.35">
      <c r="A409" s="61" t="s">
        <v>568</v>
      </c>
      <c r="B409" s="1187" t="s">
        <v>469</v>
      </c>
      <c r="C409" s="132" t="s">
        <v>527</v>
      </c>
      <c r="D409" s="132" t="s">
        <v>562</v>
      </c>
      <c r="E409" s="132" t="s">
        <v>625</v>
      </c>
      <c r="F409" s="1536" t="s">
        <v>724</v>
      </c>
      <c r="G409" s="1537"/>
      <c r="H409" s="143"/>
      <c r="I409" s="122" t="s">
        <v>724</v>
      </c>
      <c r="J409" s="569"/>
      <c r="K409" s="122" t="s">
        <v>724</v>
      </c>
    </row>
    <row r="410" spans="1:11" x14ac:dyDescent="0.3">
      <c r="A410" s="21" t="s">
        <v>0</v>
      </c>
      <c r="B410" s="116">
        <v>411.13934224916852</v>
      </c>
      <c r="C410" s="116">
        <v>702.76382012852127</v>
      </c>
      <c r="D410" s="117">
        <v>994.84841032979682</v>
      </c>
      <c r="E410" s="117">
        <v>963.34506508253969</v>
      </c>
      <c r="F410" s="117">
        <v>858.14844358292339</v>
      </c>
      <c r="G410" s="883"/>
      <c r="H410" s="139"/>
      <c r="I410" s="127">
        <v>845.31094679167188</v>
      </c>
      <c r="J410" s="127"/>
      <c r="K410" s="127">
        <v>870.9859403741749</v>
      </c>
    </row>
    <row r="411" spans="1:11" x14ac:dyDescent="0.3">
      <c r="A411" s="21" t="s">
        <v>93</v>
      </c>
      <c r="B411" s="116">
        <v>469.99969599749511</v>
      </c>
      <c r="C411" s="116">
        <v>765.14408740570798</v>
      </c>
      <c r="D411" s="117">
        <v>996.254096005066</v>
      </c>
      <c r="E411" s="117">
        <v>969.86793033525396</v>
      </c>
      <c r="F411" s="117">
        <v>839.11717537025334</v>
      </c>
      <c r="G411" s="883">
        <f>H411</f>
        <v>0</v>
      </c>
      <c r="H411" s="139">
        <v>0</v>
      </c>
      <c r="I411" s="127">
        <v>809.77201173621768</v>
      </c>
      <c r="J411" s="127"/>
      <c r="K411" s="127">
        <v>868.46233900428899</v>
      </c>
    </row>
    <row r="412" spans="1:11" x14ac:dyDescent="0.3">
      <c r="A412" s="48" t="s">
        <v>94</v>
      </c>
      <c r="B412" s="118">
        <v>585.82260781561945</v>
      </c>
      <c r="C412" s="118">
        <v>843.932085409916</v>
      </c>
      <c r="D412" s="119">
        <v>1223.9623128277708</v>
      </c>
      <c r="E412" s="119">
        <v>1242.9673567328975</v>
      </c>
      <c r="F412" s="119">
        <v>1081.8211160659012</v>
      </c>
      <c r="G412" s="883">
        <f>H412</f>
        <v>1</v>
      </c>
      <c r="H412" s="139">
        <v>1</v>
      </c>
      <c r="I412" s="127">
        <v>1006.473873611408</v>
      </c>
      <c r="J412" s="127"/>
      <c r="K412" s="127">
        <v>1157.1683585203943</v>
      </c>
    </row>
    <row r="413" spans="1:11" x14ac:dyDescent="0.3">
      <c r="A413" s="19" t="s">
        <v>95</v>
      </c>
      <c r="B413" s="86">
        <v>0.14316400232175938</v>
      </c>
      <c r="C413" s="86">
        <v>9.0468013001833048E-2</v>
      </c>
      <c r="D413" s="166">
        <v>1.4129646895683248E-3</v>
      </c>
      <c r="E413" s="166">
        <v>6.7710579408588011E-3</v>
      </c>
      <c r="F413" s="166">
        <v>-2.2177128391926114E-2</v>
      </c>
      <c r="G413" s="888"/>
      <c r="H413" s="139"/>
      <c r="I413" s="125"/>
      <c r="J413" s="125"/>
      <c r="K413" s="125"/>
    </row>
    <row r="414" spans="1:11" ht="15" thickBot="1" x14ac:dyDescent="0.35">
      <c r="A414" s="22" t="s">
        <v>96</v>
      </c>
      <c r="B414" s="88">
        <v>0.24643188666815993</v>
      </c>
      <c r="C414" s="88">
        <v>0.10297145243760039</v>
      </c>
      <c r="D414" s="89">
        <v>0.22856439711094237</v>
      </c>
      <c r="E414" s="89">
        <v>0.28158413929950377</v>
      </c>
      <c r="F414" s="89">
        <v>0.28923724578579479</v>
      </c>
      <c r="G414" s="886"/>
      <c r="H414" s="139"/>
      <c r="I414" s="125"/>
      <c r="J414" s="125"/>
      <c r="K414" s="125"/>
    </row>
    <row r="415" spans="1:11" ht="15" thickBot="1" x14ac:dyDescent="0.35">
      <c r="A415" s="8"/>
      <c r="B415" s="13"/>
      <c r="C415" s="13"/>
      <c r="D415" s="13"/>
      <c r="E415" s="13"/>
      <c r="F415" s="8"/>
      <c r="G415" s="867"/>
    </row>
    <row r="416" spans="1:11" ht="15" thickBot="1" x14ac:dyDescent="0.35">
      <c r="A416" s="29" t="s">
        <v>480</v>
      </c>
      <c r="B416" s="26"/>
      <c r="C416" s="26"/>
      <c r="D416" s="26"/>
      <c r="E416" s="26"/>
      <c r="F416" s="26"/>
      <c r="G416" s="858"/>
      <c r="H416" s="386"/>
      <c r="I416" s="121"/>
      <c r="J416" s="121"/>
      <c r="K416" s="121"/>
    </row>
    <row r="417" spans="1:11" ht="15" thickBot="1" x14ac:dyDescent="0.35">
      <c r="A417" s="61" t="s">
        <v>508</v>
      </c>
      <c r="B417" s="1187" t="s">
        <v>469</v>
      </c>
      <c r="C417" s="132" t="s">
        <v>527</v>
      </c>
      <c r="D417" s="132" t="s">
        <v>562</v>
      </c>
      <c r="E417" s="132" t="s">
        <v>625</v>
      </c>
      <c r="F417" s="1536" t="s">
        <v>724</v>
      </c>
      <c r="G417" s="1537"/>
      <c r="H417" s="143"/>
      <c r="I417" s="122" t="s">
        <v>724</v>
      </c>
      <c r="J417" s="569"/>
      <c r="K417" s="122" t="s">
        <v>724</v>
      </c>
    </row>
    <row r="418" spans="1:11" x14ac:dyDescent="0.3">
      <c r="A418" s="21" t="s">
        <v>0</v>
      </c>
      <c r="B418" s="116">
        <v>65074.694492470204</v>
      </c>
      <c r="C418" s="116">
        <v>67314.012810431333</v>
      </c>
      <c r="D418" s="117">
        <v>69828.94750009125</v>
      </c>
      <c r="E418" s="117">
        <v>67027.139505634826</v>
      </c>
      <c r="F418" s="117">
        <v>53108.824193333094</v>
      </c>
      <c r="G418" s="883"/>
      <c r="H418" s="139"/>
      <c r="I418" s="127">
        <v>53005.133316391933</v>
      </c>
      <c r="J418" s="127"/>
      <c r="K418" s="127">
        <v>53212.515070274254</v>
      </c>
    </row>
    <row r="419" spans="1:11" x14ac:dyDescent="0.3">
      <c r="A419" s="21" t="s">
        <v>93</v>
      </c>
      <c r="B419" s="116">
        <v>67042.33447476392</v>
      </c>
      <c r="C419" s="116">
        <v>69104.496120333293</v>
      </c>
      <c r="D419" s="117">
        <v>71348.576595921622</v>
      </c>
      <c r="E419" s="117">
        <v>68203.749878133414</v>
      </c>
      <c r="F419" s="117">
        <v>52794.342254803647</v>
      </c>
      <c r="G419" s="883">
        <f>H419</f>
        <v>0</v>
      </c>
      <c r="H419" s="139">
        <v>0</v>
      </c>
      <c r="I419" s="127">
        <v>52559.642756141424</v>
      </c>
      <c r="J419" s="127"/>
      <c r="K419" s="127">
        <v>53029.04175346587</v>
      </c>
    </row>
    <row r="420" spans="1:11" x14ac:dyDescent="0.3">
      <c r="A420" s="48" t="s">
        <v>94</v>
      </c>
      <c r="B420" s="118">
        <v>67018.233960031444</v>
      </c>
      <c r="C420" s="118">
        <v>69139.848716126507</v>
      </c>
      <c r="D420" s="119">
        <v>71591.218131259375</v>
      </c>
      <c r="E420" s="119">
        <v>67980.445799923735</v>
      </c>
      <c r="F420" s="119">
        <v>51207.101285729761</v>
      </c>
      <c r="G420" s="883">
        <f>H420</f>
        <v>-1</v>
      </c>
      <c r="H420" s="139">
        <v>-1</v>
      </c>
      <c r="I420" s="127">
        <v>50666.820990928703</v>
      </c>
      <c r="J420" s="127"/>
      <c r="K420" s="127">
        <v>51747.381580530819</v>
      </c>
    </row>
    <row r="421" spans="1:11" x14ac:dyDescent="0.3">
      <c r="A421" s="19" t="s">
        <v>95</v>
      </c>
      <c r="B421" s="86">
        <v>-3.023663803018533E-2</v>
      </c>
      <c r="C421" s="86">
        <v>-2.7549631058812096E-2</v>
      </c>
      <c r="D421" s="166">
        <v>-2.1762165265750092E-2</v>
      </c>
      <c r="E421" s="166">
        <v>-1.755423819630066E-2</v>
      </c>
      <c r="F421" s="166">
        <v>5.9214630206203024E-3</v>
      </c>
      <c r="G421" s="888"/>
      <c r="H421" s="139"/>
      <c r="I421" s="125"/>
      <c r="J421" s="125"/>
      <c r="K421" s="125"/>
    </row>
    <row r="422" spans="1:11" ht="15" thickBot="1" x14ac:dyDescent="0.35">
      <c r="A422" s="22" t="s">
        <v>96</v>
      </c>
      <c r="B422" s="88">
        <v>3.5948203357309667E-4</v>
      </c>
      <c r="C422" s="88">
        <v>-5.1158170275424574E-4</v>
      </c>
      <c r="D422" s="89">
        <v>-3.4007901336551979E-3</v>
      </c>
      <c r="E422" s="89">
        <v>3.2740733260074365E-3</v>
      </c>
      <c r="F422" s="89">
        <v>3.00646035405331E-2</v>
      </c>
      <c r="G422" s="886"/>
      <c r="H422" s="139"/>
      <c r="I422" s="125"/>
      <c r="J422" s="125"/>
      <c r="K422" s="125"/>
    </row>
    <row r="423" spans="1:11" ht="15" thickBot="1" x14ac:dyDescent="0.35">
      <c r="G423" s="892"/>
    </row>
    <row r="424" spans="1:11" ht="15" thickBot="1" x14ac:dyDescent="0.35">
      <c r="A424" s="29" t="s">
        <v>482</v>
      </c>
      <c r="B424" s="26"/>
      <c r="C424" s="26"/>
      <c r="D424" s="26"/>
      <c r="E424" s="26"/>
      <c r="F424" s="26"/>
      <c r="G424" s="858"/>
      <c r="H424" s="386"/>
      <c r="I424" s="121"/>
      <c r="J424" s="121"/>
      <c r="K424" s="121"/>
    </row>
    <row r="425" spans="1:11" ht="15" thickBot="1" x14ac:dyDescent="0.35">
      <c r="A425" s="61" t="s">
        <v>508</v>
      </c>
      <c r="B425" s="1187" t="s">
        <v>469</v>
      </c>
      <c r="C425" s="132" t="s">
        <v>527</v>
      </c>
      <c r="D425" s="132" t="s">
        <v>562</v>
      </c>
      <c r="E425" s="132" t="s">
        <v>625</v>
      </c>
      <c r="F425" s="1536" t="s">
        <v>724</v>
      </c>
      <c r="G425" s="1537"/>
      <c r="H425" s="143"/>
      <c r="I425" s="122" t="s">
        <v>724</v>
      </c>
      <c r="J425" s="569"/>
      <c r="K425" s="122" t="s">
        <v>724</v>
      </c>
    </row>
    <row r="426" spans="1:11" x14ac:dyDescent="0.3">
      <c r="A426" s="21" t="s">
        <v>0</v>
      </c>
      <c r="B426" s="116">
        <v>73865.051586872665</v>
      </c>
      <c r="C426" s="116">
        <v>73640.284209916703</v>
      </c>
      <c r="D426" s="117">
        <v>75760.73423598407</v>
      </c>
      <c r="E426" s="117">
        <v>75010.613387602643</v>
      </c>
      <c r="F426" s="117">
        <v>74943.72711856573</v>
      </c>
      <c r="G426" s="883"/>
      <c r="H426" s="139"/>
      <c r="I426" s="127">
        <v>74685.179642393923</v>
      </c>
      <c r="J426" s="127"/>
      <c r="K426" s="127">
        <v>75202.274594737537</v>
      </c>
    </row>
    <row r="427" spans="1:11" x14ac:dyDescent="0.3">
      <c r="A427" s="21" t="s">
        <v>93</v>
      </c>
      <c r="B427" s="116">
        <v>75554.896747166029</v>
      </c>
      <c r="C427" s="116">
        <v>75292.021317651059</v>
      </c>
      <c r="D427" s="117">
        <v>77232.446188803719</v>
      </c>
      <c r="E427" s="117">
        <v>75842.376355761226</v>
      </c>
      <c r="F427" s="117">
        <v>76140.166748708492</v>
      </c>
      <c r="G427" s="883">
        <f>H427</f>
        <v>1</v>
      </c>
      <c r="H427" s="139">
        <v>1</v>
      </c>
      <c r="I427" s="127">
        <v>75536.266165104913</v>
      </c>
      <c r="J427" s="127"/>
      <c r="K427" s="127">
        <v>76744.067332312072</v>
      </c>
    </row>
    <row r="428" spans="1:11" x14ac:dyDescent="0.3">
      <c r="A428" s="48" t="s">
        <v>94</v>
      </c>
      <c r="B428" s="118">
        <v>69153.935898535477</v>
      </c>
      <c r="C428" s="118">
        <v>68868.949470139385</v>
      </c>
      <c r="D428" s="119">
        <v>70955.47613286438</v>
      </c>
      <c r="E428" s="119">
        <v>69152.333400328644</v>
      </c>
      <c r="F428" s="119">
        <v>69009.074155006325</v>
      </c>
      <c r="G428" s="883">
        <f>H428</f>
        <v>-1</v>
      </c>
      <c r="H428" s="139">
        <v>-1</v>
      </c>
      <c r="I428" s="127">
        <v>67745.34981752446</v>
      </c>
      <c r="J428" s="127"/>
      <c r="K428" s="127">
        <v>70272.798492488189</v>
      </c>
    </row>
    <row r="429" spans="1:11" x14ac:dyDescent="0.3">
      <c r="A429" s="19" t="s">
        <v>95</v>
      </c>
      <c r="B429" s="86">
        <v>-2.2877465377600627E-2</v>
      </c>
      <c r="C429" s="86">
        <v>-2.3529179688280635E-2</v>
      </c>
      <c r="D429" s="166">
        <v>-1.9425787878922511E-2</v>
      </c>
      <c r="E429" s="166">
        <v>-1.108860374012155E-2</v>
      </c>
      <c r="F429" s="166">
        <v>-1.5964506652436955E-2</v>
      </c>
      <c r="G429" s="888"/>
      <c r="H429" s="139"/>
      <c r="I429" s="125"/>
      <c r="J429" s="125"/>
      <c r="K429" s="125"/>
    </row>
    <row r="430" spans="1:11" ht="15" thickBot="1" x14ac:dyDescent="0.35">
      <c r="A430" s="22" t="s">
        <v>96</v>
      </c>
      <c r="B430" s="88">
        <v>8.4719338179370135E-2</v>
      </c>
      <c r="C430" s="88">
        <v>8.530879813165386E-2</v>
      </c>
      <c r="D430" s="89">
        <v>8.127374394687116E-2</v>
      </c>
      <c r="E430" s="89">
        <v>8.8209827762396914E-2</v>
      </c>
      <c r="F430" s="89">
        <v>9.3657433365459855E-2</v>
      </c>
      <c r="G430" s="886"/>
      <c r="H430" s="139"/>
      <c r="I430" s="125"/>
      <c r="J430" s="125"/>
      <c r="K430" s="125"/>
    </row>
  </sheetData>
  <mergeCells count="59">
    <mergeCell ref="F161:G161"/>
    <mergeCell ref="F169:G169"/>
    <mergeCell ref="F113:G113"/>
    <mergeCell ref="F121:G121"/>
    <mergeCell ref="F129:G129"/>
    <mergeCell ref="F137:G137"/>
    <mergeCell ref="F145:G145"/>
    <mergeCell ref="F81:G81"/>
    <mergeCell ref="F89:G89"/>
    <mergeCell ref="F97:G97"/>
    <mergeCell ref="F105:G105"/>
    <mergeCell ref="F153:G153"/>
    <mergeCell ref="A352:F352"/>
    <mergeCell ref="A360:F360"/>
    <mergeCell ref="A368:F368"/>
    <mergeCell ref="H3:H5"/>
    <mergeCell ref="A6:F6"/>
    <mergeCell ref="F9:G9"/>
    <mergeCell ref="F17:G17"/>
    <mergeCell ref="F177:G177"/>
    <mergeCell ref="F185:G185"/>
    <mergeCell ref="F25:G25"/>
    <mergeCell ref="F33:G33"/>
    <mergeCell ref="F41:G41"/>
    <mergeCell ref="F57:G57"/>
    <mergeCell ref="F65:G65"/>
    <mergeCell ref="F73:G73"/>
    <mergeCell ref="F49:G49"/>
    <mergeCell ref="F193:G193"/>
    <mergeCell ref="F201:G201"/>
    <mergeCell ref="F209:G209"/>
    <mergeCell ref="F217:G217"/>
    <mergeCell ref="F225:G225"/>
    <mergeCell ref="F233:G233"/>
    <mergeCell ref="F241:G241"/>
    <mergeCell ref="F249:G249"/>
    <mergeCell ref="F257:G257"/>
    <mergeCell ref="F265:G265"/>
    <mergeCell ref="F273:G273"/>
    <mergeCell ref="F281:G281"/>
    <mergeCell ref="F289:G289"/>
    <mergeCell ref="F297:G297"/>
    <mergeCell ref="F305:G305"/>
    <mergeCell ref="F313:G313"/>
    <mergeCell ref="F321:G321"/>
    <mergeCell ref="F329:G329"/>
    <mergeCell ref="F337:G337"/>
    <mergeCell ref="F345:G345"/>
    <mergeCell ref="A344:F344"/>
    <mergeCell ref="F353:G353"/>
    <mergeCell ref="F361:G361"/>
    <mergeCell ref="F369:G369"/>
    <mergeCell ref="F377:G377"/>
    <mergeCell ref="F385:G385"/>
    <mergeCell ref="F393:G393"/>
    <mergeCell ref="F401:G401"/>
    <mergeCell ref="F409:G409"/>
    <mergeCell ref="F417:G417"/>
    <mergeCell ref="F425:G425"/>
  </mergeCells>
  <conditionalFormatting sqref="B4:F4">
    <cfRule type="iconSet" priority="2">
      <iconSet showValue="0">
        <cfvo type="percent" val="0"/>
        <cfvo type="num" val="0"/>
        <cfvo type="num" val="1"/>
      </iconSet>
    </cfRule>
  </conditionalFormatting>
  <conditionalFormatting sqref="C5:F5">
    <cfRule type="iconSet" priority="1">
      <iconSet iconSet="3ArrowsGray" showValue="0">
        <cfvo type="percent" val="0"/>
        <cfvo type="num" val="0"/>
        <cfvo type="num" val="1"/>
      </iconSet>
    </cfRule>
  </conditionalFormatting>
  <conditionalFormatting sqref="G4">
    <cfRule type="iconSet" priority="4">
      <iconSet showValue="0">
        <cfvo type="percent" val="0"/>
        <cfvo type="num" val="0"/>
        <cfvo type="num" val="1"/>
      </iconSet>
    </cfRule>
  </conditionalFormatting>
  <conditionalFormatting sqref="G5">
    <cfRule type="iconSet" priority="3">
      <iconSet iconSet="3ArrowsGray" showValue="0">
        <cfvo type="percent" val="0"/>
        <cfvo type="num" val="0"/>
        <cfvo type="num" val="1"/>
      </iconSet>
    </cfRule>
  </conditionalFormatting>
  <conditionalFormatting sqref="G11:G12 G19:G20 G27:G28 G35:G36 G323:G324 G419:G420 G427:G428">
    <cfRule type="iconSet" priority="7">
      <iconSet showValue="0">
        <cfvo type="percent" val="0"/>
        <cfvo type="num" val="0"/>
        <cfvo type="num" val="1"/>
      </iconSet>
    </cfRule>
  </conditionalFormatting>
  <conditionalFormatting sqref="G115:G116 G123:G124 G147:G148 G155:G156 G179:G180 G187:G188 G195:G196 G203:G204 G211:G212 G219:G220 G243:G244 G283:G284 G379:G380 G387:G388 G395:G396 G403:G404 G411:G412 G419:G420 G427:G428">
    <cfRule type="iconSet" priority="5">
      <iconSet iconSet="3ArrowsGray" showValue="0">
        <cfvo type="percent" val="0"/>
        <cfvo type="num" val="0"/>
        <cfvo type="num" val="1"/>
      </iconSet>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6" id="{170FF6F0-939B-4484-9FB5-6C7261D11072}">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G43:G44 G51:G52 G59:G60 G67:G68 G75:G76 G83:G84 G91:G92 G99:G100 G107:G108 G131:G132 G139:G140 G171:G172 G227:G228 G235:G236 G259:G260 G267:G268 G275:G276 G291:G292 G299:G300 G307:G308 G315:G316 G331:G332 G339:G340 G347:G348 G355:G356 G363:G364 G371:G372 G251:G252 G163:G164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C3AAC8"/>
    <pageSetUpPr autoPageBreaks="0"/>
  </sheetPr>
  <dimension ref="A1:N430"/>
  <sheetViews>
    <sheetView showGridLines="0" zoomScale="90" zoomScaleNormal="90" workbookViewId="0">
      <pane ySplit="6" topLeftCell="A7" activePane="bottomLeft" state="frozen"/>
      <selection activeCell="I6" sqref="I6"/>
      <selection pane="bottomLeft" activeCell="AB431" sqref="AB431"/>
    </sheetView>
  </sheetViews>
  <sheetFormatPr defaultRowHeight="14.4" x14ac:dyDescent="0.3"/>
  <cols>
    <col min="1" max="1" width="44.88671875" customWidth="1"/>
    <col min="2" max="5" width="16.44140625" customWidth="1"/>
    <col min="6" max="6" width="13.88671875" customWidth="1"/>
    <col min="7" max="7" width="3.44140625" customWidth="1"/>
    <col min="8" max="8" width="15.6640625" style="140" hidden="1" customWidth="1"/>
    <col min="9" max="9" width="15.5546875" style="68" hidden="1" customWidth="1"/>
    <col min="10" max="10" width="9.109375" style="68" hidden="1" customWidth="1"/>
    <col min="11" max="11" width="15.5546875" style="68" hidden="1" customWidth="1"/>
  </cols>
  <sheetData>
    <row r="1" spans="1:14" ht="18.75" customHeight="1" thickBot="1" x14ac:dyDescent="0.4">
      <c r="A1" s="159" t="s">
        <v>102</v>
      </c>
      <c r="B1" s="159"/>
      <c r="C1" s="159"/>
      <c r="D1" s="159"/>
      <c r="E1" s="159"/>
      <c r="F1" s="153"/>
      <c r="G1" s="159"/>
      <c r="I1" s="356"/>
      <c r="J1" s="356" t="s">
        <v>344</v>
      </c>
      <c r="K1" s="133"/>
    </row>
    <row r="2" spans="1:14" ht="18.75" customHeight="1" x14ac:dyDescent="0.35">
      <c r="H2" s="141"/>
      <c r="I2" s="120"/>
      <c r="J2" s="120"/>
      <c r="K2" s="120"/>
    </row>
    <row r="3" spans="1:14" ht="18.75" customHeight="1" thickBot="1" x14ac:dyDescent="0.35">
      <c r="H3" s="1535" t="s">
        <v>345</v>
      </c>
    </row>
    <row r="4" spans="1:14" ht="17.25" customHeight="1" thickBot="1" x14ac:dyDescent="0.35">
      <c r="A4" s="875" t="s">
        <v>340</v>
      </c>
      <c r="B4" s="871" t="s">
        <v>341</v>
      </c>
      <c r="C4" s="872">
        <v>-1</v>
      </c>
      <c r="D4" s="873" t="s">
        <v>342</v>
      </c>
      <c r="E4" s="874">
        <v>0</v>
      </c>
      <c r="F4" s="868" t="s">
        <v>343</v>
      </c>
      <c r="G4" s="869">
        <v>1</v>
      </c>
      <c r="H4" s="1535"/>
    </row>
    <row r="5" spans="1:14" ht="15" thickBot="1" x14ac:dyDescent="0.35">
      <c r="A5" s="136" t="s">
        <v>590</v>
      </c>
      <c r="B5" s="877" t="s">
        <v>591</v>
      </c>
      <c r="C5" s="876">
        <v>-1</v>
      </c>
      <c r="D5" s="877" t="s">
        <v>342</v>
      </c>
      <c r="E5" s="878">
        <v>0</v>
      </c>
      <c r="F5" s="879" t="s">
        <v>592</v>
      </c>
      <c r="G5" s="880">
        <v>1</v>
      </c>
      <c r="H5" s="1535"/>
    </row>
    <row r="6" spans="1:14" ht="12.75" customHeight="1" thickBot="1" x14ac:dyDescent="0.35">
      <c r="A6" s="1546" t="s">
        <v>355</v>
      </c>
      <c r="B6" s="1547"/>
      <c r="C6" s="1547"/>
      <c r="D6" s="1547"/>
      <c r="E6" s="1547"/>
      <c r="F6" s="1556"/>
      <c r="G6" s="853"/>
      <c r="H6" s="142"/>
      <c r="I6" s="68" t="s">
        <v>593</v>
      </c>
      <c r="J6" s="135"/>
      <c r="K6" s="68" t="s">
        <v>723</v>
      </c>
      <c r="L6" s="134"/>
      <c r="M6" s="134"/>
      <c r="N6" s="134"/>
    </row>
    <row r="7" spans="1:14" ht="15" thickBot="1" x14ac:dyDescent="0.35">
      <c r="B7" s="155"/>
      <c r="C7" s="8"/>
      <c r="D7" s="8"/>
      <c r="E7" s="155"/>
      <c r="F7" s="8"/>
      <c r="G7" s="8"/>
    </row>
    <row r="8" spans="1:14" ht="15.75" customHeight="1" thickBot="1" x14ac:dyDescent="0.35">
      <c r="A8" s="29" t="s">
        <v>1</v>
      </c>
      <c r="B8" s="51"/>
      <c r="C8" s="51"/>
      <c r="D8" s="51"/>
      <c r="E8" s="51"/>
      <c r="F8" s="51"/>
      <c r="G8" s="215"/>
      <c r="H8" s="139"/>
      <c r="I8" s="121"/>
      <c r="J8" s="121"/>
      <c r="K8" s="121"/>
    </row>
    <row r="9" spans="1:14" ht="15" thickBot="1" x14ac:dyDescent="0.35">
      <c r="A9" s="61" t="s">
        <v>16</v>
      </c>
      <c r="B9" s="288" t="s">
        <v>465</v>
      </c>
      <c r="C9" s="288" t="s">
        <v>523</v>
      </c>
      <c r="D9" s="288" t="s">
        <v>558</v>
      </c>
      <c r="E9" s="288" t="s">
        <v>620</v>
      </c>
      <c r="F9" s="1540" t="s">
        <v>726</v>
      </c>
      <c r="G9" s="1541"/>
      <c r="H9" s="143"/>
      <c r="I9" s="122" t="s">
        <v>726</v>
      </c>
      <c r="K9" s="122" t="s">
        <v>726</v>
      </c>
    </row>
    <row r="10" spans="1:14" x14ac:dyDescent="0.3">
      <c r="A10" s="33" t="s">
        <v>0</v>
      </c>
      <c r="B10" s="73">
        <v>78.733213249127559</v>
      </c>
      <c r="C10" s="73">
        <v>78.476597621654875</v>
      </c>
      <c r="D10" s="73">
        <v>78.425672107842658</v>
      </c>
      <c r="E10" s="73">
        <v>78.763744798134113</v>
      </c>
      <c r="F10" s="73">
        <v>78.803494137782266</v>
      </c>
      <c r="G10" s="1148"/>
      <c r="H10" s="139"/>
      <c r="I10" s="123">
        <v>78.644173462996335</v>
      </c>
      <c r="K10" s="123">
        <v>78.962814812568197</v>
      </c>
    </row>
    <row r="11" spans="1:14" x14ac:dyDescent="0.3">
      <c r="A11" s="33" t="s">
        <v>98</v>
      </c>
      <c r="B11" s="74">
        <v>79.344987757745031</v>
      </c>
      <c r="C11" s="74">
        <v>79.104289772998683</v>
      </c>
      <c r="D11" s="75">
        <v>78.665649896313809</v>
      </c>
      <c r="E11" s="75">
        <v>79.065623658703018</v>
      </c>
      <c r="F11" s="75">
        <v>79.030434652959542</v>
      </c>
      <c r="G11" s="863">
        <f>H11</f>
        <v>0</v>
      </c>
      <c r="H11" s="139">
        <v>0</v>
      </c>
      <c r="I11" s="123">
        <v>78.675050967133075</v>
      </c>
      <c r="K11" s="123">
        <v>79.385818338786009</v>
      </c>
    </row>
    <row r="12" spans="1:14" x14ac:dyDescent="0.3">
      <c r="A12" s="31" t="s">
        <v>99</v>
      </c>
      <c r="B12" s="76">
        <v>76.671233221513489</v>
      </c>
      <c r="C12" s="76">
        <v>75.966290286858168</v>
      </c>
      <c r="D12" s="16">
        <v>75.796637892827704</v>
      </c>
      <c r="E12" s="77">
        <v>75.822596224145229</v>
      </c>
      <c r="F12" s="77">
        <v>76.324079417769468</v>
      </c>
      <c r="G12" s="863">
        <f>H12</f>
        <v>-1</v>
      </c>
      <c r="H12" s="139">
        <v>-1</v>
      </c>
      <c r="I12" s="123">
        <v>75.416043307195281</v>
      </c>
      <c r="K12" s="123">
        <v>77.232115528343655</v>
      </c>
    </row>
    <row r="13" spans="1:14" x14ac:dyDescent="0.3">
      <c r="A13" s="32" t="s">
        <v>100</v>
      </c>
      <c r="B13" s="74">
        <v>-0.61177450861747218</v>
      </c>
      <c r="C13" s="74">
        <v>-0.62769215134380829</v>
      </c>
      <c r="D13" s="164">
        <v>-0.23997778847115114</v>
      </c>
      <c r="E13" s="164">
        <v>-0.30187886056890534</v>
      </c>
      <c r="F13" s="164">
        <v>-0.22694051517727587</v>
      </c>
      <c r="G13" s="865"/>
      <c r="H13" s="139"/>
      <c r="I13" s="123"/>
      <c r="K13" s="123"/>
    </row>
    <row r="14" spans="1:14" ht="15" thickBot="1" x14ac:dyDescent="0.35">
      <c r="A14" s="34" t="s">
        <v>101</v>
      </c>
      <c r="B14" s="79">
        <v>2.6737545362315416</v>
      </c>
      <c r="C14" s="79">
        <v>3.1379994861405152</v>
      </c>
      <c r="D14" s="80">
        <v>2.8690120034861053</v>
      </c>
      <c r="E14" s="80">
        <v>3.2430274345577885</v>
      </c>
      <c r="F14" s="80">
        <v>2.7063552351900739</v>
      </c>
      <c r="G14" s="864"/>
      <c r="H14" s="139"/>
      <c r="I14" s="123"/>
      <c r="K14" s="123"/>
    </row>
    <row r="15" spans="1:14" ht="15" thickBot="1" x14ac:dyDescent="0.35">
      <c r="B15" s="8"/>
      <c r="C15" s="8"/>
      <c r="D15" s="8"/>
      <c r="E15" s="8"/>
      <c r="F15" s="8"/>
      <c r="G15" s="864"/>
      <c r="H15" s="139"/>
      <c r="I15" s="123"/>
      <c r="K15" s="123"/>
    </row>
    <row r="16" spans="1:14" ht="15" thickBot="1" x14ac:dyDescent="0.35">
      <c r="A16" s="29" t="s">
        <v>8</v>
      </c>
      <c r="B16" s="51"/>
      <c r="C16" s="51"/>
      <c r="D16" s="51"/>
      <c r="E16" s="51"/>
      <c r="F16" s="51"/>
      <c r="G16" s="893"/>
      <c r="H16" s="139"/>
      <c r="I16" s="121"/>
      <c r="K16" s="121"/>
    </row>
    <row r="17" spans="1:11" ht="15" thickBot="1" x14ac:dyDescent="0.35">
      <c r="A17" s="61" t="s">
        <v>16</v>
      </c>
      <c r="B17" s="1107" t="s">
        <v>465</v>
      </c>
      <c r="C17" s="132" t="s">
        <v>523</v>
      </c>
      <c r="D17" s="132" t="s">
        <v>558</v>
      </c>
      <c r="E17" s="132" t="s">
        <v>620</v>
      </c>
      <c r="F17" s="1536" t="s">
        <v>726</v>
      </c>
      <c r="G17" s="1537"/>
      <c r="H17" s="143"/>
      <c r="I17" s="122" t="s">
        <v>726</v>
      </c>
      <c r="K17" s="122" t="s">
        <v>726</v>
      </c>
    </row>
    <row r="18" spans="1:11" x14ac:dyDescent="0.3">
      <c r="A18" s="33" t="s">
        <v>0</v>
      </c>
      <c r="B18" s="74">
        <v>82.42504084342832</v>
      </c>
      <c r="C18" s="74">
        <v>82.28975106343691</v>
      </c>
      <c r="D18" s="75">
        <v>82.255853906820036</v>
      </c>
      <c r="E18" s="75">
        <v>82.485163674233164</v>
      </c>
      <c r="F18" s="75">
        <v>82.629126855648167</v>
      </c>
      <c r="G18" s="863"/>
      <c r="H18" s="139"/>
      <c r="I18" s="123">
        <v>82.484763092259371</v>
      </c>
      <c r="K18" s="123">
        <v>82.773490619036963</v>
      </c>
    </row>
    <row r="19" spans="1:11" x14ac:dyDescent="0.3">
      <c r="A19" s="33" t="s">
        <v>98</v>
      </c>
      <c r="B19" s="74">
        <v>83.214141050106349</v>
      </c>
      <c r="C19" s="74">
        <v>82.969422336514072</v>
      </c>
      <c r="D19" s="75">
        <v>82.721713390292408</v>
      </c>
      <c r="E19" s="75">
        <v>82.958502735982719</v>
      </c>
      <c r="F19" s="75">
        <v>83.119956035701378</v>
      </c>
      <c r="G19" s="863">
        <f>H19</f>
        <v>1</v>
      </c>
      <c r="H19" s="139">
        <v>1</v>
      </c>
      <c r="I19" s="123">
        <v>82.797096063046993</v>
      </c>
      <c r="K19" s="123">
        <v>83.442816008355763</v>
      </c>
    </row>
    <row r="20" spans="1:11" x14ac:dyDescent="0.3">
      <c r="A20" s="31" t="s">
        <v>99</v>
      </c>
      <c r="B20" s="76">
        <v>82.125025663882099</v>
      </c>
      <c r="C20" s="16">
        <v>81.40408784399942</v>
      </c>
      <c r="D20" s="77">
        <v>81.70709708382077</v>
      </c>
      <c r="E20" s="77">
        <v>81.40285997639478</v>
      </c>
      <c r="F20" s="77">
        <v>81.555027598588737</v>
      </c>
      <c r="G20" s="863">
        <f>H20</f>
        <v>-1</v>
      </c>
      <c r="H20" s="139">
        <v>-1</v>
      </c>
      <c r="I20" s="123">
        <v>80.767209516079092</v>
      </c>
      <c r="K20" s="123">
        <v>82.342845681098382</v>
      </c>
    </row>
    <row r="21" spans="1:11" x14ac:dyDescent="0.3">
      <c r="A21" s="32" t="s">
        <v>100</v>
      </c>
      <c r="B21" s="74">
        <v>-0.78910020667802883</v>
      </c>
      <c r="C21" s="74">
        <v>-0.67967127307716169</v>
      </c>
      <c r="D21" s="164">
        <v>-0.46585948347237149</v>
      </c>
      <c r="E21" s="164">
        <v>-0.47333906174955587</v>
      </c>
      <c r="F21" s="164">
        <v>-0.49082918005321119</v>
      </c>
      <c r="G21" s="865"/>
      <c r="H21" s="139"/>
      <c r="I21" s="123"/>
      <c r="K21" s="123"/>
    </row>
    <row r="22" spans="1:11" ht="15" thickBot="1" x14ac:dyDescent="0.35">
      <c r="A22" s="34" t="s">
        <v>101</v>
      </c>
      <c r="B22" s="79">
        <v>1.0891153862242504</v>
      </c>
      <c r="C22" s="79">
        <v>1.5653344925146513</v>
      </c>
      <c r="D22" s="80">
        <v>1.0146163064716376</v>
      </c>
      <c r="E22" s="80">
        <v>1.5556427595879398</v>
      </c>
      <c r="F22" s="80">
        <v>1.5649284371126413</v>
      </c>
      <c r="G22" s="863"/>
      <c r="H22" s="139"/>
      <c r="I22" s="123"/>
      <c r="K22" s="123"/>
    </row>
    <row r="23" spans="1:11" ht="15" thickBot="1" x14ac:dyDescent="0.35">
      <c r="B23" s="13"/>
      <c r="C23" s="13"/>
      <c r="D23" s="8"/>
      <c r="E23" s="8"/>
      <c r="F23" s="13"/>
      <c r="G23" s="867"/>
      <c r="H23" s="139"/>
      <c r="I23" s="123"/>
      <c r="K23" s="123"/>
    </row>
    <row r="24" spans="1:11" ht="15" thickBot="1" x14ac:dyDescent="0.35">
      <c r="A24" s="29" t="s">
        <v>9</v>
      </c>
      <c r="B24" s="51"/>
      <c r="C24" s="51"/>
      <c r="D24" s="51"/>
      <c r="E24" s="51"/>
      <c r="F24" s="51"/>
      <c r="G24" s="893"/>
      <c r="H24" s="139"/>
      <c r="I24" s="124"/>
      <c r="K24" s="124"/>
    </row>
    <row r="25" spans="1:11" ht="15" thickBot="1" x14ac:dyDescent="0.35">
      <c r="A25" s="61" t="s">
        <v>16</v>
      </c>
      <c r="B25" s="1107" t="s">
        <v>465</v>
      </c>
      <c r="C25" s="132" t="s">
        <v>523</v>
      </c>
      <c r="D25" s="132" t="s">
        <v>558</v>
      </c>
      <c r="E25" s="132" t="s">
        <v>620</v>
      </c>
      <c r="F25" s="1536" t="s">
        <v>726</v>
      </c>
      <c r="G25" s="1537"/>
      <c r="H25" s="143"/>
      <c r="I25" s="122" t="s">
        <v>726</v>
      </c>
      <c r="K25" s="122" t="s">
        <v>726</v>
      </c>
    </row>
    <row r="26" spans="1:11" x14ac:dyDescent="0.3">
      <c r="A26" s="33" t="s">
        <v>0</v>
      </c>
      <c r="B26" s="74">
        <v>18.484434882004429</v>
      </c>
      <c r="C26" s="74">
        <v>18.365173565128245</v>
      </c>
      <c r="D26" s="75">
        <v>18.304983829762143</v>
      </c>
      <c r="E26" s="75">
        <v>18.506211568813182</v>
      </c>
      <c r="F26" s="75">
        <v>18.579241359751322</v>
      </c>
      <c r="G26" s="863"/>
      <c r="H26" s="139"/>
      <c r="I26" s="123">
        <v>18.479184359227386</v>
      </c>
      <c r="K26" s="123">
        <v>18.679298360275258</v>
      </c>
    </row>
    <row r="27" spans="1:11" x14ac:dyDescent="0.3">
      <c r="A27" s="33" t="s">
        <v>98</v>
      </c>
      <c r="B27" s="74">
        <v>18.68606933043699</v>
      </c>
      <c r="C27" s="74">
        <v>18.617791348738262</v>
      </c>
      <c r="D27" s="75">
        <v>18.507818623777357</v>
      </c>
      <c r="E27" s="75">
        <v>18.699653234390013</v>
      </c>
      <c r="F27" s="75">
        <v>18.762266592310702</v>
      </c>
      <c r="G27" s="863">
        <f>H27</f>
        <v>0</v>
      </c>
      <c r="H27" s="139">
        <v>0</v>
      </c>
      <c r="I27" s="123">
        <v>18.532119380425392</v>
      </c>
      <c r="K27" s="123">
        <v>18.992413804196012</v>
      </c>
    </row>
    <row r="28" spans="1:11" x14ac:dyDescent="0.3">
      <c r="A28" s="31" t="s">
        <v>99</v>
      </c>
      <c r="B28" s="75">
        <v>17.228076530697042</v>
      </c>
      <c r="C28" s="77">
        <v>16.826399677657726</v>
      </c>
      <c r="D28" s="77">
        <v>17.014879239564713</v>
      </c>
      <c r="E28" s="77">
        <v>17.079739375587128</v>
      </c>
      <c r="F28" s="77">
        <v>17.824475640478735</v>
      </c>
      <c r="G28" s="863">
        <f>H28</f>
        <v>-1</v>
      </c>
      <c r="H28" s="139">
        <v>-1</v>
      </c>
      <c r="I28" s="123">
        <v>17.225991030225249</v>
      </c>
      <c r="K28" s="123">
        <v>18.422960250732221</v>
      </c>
    </row>
    <row r="29" spans="1:11" x14ac:dyDescent="0.3">
      <c r="A29" s="32" t="s">
        <v>100</v>
      </c>
      <c r="B29" s="164">
        <v>-0.20163444843256073</v>
      </c>
      <c r="C29" s="164">
        <v>-0.25261778361001674</v>
      </c>
      <c r="D29" s="164">
        <v>-0.20283479401521376</v>
      </c>
      <c r="E29" s="164">
        <v>-0.19344166557683096</v>
      </c>
      <c r="F29" s="164">
        <v>-0.18302523255938041</v>
      </c>
      <c r="G29" s="865"/>
      <c r="H29" s="139"/>
      <c r="I29" s="123"/>
      <c r="K29" s="123"/>
    </row>
    <row r="30" spans="1:11" ht="15" thickBot="1" x14ac:dyDescent="0.35">
      <c r="A30" s="34" t="s">
        <v>101</v>
      </c>
      <c r="B30" s="79">
        <v>1.457992799739948</v>
      </c>
      <c r="C30" s="79">
        <v>1.791391671080536</v>
      </c>
      <c r="D30" s="80">
        <v>1.4929393842126437</v>
      </c>
      <c r="E30" s="80">
        <v>1.6199138588028852</v>
      </c>
      <c r="F30" s="80">
        <v>0.93779095183196759</v>
      </c>
      <c r="G30" s="863"/>
      <c r="H30" s="139"/>
      <c r="I30" s="123"/>
      <c r="K30" s="123"/>
    </row>
    <row r="31" spans="1:11" ht="15" thickBot="1" x14ac:dyDescent="0.35">
      <c r="B31" s="13"/>
      <c r="C31" s="13"/>
      <c r="D31" s="8"/>
      <c r="E31" s="8"/>
      <c r="F31" s="13"/>
      <c r="G31" s="867"/>
      <c r="H31" s="139"/>
      <c r="I31" s="123"/>
      <c r="K31" s="123"/>
    </row>
    <row r="32" spans="1:11" ht="15" thickBot="1" x14ac:dyDescent="0.35">
      <c r="A32" s="29" t="s">
        <v>10</v>
      </c>
      <c r="B32" s="51"/>
      <c r="C32" s="51"/>
      <c r="D32" s="51"/>
      <c r="E32" s="51"/>
      <c r="F32" s="51"/>
      <c r="G32" s="893"/>
      <c r="H32" s="139"/>
      <c r="I32" s="121"/>
      <c r="K32" s="121"/>
    </row>
    <row r="33" spans="1:11" ht="15" thickBot="1" x14ac:dyDescent="0.35">
      <c r="A33" s="61" t="s">
        <v>16</v>
      </c>
      <c r="B33" s="1107" t="s">
        <v>465</v>
      </c>
      <c r="C33" s="132" t="s">
        <v>523</v>
      </c>
      <c r="D33" s="132" t="s">
        <v>558</v>
      </c>
      <c r="E33" s="132" t="s">
        <v>620</v>
      </c>
      <c r="F33" s="1536" t="s">
        <v>726</v>
      </c>
      <c r="G33" s="1537"/>
      <c r="H33" s="143"/>
      <c r="I33" s="122" t="s">
        <v>726</v>
      </c>
      <c r="J33" s="122"/>
      <c r="K33" s="122" t="s">
        <v>726</v>
      </c>
    </row>
    <row r="34" spans="1:11" x14ac:dyDescent="0.3">
      <c r="A34" s="33" t="s">
        <v>0</v>
      </c>
      <c r="B34" s="74">
        <v>20.749343323442556</v>
      </c>
      <c r="C34" s="74">
        <v>20.701913265141485</v>
      </c>
      <c r="D34" s="75">
        <v>20.573689538699153</v>
      </c>
      <c r="E34" s="75">
        <v>20.74698827281237</v>
      </c>
      <c r="F34" s="75">
        <v>20.829201341394484</v>
      </c>
      <c r="G34" s="863"/>
      <c r="H34" s="139"/>
      <c r="I34" s="123">
        <v>20.730386262698065</v>
      </c>
      <c r="J34" s="123"/>
      <c r="K34" s="123">
        <v>20.928016420090902</v>
      </c>
    </row>
    <row r="35" spans="1:11" x14ac:dyDescent="0.3">
      <c r="A35" s="33" t="s">
        <v>98</v>
      </c>
      <c r="B35" s="74">
        <v>21.213603714558339</v>
      </c>
      <c r="C35" s="74">
        <v>21.075921817570812</v>
      </c>
      <c r="D35" s="75">
        <v>20.862272309742661</v>
      </c>
      <c r="E35" s="75">
        <v>20.994985386626304</v>
      </c>
      <c r="F35" s="75">
        <v>21.125202102860264</v>
      </c>
      <c r="G35" s="863">
        <f>H35</f>
        <v>0</v>
      </c>
      <c r="H35" s="139">
        <v>0</v>
      </c>
      <c r="I35" s="123">
        <v>20.897737269495281</v>
      </c>
      <c r="J35" s="123"/>
      <c r="K35" s="123">
        <v>21.352666936225248</v>
      </c>
    </row>
    <row r="36" spans="1:11" x14ac:dyDescent="0.3">
      <c r="A36" s="31" t="s">
        <v>99</v>
      </c>
      <c r="B36" s="75">
        <v>20.902468836081038</v>
      </c>
      <c r="C36" s="77">
        <v>19.996344889730988</v>
      </c>
      <c r="D36" s="77">
        <v>19.952205191715887</v>
      </c>
      <c r="E36" s="77">
        <v>19.815657908418356</v>
      </c>
      <c r="F36" s="77">
        <v>20.244671067131666</v>
      </c>
      <c r="G36" s="882">
        <f>H36</f>
        <v>-1</v>
      </c>
      <c r="H36" s="139">
        <v>-1</v>
      </c>
      <c r="I36" s="123">
        <v>19.674270172507615</v>
      </c>
      <c r="J36" s="123"/>
      <c r="K36" s="123">
        <v>20.815071961755717</v>
      </c>
    </row>
    <row r="37" spans="1:11" x14ac:dyDescent="0.3">
      <c r="A37" s="32" t="s">
        <v>100</v>
      </c>
      <c r="B37" s="164">
        <v>-0.46426039111578277</v>
      </c>
      <c r="C37" s="164">
        <v>-0.37400855242932707</v>
      </c>
      <c r="D37" s="164">
        <v>-0.28858277104350805</v>
      </c>
      <c r="E37" s="164">
        <v>-0.24799711381393408</v>
      </c>
      <c r="F37" s="164">
        <v>-0.29600076146578047</v>
      </c>
      <c r="G37" s="863"/>
      <c r="H37" s="139"/>
      <c r="I37" s="123"/>
      <c r="J37" s="123"/>
      <c r="K37" s="123"/>
    </row>
    <row r="38" spans="1:11" ht="15" thickBot="1" x14ac:dyDescent="0.35">
      <c r="A38" s="34" t="s">
        <v>101</v>
      </c>
      <c r="B38" s="79">
        <v>0.3111348784773007</v>
      </c>
      <c r="C38" s="79">
        <v>1.079576927839824</v>
      </c>
      <c r="D38" s="80">
        <v>0.91006711802677387</v>
      </c>
      <c r="E38" s="80">
        <v>1.1793274782079486</v>
      </c>
      <c r="F38" s="80">
        <v>0.88053103572859825</v>
      </c>
      <c r="G38" s="863"/>
      <c r="H38" s="139"/>
      <c r="I38" s="123"/>
      <c r="J38" s="123"/>
      <c r="K38" s="123"/>
    </row>
    <row r="39" spans="1:11" ht="15" thickBot="1" x14ac:dyDescent="0.35">
      <c r="B39" s="13"/>
      <c r="C39" s="13"/>
      <c r="D39" s="13"/>
      <c r="E39" s="13"/>
      <c r="F39" s="13"/>
      <c r="G39" s="867"/>
      <c r="H39" s="139"/>
      <c r="I39" s="123"/>
      <c r="J39" s="123"/>
      <c r="K39" s="123"/>
    </row>
    <row r="40" spans="1:11" ht="15" thickBot="1" x14ac:dyDescent="0.35">
      <c r="A40" s="29" t="s">
        <v>537</v>
      </c>
      <c r="B40" s="51"/>
      <c r="C40" s="51"/>
      <c r="D40" s="51"/>
      <c r="E40" s="51"/>
      <c r="F40" s="51"/>
      <c r="G40" s="857"/>
      <c r="H40" s="139"/>
      <c r="I40" s="121"/>
      <c r="J40" s="121"/>
      <c r="K40" s="121"/>
    </row>
    <row r="41" spans="1:11" ht="15" thickBot="1" x14ac:dyDescent="0.35">
      <c r="A41" s="61" t="s">
        <v>18</v>
      </c>
      <c r="B41" s="1107" t="s">
        <v>465</v>
      </c>
      <c r="C41" s="132" t="s">
        <v>523</v>
      </c>
      <c r="D41" s="132" t="s">
        <v>558</v>
      </c>
      <c r="E41" s="132" t="s">
        <v>620</v>
      </c>
      <c r="F41" s="1536" t="s">
        <v>726</v>
      </c>
      <c r="G41" s="1537"/>
      <c r="H41" s="143"/>
      <c r="I41" s="122" t="s">
        <v>726</v>
      </c>
      <c r="J41" s="122"/>
      <c r="K41" s="122" t="s">
        <v>726</v>
      </c>
    </row>
    <row r="42" spans="1:11" x14ac:dyDescent="0.3">
      <c r="A42" s="33" t="s">
        <v>0</v>
      </c>
      <c r="B42" s="656">
        <v>1017.2747212407878</v>
      </c>
      <c r="C42" s="656">
        <v>1029.7709993947692</v>
      </c>
      <c r="D42" s="664">
        <v>1041.211372318239</v>
      </c>
      <c r="E42" s="664">
        <v>1015.5379962443475</v>
      </c>
      <c r="F42" s="664">
        <v>1006.3604124385786</v>
      </c>
      <c r="G42" s="883"/>
      <c r="H42" s="139"/>
      <c r="I42" s="127">
        <v>998.56476581551919</v>
      </c>
      <c r="J42" s="127"/>
      <c r="K42" s="127">
        <v>1014.156059061638</v>
      </c>
    </row>
    <row r="43" spans="1:11" x14ac:dyDescent="0.3">
      <c r="A43" s="33" t="s">
        <v>98</v>
      </c>
      <c r="B43" s="105">
        <v>971.15017043114665</v>
      </c>
      <c r="C43" s="105">
        <v>998.16119676631513</v>
      </c>
      <c r="D43" s="106">
        <v>1011.7873116482565</v>
      </c>
      <c r="E43" s="106">
        <v>990.68731007185761</v>
      </c>
      <c r="F43" s="106">
        <v>980.72717119267998</v>
      </c>
      <c r="G43" s="883">
        <f>H43</f>
        <v>-1</v>
      </c>
      <c r="H43" s="139">
        <v>-1</v>
      </c>
      <c r="I43" s="127">
        <v>964.54585873526105</v>
      </c>
      <c r="J43" s="127"/>
      <c r="K43" s="127">
        <v>996.9084836500989</v>
      </c>
    </row>
    <row r="44" spans="1:11" x14ac:dyDescent="0.3">
      <c r="A44" s="31" t="s">
        <v>99</v>
      </c>
      <c r="B44" s="108">
        <v>1110.5100669172803</v>
      </c>
      <c r="C44" s="108">
        <v>1188.5129327727893</v>
      </c>
      <c r="D44" s="108">
        <v>1177.3945369614435</v>
      </c>
      <c r="E44" s="108">
        <v>1183.2657941246982</v>
      </c>
      <c r="F44" s="108">
        <v>1119.982809940142</v>
      </c>
      <c r="G44" s="884">
        <f>H44</f>
        <v>1</v>
      </c>
      <c r="H44" s="139">
        <v>1</v>
      </c>
      <c r="I44" s="127">
        <v>1078.2426723943308</v>
      </c>
      <c r="J44" s="127"/>
      <c r="K44" s="127">
        <v>1161.7229474859532</v>
      </c>
    </row>
    <row r="45" spans="1:11" x14ac:dyDescent="0.3">
      <c r="A45" s="32" t="s">
        <v>100</v>
      </c>
      <c r="B45" s="131">
        <v>-4.5341292618951784E-2</v>
      </c>
      <c r="C45" s="131">
        <v>-3.0695953417829994E-2</v>
      </c>
      <c r="D45" s="87">
        <v>-2.8259449956323807E-2</v>
      </c>
      <c r="E45" s="87">
        <v>-2.4470464191780547E-2</v>
      </c>
      <c r="F45" s="87">
        <v>-2.547123369428354E-2</v>
      </c>
      <c r="G45" s="888"/>
      <c r="H45" s="139"/>
      <c r="I45" s="125"/>
      <c r="J45" s="125"/>
      <c r="K45" s="125"/>
    </row>
    <row r="46" spans="1:11" ht="15" thickBot="1" x14ac:dyDescent="0.35">
      <c r="A46" s="34" t="s">
        <v>101</v>
      </c>
      <c r="B46" s="88">
        <v>0.14349984248498265</v>
      </c>
      <c r="C46" s="88">
        <v>0.19070240019662721</v>
      </c>
      <c r="D46" s="89">
        <v>0.16367790286221698</v>
      </c>
      <c r="E46" s="89">
        <v>0.1943887663594604</v>
      </c>
      <c r="F46" s="89">
        <v>0.1419922307017463</v>
      </c>
      <c r="G46" s="886"/>
      <c r="H46" s="139"/>
      <c r="I46" s="125"/>
      <c r="J46" s="125"/>
      <c r="K46" s="125"/>
    </row>
    <row r="47" spans="1:11" ht="15" thickBot="1" x14ac:dyDescent="0.35">
      <c r="B47" s="13"/>
      <c r="C47" s="13"/>
      <c r="D47" s="13"/>
      <c r="E47" s="8"/>
      <c r="F47" s="8"/>
      <c r="G47" s="864"/>
      <c r="H47" s="139"/>
    </row>
    <row r="48" spans="1:11" ht="15" thickBot="1" x14ac:dyDescent="0.35">
      <c r="A48" s="29" t="s">
        <v>15</v>
      </c>
      <c r="B48" s="51"/>
      <c r="C48" s="51"/>
      <c r="D48" s="10"/>
      <c r="E48" s="10"/>
      <c r="F48" s="51"/>
      <c r="G48" s="893"/>
      <c r="H48" s="139"/>
      <c r="I48" s="121"/>
      <c r="J48" s="121"/>
      <c r="K48" s="121"/>
    </row>
    <row r="49" spans="1:11" ht="15" thickBot="1" x14ac:dyDescent="0.35">
      <c r="A49" s="61" t="s">
        <v>17</v>
      </c>
      <c r="B49" s="1107" t="s">
        <v>465</v>
      </c>
      <c r="C49" s="132" t="s">
        <v>523</v>
      </c>
      <c r="D49" s="132" t="s">
        <v>558</v>
      </c>
      <c r="E49" s="132" t="s">
        <v>620</v>
      </c>
      <c r="F49" s="1536" t="s">
        <v>726</v>
      </c>
      <c r="G49" s="1537"/>
      <c r="H49" s="143"/>
      <c r="I49" s="122" t="s">
        <v>726</v>
      </c>
      <c r="J49" s="122"/>
      <c r="K49" s="122" t="s">
        <v>726</v>
      </c>
    </row>
    <row r="50" spans="1:11" x14ac:dyDescent="0.3">
      <c r="A50" s="33" t="s">
        <v>0</v>
      </c>
      <c r="B50" s="72">
        <v>8.5044877911430561</v>
      </c>
      <c r="C50" s="72">
        <v>8.6991847078454043</v>
      </c>
      <c r="D50" s="73">
        <v>8.7130255195252602</v>
      </c>
      <c r="E50" s="73">
        <v>8.4902427193100021</v>
      </c>
      <c r="F50" s="73">
        <v>8.474017396871238</v>
      </c>
      <c r="G50" s="863"/>
      <c r="H50" s="139"/>
      <c r="I50" s="123">
        <v>8.3344255747104228</v>
      </c>
      <c r="J50" s="123"/>
      <c r="K50" s="123">
        <v>8.613609219032055</v>
      </c>
    </row>
    <row r="51" spans="1:11" x14ac:dyDescent="0.3">
      <c r="A51" s="33" t="s">
        <v>98</v>
      </c>
      <c r="B51" s="74">
        <v>7.7038744868598172</v>
      </c>
      <c r="C51" s="74">
        <v>7.936722700891452</v>
      </c>
      <c r="D51" s="75">
        <v>8.3586864060185224</v>
      </c>
      <c r="E51" s="75">
        <v>8.0835421053943097</v>
      </c>
      <c r="F51" s="75">
        <v>8.1047426414998203</v>
      </c>
      <c r="G51" s="863">
        <f>H51</f>
        <v>0</v>
      </c>
      <c r="H51" s="139">
        <v>0</v>
      </c>
      <c r="I51" s="123">
        <v>7.8170030693915793</v>
      </c>
      <c r="J51" s="123"/>
      <c r="K51" s="123">
        <v>8.3924822136080603</v>
      </c>
    </row>
    <row r="52" spans="1:11" x14ac:dyDescent="0.3">
      <c r="A52" s="31" t="s">
        <v>99</v>
      </c>
      <c r="B52" s="77">
        <v>10.286780008795207</v>
      </c>
      <c r="C52" s="77">
        <v>10.744859019276216</v>
      </c>
      <c r="D52" s="77">
        <v>10.790897748720598</v>
      </c>
      <c r="E52" s="77">
        <v>11.072655074903631</v>
      </c>
      <c r="F52" s="77">
        <v>11.160628311815229</v>
      </c>
      <c r="G52" s="863">
        <f>H52</f>
        <v>1</v>
      </c>
      <c r="H52" s="139">
        <v>1</v>
      </c>
      <c r="I52" s="123">
        <v>10.313890713284756</v>
      </c>
      <c r="J52" s="123"/>
      <c r="K52" s="123">
        <v>12.007365910345703</v>
      </c>
    </row>
    <row r="53" spans="1:11" x14ac:dyDescent="0.3">
      <c r="A53" s="32" t="s">
        <v>100</v>
      </c>
      <c r="B53" s="131">
        <v>-9.4140096845930263E-2</v>
      </c>
      <c r="C53" s="131">
        <v>-8.7647524746350305E-2</v>
      </c>
      <c r="D53" s="87">
        <v>-4.0667746549426419E-2</v>
      </c>
      <c r="E53" s="87">
        <v>-4.7902118627386511E-2</v>
      </c>
      <c r="F53" s="87">
        <v>-4.3577294933069256E-2</v>
      </c>
      <c r="G53" s="888"/>
      <c r="H53" s="139"/>
      <c r="I53" s="125"/>
      <c r="J53" s="125"/>
      <c r="K53" s="125"/>
    </row>
    <row r="54" spans="1:11" ht="15" thickBot="1" x14ac:dyDescent="0.35">
      <c r="A54" s="34" t="s">
        <v>101</v>
      </c>
      <c r="B54" s="88">
        <v>0.33527357258233442</v>
      </c>
      <c r="C54" s="88">
        <v>0.35381560175579202</v>
      </c>
      <c r="D54" s="89">
        <v>0.29098009239236505</v>
      </c>
      <c r="E54" s="89">
        <v>0.36977762106473427</v>
      </c>
      <c r="F54" s="89">
        <v>0.37704906935205318</v>
      </c>
      <c r="G54" s="886"/>
      <c r="H54" s="139"/>
      <c r="I54" s="125"/>
      <c r="J54" s="125"/>
      <c r="K54" s="125"/>
    </row>
    <row r="55" spans="1:11" ht="15" thickBot="1" x14ac:dyDescent="0.35">
      <c r="B55" s="13"/>
      <c r="C55" s="13"/>
      <c r="D55" s="8"/>
      <c r="E55" s="8"/>
      <c r="F55" s="8"/>
      <c r="G55" s="867"/>
      <c r="H55" s="139"/>
    </row>
    <row r="56" spans="1:11" ht="15" thickBot="1" x14ac:dyDescent="0.35">
      <c r="A56" s="29" t="s">
        <v>435</v>
      </c>
      <c r="B56" s="51"/>
      <c r="C56" s="51"/>
      <c r="D56" s="51"/>
      <c r="E56" s="51"/>
      <c r="F56" s="51"/>
      <c r="G56" s="893"/>
      <c r="H56" s="139"/>
      <c r="I56" s="121"/>
      <c r="J56" s="121"/>
      <c r="K56" s="121"/>
    </row>
    <row r="57" spans="1:11" ht="15" thickBot="1" x14ac:dyDescent="0.35">
      <c r="A57" s="61" t="s">
        <v>18</v>
      </c>
      <c r="B57" s="23" t="s">
        <v>466</v>
      </c>
      <c r="C57" s="132" t="s">
        <v>524</v>
      </c>
      <c r="D57" s="132" t="s">
        <v>559</v>
      </c>
      <c r="E57" s="132" t="s">
        <v>622</v>
      </c>
      <c r="F57" s="1536" t="s">
        <v>727</v>
      </c>
      <c r="G57" s="1537"/>
      <c r="H57" s="143"/>
      <c r="I57" s="122" t="s">
        <v>727</v>
      </c>
      <c r="J57" s="122"/>
      <c r="K57" s="122" t="s">
        <v>727</v>
      </c>
    </row>
    <row r="58" spans="1:11" x14ac:dyDescent="0.3">
      <c r="A58" s="33" t="s">
        <v>0</v>
      </c>
      <c r="B58" s="105">
        <v>81.893402934809458</v>
      </c>
      <c r="C58" s="105">
        <v>81.030619274647194</v>
      </c>
      <c r="D58" s="106">
        <v>79.559700453069638</v>
      </c>
      <c r="E58" s="106">
        <v>79.419745186719481</v>
      </c>
      <c r="F58" s="106">
        <v>81.246136762139102</v>
      </c>
      <c r="G58" s="863"/>
      <c r="H58" s="139"/>
      <c r="I58" s="126">
        <v>79.570901603696839</v>
      </c>
      <c r="J58" s="126"/>
      <c r="K58" s="126">
        <v>82.921371920581365</v>
      </c>
    </row>
    <row r="59" spans="1:11" x14ac:dyDescent="0.3">
      <c r="A59" s="33" t="s">
        <v>98</v>
      </c>
      <c r="B59" s="105">
        <v>77.798525817555429</v>
      </c>
      <c r="C59" s="105">
        <v>74.834675980773142</v>
      </c>
      <c r="D59" s="106">
        <v>74.709269012321442</v>
      </c>
      <c r="E59" s="106">
        <v>74.08538834369881</v>
      </c>
      <c r="F59" s="106">
        <v>77.267308721860672</v>
      </c>
      <c r="G59" s="863">
        <f>H59</f>
        <v>0</v>
      </c>
      <c r="H59" s="139">
        <v>0</v>
      </c>
      <c r="I59" s="126">
        <v>73.750414308002362</v>
      </c>
      <c r="J59" s="126"/>
      <c r="K59" s="126">
        <v>80.784203135718982</v>
      </c>
    </row>
    <row r="60" spans="1:11" x14ac:dyDescent="0.3">
      <c r="A60" s="31" t="s">
        <v>99</v>
      </c>
      <c r="B60" s="106">
        <v>101.14304408987941</v>
      </c>
      <c r="C60" s="108">
        <v>97.115651187909862</v>
      </c>
      <c r="D60" s="108">
        <v>91.906166317901764</v>
      </c>
      <c r="E60" s="108">
        <v>95.5755296286207</v>
      </c>
      <c r="F60" s="108">
        <v>101.23123585928153</v>
      </c>
      <c r="G60" s="882">
        <f>H60</f>
        <v>1</v>
      </c>
      <c r="H60" s="139">
        <v>1</v>
      </c>
      <c r="I60" s="126">
        <v>91.554699563917524</v>
      </c>
      <c r="J60" s="126"/>
      <c r="K60" s="126">
        <v>110.90777215464553</v>
      </c>
    </row>
    <row r="61" spans="1:11" x14ac:dyDescent="0.3">
      <c r="A61" s="32" t="s">
        <v>100</v>
      </c>
      <c r="B61" s="166">
        <v>-5.0002527316073568E-2</v>
      </c>
      <c r="C61" s="166">
        <v>-7.0043353298814448E-2</v>
      </c>
      <c r="D61" s="166">
        <v>-6.0965933922907979E-2</v>
      </c>
      <c r="E61" s="166">
        <v>-6.7166632560698256E-2</v>
      </c>
      <c r="F61" s="166">
        <v>-4.8972519787950988E-2</v>
      </c>
      <c r="G61" s="888"/>
      <c r="H61" s="139"/>
      <c r="I61" s="125"/>
      <c r="J61" s="125"/>
      <c r="K61" s="125"/>
    </row>
    <row r="62" spans="1:11" ht="15" thickBot="1" x14ac:dyDescent="0.35">
      <c r="A62" s="34" t="s">
        <v>101</v>
      </c>
      <c r="B62" s="88">
        <v>0.30006376119605382</v>
      </c>
      <c r="C62" s="88">
        <v>0.29773597486893971</v>
      </c>
      <c r="D62" s="89">
        <v>0.23018425334537967</v>
      </c>
      <c r="E62" s="89">
        <v>0.29007260089161285</v>
      </c>
      <c r="F62" s="89">
        <v>0.31014315800339137</v>
      </c>
      <c r="G62" s="886"/>
      <c r="H62" s="139"/>
      <c r="I62" s="125"/>
      <c r="J62" s="125"/>
      <c r="K62" s="125"/>
    </row>
    <row r="63" spans="1:11" ht="15" thickBot="1" x14ac:dyDescent="0.35">
      <c r="B63" s="13"/>
      <c r="C63" s="13"/>
      <c r="D63" s="13"/>
      <c r="E63" s="8"/>
      <c r="F63" s="8"/>
      <c r="G63" s="867"/>
      <c r="H63" s="139"/>
    </row>
    <row r="64" spans="1:11" ht="15" thickBot="1" x14ac:dyDescent="0.35">
      <c r="A64" s="29" t="s">
        <v>19</v>
      </c>
      <c r="B64" s="51"/>
      <c r="C64" s="51"/>
      <c r="D64" s="51"/>
      <c r="E64" s="51"/>
      <c r="F64" s="51"/>
      <c r="G64" s="893"/>
      <c r="H64" s="139"/>
      <c r="I64" s="121"/>
      <c r="J64" s="121"/>
      <c r="K64" s="121"/>
    </row>
    <row r="65" spans="1:11" ht="15" thickBot="1" x14ac:dyDescent="0.35">
      <c r="A65" s="61" t="s">
        <v>18</v>
      </c>
      <c r="B65" s="23" t="s">
        <v>466</v>
      </c>
      <c r="C65" s="132" t="s">
        <v>524</v>
      </c>
      <c r="D65" s="132" t="s">
        <v>559</v>
      </c>
      <c r="E65" s="132" t="s">
        <v>622</v>
      </c>
      <c r="F65" s="1536" t="s">
        <v>727</v>
      </c>
      <c r="G65" s="1537"/>
      <c r="H65" s="143"/>
      <c r="I65" s="122" t="s">
        <v>727</v>
      </c>
      <c r="J65" s="122"/>
      <c r="K65" s="122" t="s">
        <v>727</v>
      </c>
    </row>
    <row r="66" spans="1:11" x14ac:dyDescent="0.3">
      <c r="A66" s="33" t="s">
        <v>0</v>
      </c>
      <c r="B66" s="656">
        <v>172.5508101753596</v>
      </c>
      <c r="C66" s="656">
        <v>179.57359511079844</v>
      </c>
      <c r="D66" s="664">
        <v>178.97441101128476</v>
      </c>
      <c r="E66" s="664">
        <v>177.45494333550337</v>
      </c>
      <c r="F66" s="664">
        <v>180.67183866707248</v>
      </c>
      <c r="G66" s="887"/>
      <c r="H66" s="139"/>
      <c r="I66" s="127">
        <v>178.17807047294858</v>
      </c>
      <c r="J66" s="127"/>
      <c r="K66" s="127">
        <v>183.16560686119638</v>
      </c>
    </row>
    <row r="67" spans="1:11" x14ac:dyDescent="0.3">
      <c r="A67" s="33" t="s">
        <v>98</v>
      </c>
      <c r="B67" s="105">
        <v>156.60481909455035</v>
      </c>
      <c r="C67" s="105">
        <v>162.79790545770362</v>
      </c>
      <c r="D67" s="106">
        <v>164.43071637278419</v>
      </c>
      <c r="E67" s="106">
        <v>162.69313587804243</v>
      </c>
      <c r="F67" s="106">
        <v>169.2404549237167</v>
      </c>
      <c r="G67" s="863">
        <f>H67</f>
        <v>-1</v>
      </c>
      <c r="H67" s="139">
        <v>-1</v>
      </c>
      <c r="I67" s="127">
        <v>164.05493593627548</v>
      </c>
      <c r="J67" s="127"/>
      <c r="K67" s="127">
        <v>174.42597391115791</v>
      </c>
    </row>
    <row r="68" spans="1:11" x14ac:dyDescent="0.3">
      <c r="A68" s="31" t="s">
        <v>99</v>
      </c>
      <c r="B68" s="106">
        <v>229.55216712668494</v>
      </c>
      <c r="C68" s="108">
        <v>244.34271946704422</v>
      </c>
      <c r="D68" s="108">
        <v>244.75527841870579</v>
      </c>
      <c r="E68" s="108">
        <v>247.88668862671517</v>
      </c>
      <c r="F68" s="108">
        <v>260.40401176965224</v>
      </c>
      <c r="G68" s="882">
        <f>H68</f>
        <v>1</v>
      </c>
      <c r="H68" s="139">
        <v>1</v>
      </c>
      <c r="I68" s="127">
        <v>244.80510661956703</v>
      </c>
      <c r="J68" s="127"/>
      <c r="K68" s="127">
        <v>276.00291691973746</v>
      </c>
    </row>
    <row r="69" spans="1:11" x14ac:dyDescent="0.3">
      <c r="A69" s="32" t="s">
        <v>100</v>
      </c>
      <c r="B69" s="166">
        <v>-9.2413307504054548E-2</v>
      </c>
      <c r="C69" s="166">
        <v>-8.7092855953193091E-2</v>
      </c>
      <c r="D69" s="166">
        <v>-8.1261307447932057E-2</v>
      </c>
      <c r="E69" s="166">
        <v>-8.3186228458858355E-2</v>
      </c>
      <c r="F69" s="166">
        <v>-6.3271530459268838E-2</v>
      </c>
      <c r="G69" s="888"/>
      <c r="H69" s="139"/>
      <c r="I69" s="125"/>
      <c r="J69" s="125"/>
      <c r="K69" s="125"/>
    </row>
    <row r="70" spans="1:11" ht="15" thickBot="1" x14ac:dyDescent="0.35">
      <c r="A70" s="34" t="s">
        <v>101</v>
      </c>
      <c r="B70" s="88">
        <v>0.46580525716831572</v>
      </c>
      <c r="C70" s="88">
        <v>0.50089596533861236</v>
      </c>
      <c r="D70" s="89">
        <v>0.48850095540431854</v>
      </c>
      <c r="E70" s="89">
        <v>0.5236456491473328</v>
      </c>
      <c r="F70" s="89">
        <v>0.53866291535925337</v>
      </c>
      <c r="G70" s="886"/>
      <c r="H70" s="139"/>
      <c r="I70" s="125"/>
      <c r="J70" s="125"/>
      <c r="K70" s="125"/>
    </row>
    <row r="71" spans="1:11" ht="15" thickBot="1" x14ac:dyDescent="0.35">
      <c r="B71" s="13"/>
      <c r="C71" s="13"/>
      <c r="D71" s="13"/>
      <c r="E71" s="8"/>
      <c r="F71" s="8"/>
      <c r="G71" s="867"/>
      <c r="H71" s="139"/>
    </row>
    <row r="72" spans="1:11" ht="15" thickBot="1" x14ac:dyDescent="0.35">
      <c r="A72" s="29" t="s">
        <v>20</v>
      </c>
      <c r="B72" s="51"/>
      <c r="C72" s="51"/>
      <c r="D72" s="51"/>
      <c r="E72" s="51"/>
      <c r="F72" s="51"/>
      <c r="G72" s="893"/>
      <c r="H72" s="139"/>
      <c r="I72" s="121"/>
      <c r="J72" s="121"/>
      <c r="K72" s="121"/>
    </row>
    <row r="73" spans="1:11" ht="15" thickBot="1" x14ac:dyDescent="0.35">
      <c r="A73" s="61" t="s">
        <v>18</v>
      </c>
      <c r="B73" s="23" t="s">
        <v>466</v>
      </c>
      <c r="C73" s="132" t="s">
        <v>524</v>
      </c>
      <c r="D73" s="132" t="s">
        <v>559</v>
      </c>
      <c r="E73" s="132" t="s">
        <v>622</v>
      </c>
      <c r="F73" s="1536" t="s">
        <v>727</v>
      </c>
      <c r="G73" s="1537"/>
      <c r="H73" s="143"/>
      <c r="I73" s="122" t="s">
        <v>727</v>
      </c>
      <c r="J73" s="122"/>
      <c r="K73" s="122" t="s">
        <v>727</v>
      </c>
    </row>
    <row r="74" spans="1:11" x14ac:dyDescent="0.3">
      <c r="A74" s="33" t="s">
        <v>0</v>
      </c>
      <c r="B74" s="656">
        <v>254.44421311016902</v>
      </c>
      <c r="C74" s="656">
        <v>260.60421438544535</v>
      </c>
      <c r="D74" s="664">
        <v>258.53411146435428</v>
      </c>
      <c r="E74" s="664">
        <v>256.87468852222264</v>
      </c>
      <c r="F74" s="664">
        <v>261.91797542921142</v>
      </c>
      <c r="G74" s="883"/>
      <c r="H74" s="139"/>
      <c r="I74" s="127">
        <v>258.91376294636257</v>
      </c>
      <c r="J74" s="127"/>
      <c r="K74" s="127">
        <v>264.92218791206028</v>
      </c>
    </row>
    <row r="75" spans="1:11" x14ac:dyDescent="0.3">
      <c r="A75" s="33" t="s">
        <v>98</v>
      </c>
      <c r="B75" s="105">
        <v>234.40586415846155</v>
      </c>
      <c r="C75" s="105">
        <v>237.63340961190283</v>
      </c>
      <c r="D75" s="106">
        <v>239.14006303580413</v>
      </c>
      <c r="E75" s="106">
        <v>236.77867543546407</v>
      </c>
      <c r="F75" s="106">
        <v>246.50742947574179</v>
      </c>
      <c r="G75" s="863">
        <f>H75</f>
        <v>-1</v>
      </c>
      <c r="H75" s="139">
        <v>-1</v>
      </c>
      <c r="I75" s="127">
        <v>240.24180515241102</v>
      </c>
      <c r="J75" s="127"/>
      <c r="K75" s="127">
        <v>252.77305379907256</v>
      </c>
    </row>
    <row r="76" spans="1:11" x14ac:dyDescent="0.3">
      <c r="A76" s="31" t="s">
        <v>99</v>
      </c>
      <c r="B76" s="107">
        <v>330.69006542405481</v>
      </c>
      <c r="C76" s="54">
        <v>341.45502348911174</v>
      </c>
      <c r="D76" s="108">
        <v>336.65995378343433</v>
      </c>
      <c r="E76" s="108">
        <v>343.46393341056279</v>
      </c>
      <c r="F76" s="108">
        <v>361.63725289667093</v>
      </c>
      <c r="G76" s="882">
        <f>H76</f>
        <v>1</v>
      </c>
      <c r="H76" s="139">
        <v>1</v>
      </c>
      <c r="I76" s="127">
        <v>343.28069672228139</v>
      </c>
      <c r="J76" s="127"/>
      <c r="K76" s="127">
        <v>379.99380907106047</v>
      </c>
    </row>
    <row r="77" spans="1:11" x14ac:dyDescent="0.3">
      <c r="A77" s="32" t="s">
        <v>100</v>
      </c>
      <c r="B77" s="131">
        <v>-7.8753408091978408E-2</v>
      </c>
      <c r="C77" s="131">
        <v>-8.1788296854976766E-2</v>
      </c>
      <c r="D77" s="87">
        <v>-7.5015433432365955E-2</v>
      </c>
      <c r="E77" s="87">
        <v>-7.8232749214681915E-2</v>
      </c>
      <c r="F77" s="87">
        <v>-5.8837297929689614E-2</v>
      </c>
      <c r="G77" s="885"/>
      <c r="H77" s="139"/>
      <c r="I77" s="125"/>
      <c r="J77" s="125"/>
      <c r="K77" s="125"/>
    </row>
    <row r="78" spans="1:11" ht="15" thickBot="1" x14ac:dyDescent="0.35">
      <c r="A78" s="34" t="s">
        <v>101</v>
      </c>
      <c r="B78" s="88">
        <v>0.41075850048061863</v>
      </c>
      <c r="C78" s="88">
        <v>0.43689822086367341</v>
      </c>
      <c r="D78" s="89">
        <v>0.40779403295979516</v>
      </c>
      <c r="E78" s="89">
        <v>0.4505695362088325</v>
      </c>
      <c r="F78" s="89">
        <v>0.46704403054212529</v>
      </c>
      <c r="G78" s="886"/>
      <c r="H78" s="139"/>
      <c r="I78" s="125"/>
      <c r="J78" s="125"/>
      <c r="K78" s="125"/>
    </row>
    <row r="79" spans="1:11" ht="15" thickBot="1" x14ac:dyDescent="0.35">
      <c r="B79" s="13"/>
      <c r="C79" s="13"/>
      <c r="D79" s="8"/>
      <c r="E79" s="8"/>
      <c r="F79" s="8"/>
      <c r="G79" s="867"/>
      <c r="H79" s="139"/>
    </row>
    <row r="80" spans="1:11" ht="15" thickBot="1" x14ac:dyDescent="0.35">
      <c r="A80" s="29" t="s">
        <v>21</v>
      </c>
      <c r="B80" s="51"/>
      <c r="C80" s="51"/>
      <c r="D80" s="51"/>
      <c r="E80" s="51"/>
      <c r="F80" s="51"/>
      <c r="G80" s="893"/>
      <c r="H80" s="139"/>
      <c r="I80" s="121"/>
      <c r="J80" s="121"/>
      <c r="K80" s="121"/>
    </row>
    <row r="81" spans="1:11" ht="15" thickBot="1" x14ac:dyDescent="0.35">
      <c r="A81" s="61" t="s">
        <v>18</v>
      </c>
      <c r="B81" s="23" t="s">
        <v>466</v>
      </c>
      <c r="C81" s="132" t="s">
        <v>524</v>
      </c>
      <c r="D81" s="132" t="s">
        <v>559</v>
      </c>
      <c r="E81" s="132" t="s">
        <v>622</v>
      </c>
      <c r="F81" s="1536" t="s">
        <v>727</v>
      </c>
      <c r="G81" s="1537"/>
      <c r="H81" s="143"/>
      <c r="I81" s="122" t="s">
        <v>727</v>
      </c>
      <c r="J81" s="122"/>
      <c r="K81" s="122" t="s">
        <v>727</v>
      </c>
    </row>
    <row r="82" spans="1:11" x14ac:dyDescent="0.3">
      <c r="A82" s="33" t="s">
        <v>0</v>
      </c>
      <c r="B82" s="656">
        <v>69.763177665931011</v>
      </c>
      <c r="C82" s="656">
        <v>69.414031634650598</v>
      </c>
      <c r="D82" s="664">
        <v>68.021737471296831</v>
      </c>
      <c r="E82" s="664">
        <v>67.87523129297611</v>
      </c>
      <c r="F82" s="664">
        <v>70.088750336616258</v>
      </c>
      <c r="G82" s="889"/>
      <c r="H82" s="139"/>
      <c r="I82" s="127">
        <v>67.245572228166466</v>
      </c>
      <c r="J82" s="127"/>
      <c r="K82" s="127">
        <v>72.931928445066049</v>
      </c>
    </row>
    <row r="83" spans="1:11" x14ac:dyDescent="0.3">
      <c r="A83" s="33" t="s">
        <v>98</v>
      </c>
      <c r="B83" s="105">
        <v>68.739675495908529</v>
      </c>
      <c r="C83" s="105">
        <v>65.506490476535674</v>
      </c>
      <c r="D83" s="106">
        <v>64.93114731462633</v>
      </c>
      <c r="E83" s="106">
        <v>62.286296953415714</v>
      </c>
      <c r="F83" s="106">
        <v>63.730989433461247</v>
      </c>
      <c r="G83" s="863">
        <f>H83</f>
        <v>0</v>
      </c>
      <c r="H83" s="139">
        <v>0</v>
      </c>
      <c r="I83" s="127">
        <v>57.891185208363972</v>
      </c>
      <c r="J83" s="127"/>
      <c r="K83" s="127">
        <v>69.570793658558529</v>
      </c>
    </row>
    <row r="84" spans="1:11" x14ac:dyDescent="0.3">
      <c r="A84" s="31" t="s">
        <v>99</v>
      </c>
      <c r="B84" s="107">
        <v>99.634948057189092</v>
      </c>
      <c r="C84" s="54">
        <v>91.624885910458062</v>
      </c>
      <c r="D84" s="108">
        <v>87.225701923158539</v>
      </c>
      <c r="E84" s="108">
        <v>88.436844899486857</v>
      </c>
      <c r="F84" s="108">
        <v>89.840760903786418</v>
      </c>
      <c r="G84" s="882">
        <f>H84</f>
        <v>1</v>
      </c>
      <c r="H84" s="139">
        <v>1</v>
      </c>
      <c r="I84" s="127">
        <v>75.342345858782394</v>
      </c>
      <c r="J84" s="127"/>
      <c r="K84" s="127">
        <v>104.33917594879044</v>
      </c>
    </row>
    <row r="85" spans="1:11" x14ac:dyDescent="0.3">
      <c r="A85" s="32" t="s">
        <v>100</v>
      </c>
      <c r="B85" s="131">
        <v>-1.4671094469401031E-2</v>
      </c>
      <c r="C85" s="131">
        <v>-4.9360195923720207E-2</v>
      </c>
      <c r="D85" s="87">
        <v>-4.5435330992164659E-2</v>
      </c>
      <c r="E85" s="87">
        <v>-8.2341293474734012E-2</v>
      </c>
      <c r="F85" s="87">
        <v>-9.071014781431401E-2</v>
      </c>
      <c r="G85" s="885"/>
      <c r="H85" s="139"/>
      <c r="I85" s="125"/>
      <c r="J85" s="125"/>
      <c r="K85" s="125"/>
    </row>
    <row r="86" spans="1:11" ht="15" thickBot="1" x14ac:dyDescent="0.35">
      <c r="A86" s="34" t="s">
        <v>101</v>
      </c>
      <c r="B86" s="88">
        <v>0.44945327917818712</v>
      </c>
      <c r="C86" s="88">
        <v>0.39871461963418658</v>
      </c>
      <c r="D86" s="89">
        <v>0.34335685615569217</v>
      </c>
      <c r="E86" s="89">
        <v>0.41984431929914362</v>
      </c>
      <c r="F86" s="89">
        <v>0.40968721343303871</v>
      </c>
      <c r="G86" s="886"/>
      <c r="H86" s="139"/>
      <c r="I86" s="125"/>
      <c r="J86" s="125"/>
      <c r="K86" s="125"/>
    </row>
    <row r="87" spans="1:11" ht="15" thickBot="1" x14ac:dyDescent="0.35">
      <c r="B87" s="13"/>
      <c r="C87" s="13"/>
      <c r="D87" s="8"/>
      <c r="E87" s="8"/>
      <c r="F87" s="8"/>
      <c r="G87" s="867"/>
      <c r="H87" s="139"/>
    </row>
    <row r="88" spans="1:11" ht="15" thickBot="1" x14ac:dyDescent="0.35">
      <c r="A88" s="29" t="s">
        <v>69</v>
      </c>
      <c r="B88" s="51"/>
      <c r="C88" s="51"/>
      <c r="D88" s="51"/>
      <c r="E88" s="51"/>
      <c r="F88" s="51"/>
      <c r="G88" s="893"/>
      <c r="H88" s="139"/>
      <c r="I88" s="121"/>
      <c r="J88" s="121"/>
      <c r="K88" s="121"/>
    </row>
    <row r="89" spans="1:11" ht="15" thickBot="1" x14ac:dyDescent="0.35">
      <c r="A89" s="61" t="s">
        <v>18</v>
      </c>
      <c r="B89" s="23" t="s">
        <v>466</v>
      </c>
      <c r="C89" s="132" t="s">
        <v>524</v>
      </c>
      <c r="D89" s="132" t="s">
        <v>559</v>
      </c>
      <c r="E89" s="132" t="s">
        <v>622</v>
      </c>
      <c r="F89" s="1536" t="s">
        <v>727</v>
      </c>
      <c r="G89" s="1537"/>
      <c r="H89" s="143"/>
      <c r="I89" s="122" t="s">
        <v>727</v>
      </c>
      <c r="J89" s="122"/>
      <c r="K89" s="122" t="s">
        <v>727</v>
      </c>
    </row>
    <row r="90" spans="1:11" x14ac:dyDescent="0.3">
      <c r="A90" s="33" t="s">
        <v>0</v>
      </c>
      <c r="B90" s="656">
        <v>33.366205455916173</v>
      </c>
      <c r="C90" s="656">
        <v>32.365485076606518</v>
      </c>
      <c r="D90" s="664">
        <v>32.143737531079253</v>
      </c>
      <c r="E90" s="664">
        <v>31.06711317771332</v>
      </c>
      <c r="F90" s="664">
        <v>31.754149250035283</v>
      </c>
      <c r="G90" s="883"/>
      <c r="H90" s="139"/>
      <c r="I90" s="127">
        <v>29.749733845999671</v>
      </c>
      <c r="J90" s="127"/>
      <c r="K90" s="127">
        <v>33.758564654070895</v>
      </c>
    </row>
    <row r="91" spans="1:11" x14ac:dyDescent="0.3">
      <c r="A91" s="33" t="s">
        <v>98</v>
      </c>
      <c r="B91" s="105">
        <v>26.996166139022833</v>
      </c>
      <c r="C91" s="105">
        <v>25.701618357858464</v>
      </c>
      <c r="D91" s="106">
        <v>26.179654543948732</v>
      </c>
      <c r="E91" s="106">
        <v>25.751641323898482</v>
      </c>
      <c r="F91" s="106">
        <v>27.41811773113313</v>
      </c>
      <c r="G91" s="863">
        <f>H91</f>
        <v>0</v>
      </c>
      <c r="H91" s="139">
        <v>0</v>
      </c>
      <c r="I91" s="127">
        <v>23.490655422606579</v>
      </c>
      <c r="J91" s="127"/>
      <c r="K91" s="127">
        <v>31.34558003965968</v>
      </c>
    </row>
    <row r="92" spans="1:11" x14ac:dyDescent="0.3">
      <c r="A92" s="31" t="s">
        <v>99</v>
      </c>
      <c r="B92" s="108">
        <v>43.642078249058962</v>
      </c>
      <c r="C92" s="108">
        <v>42.0377744288446</v>
      </c>
      <c r="D92" s="108">
        <v>42.959606028493596</v>
      </c>
      <c r="E92" s="108">
        <v>42.155324985886196</v>
      </c>
      <c r="F92" s="108">
        <v>44.06530161762246</v>
      </c>
      <c r="G92" s="863">
        <f>H92</f>
        <v>1</v>
      </c>
      <c r="H92" s="139">
        <v>1</v>
      </c>
      <c r="I92" s="127">
        <v>33.361308977585779</v>
      </c>
      <c r="J92" s="127"/>
      <c r="K92" s="127">
        <v>54.769294257659141</v>
      </c>
    </row>
    <row r="93" spans="1:11" x14ac:dyDescent="0.3">
      <c r="A93" s="32" t="s">
        <v>100</v>
      </c>
      <c r="B93" s="131">
        <v>-0.19091290813123812</v>
      </c>
      <c r="C93" s="131">
        <v>-0.19994809405044875</v>
      </c>
      <c r="D93" s="87">
        <v>-0.18554416646054139</v>
      </c>
      <c r="E93" s="87">
        <v>-0.17109642030171021</v>
      </c>
      <c r="F93" s="87">
        <v>-0.13655007680287121</v>
      </c>
      <c r="G93" s="888"/>
      <c r="H93" s="139"/>
      <c r="I93" s="125"/>
      <c r="J93" s="125"/>
      <c r="K93" s="125"/>
    </row>
    <row r="94" spans="1:11" ht="15" thickBot="1" x14ac:dyDescent="0.35">
      <c r="A94" s="34" t="s">
        <v>101</v>
      </c>
      <c r="B94" s="88">
        <v>0.61660281775990922</v>
      </c>
      <c r="C94" s="88">
        <v>0.63560807119335472</v>
      </c>
      <c r="D94" s="89">
        <v>0.64095389251129165</v>
      </c>
      <c r="E94" s="89">
        <v>0.63699565614734177</v>
      </c>
      <c r="F94" s="89">
        <v>0.60715998267038362</v>
      </c>
      <c r="G94" s="886"/>
      <c r="H94" s="139"/>
      <c r="I94" s="125"/>
      <c r="J94" s="125"/>
      <c r="K94" s="125"/>
    </row>
    <row r="95" spans="1:11" ht="15" thickBot="1" x14ac:dyDescent="0.35">
      <c r="B95" s="13"/>
      <c r="C95" s="13"/>
      <c r="D95" s="8"/>
      <c r="E95" s="8"/>
      <c r="F95" s="8"/>
      <c r="G95" s="867"/>
      <c r="H95" s="139"/>
    </row>
    <row r="96" spans="1:11" ht="15" thickBot="1" x14ac:dyDescent="0.35">
      <c r="A96" s="29" t="s">
        <v>22</v>
      </c>
      <c r="B96" s="51"/>
      <c r="C96" s="51"/>
      <c r="D96" s="51"/>
      <c r="E96" s="51"/>
      <c r="F96" s="51"/>
      <c r="G96" s="893"/>
      <c r="H96" s="139"/>
      <c r="I96" s="121"/>
      <c r="J96" s="121"/>
      <c r="K96" s="121"/>
    </row>
    <row r="97" spans="1:11" ht="15" thickBot="1" x14ac:dyDescent="0.35">
      <c r="A97" s="61" t="s">
        <v>18</v>
      </c>
      <c r="B97" s="23" t="s">
        <v>466</v>
      </c>
      <c r="C97" s="132" t="s">
        <v>524</v>
      </c>
      <c r="D97" s="132" t="s">
        <v>559</v>
      </c>
      <c r="E97" s="132" t="s">
        <v>622</v>
      </c>
      <c r="F97" s="1536" t="s">
        <v>727</v>
      </c>
      <c r="G97" s="1537"/>
      <c r="H97" s="143"/>
      <c r="I97" s="122" t="s">
        <v>622</v>
      </c>
      <c r="J97" s="122"/>
      <c r="K97" s="122" t="s">
        <v>622</v>
      </c>
    </row>
    <row r="98" spans="1:11" x14ac:dyDescent="0.3">
      <c r="A98" s="33" t="s">
        <v>0</v>
      </c>
      <c r="B98" s="655">
        <v>139.92661849245542</v>
      </c>
      <c r="C98" s="655">
        <v>137.22102564513796</v>
      </c>
      <c r="D98" s="663">
        <v>133.32672363326571</v>
      </c>
      <c r="E98" s="663">
        <v>131.42784918571925</v>
      </c>
      <c r="F98" s="663">
        <v>129.70070420488025</v>
      </c>
      <c r="G98" s="891"/>
      <c r="H98" s="139"/>
      <c r="I98" s="127">
        <v>126.58450042341201</v>
      </c>
      <c r="J98" s="127"/>
      <c r="K98" s="127">
        <v>132.8169079863485</v>
      </c>
    </row>
    <row r="99" spans="1:11" x14ac:dyDescent="0.3">
      <c r="A99" s="33" t="s">
        <v>98</v>
      </c>
      <c r="B99" s="105">
        <v>135.07081222033875</v>
      </c>
      <c r="C99" s="105">
        <v>129.50435914868157</v>
      </c>
      <c r="D99" s="106">
        <v>127.1730911497598</v>
      </c>
      <c r="E99" s="106">
        <v>124.42497720252034</v>
      </c>
      <c r="F99" s="106">
        <v>125.28091117520667</v>
      </c>
      <c r="G99" s="863">
        <f>H99</f>
        <v>0</v>
      </c>
      <c r="H99" s="139">
        <v>0</v>
      </c>
      <c r="I99" s="127">
        <v>118.80216382318194</v>
      </c>
      <c r="J99" s="127"/>
      <c r="K99" s="127">
        <v>131.75965852723138</v>
      </c>
    </row>
    <row r="100" spans="1:11" x14ac:dyDescent="0.3">
      <c r="A100" s="31" t="s">
        <v>99</v>
      </c>
      <c r="B100" s="107">
        <v>160.61733693049081</v>
      </c>
      <c r="C100" s="351">
        <v>152.90196556833729</v>
      </c>
      <c r="D100" s="53">
        <v>147.2582147140823</v>
      </c>
      <c r="E100" s="106">
        <v>144.96741123059255</v>
      </c>
      <c r="F100" s="106">
        <v>146.85787712126603</v>
      </c>
      <c r="G100" s="863">
        <f>H100</f>
        <v>0</v>
      </c>
      <c r="H100" s="139">
        <v>0</v>
      </c>
      <c r="I100" s="127">
        <v>129.98635067708187</v>
      </c>
      <c r="J100" s="127"/>
      <c r="K100" s="127">
        <v>163.72940356545018</v>
      </c>
    </row>
    <row r="101" spans="1:11" x14ac:dyDescent="0.3">
      <c r="A101" s="32" t="s">
        <v>100</v>
      </c>
      <c r="B101" s="166">
        <v>-3.4702519966767313E-2</v>
      </c>
      <c r="C101" s="166">
        <v>-4.9085974426542223E-2</v>
      </c>
      <c r="D101" s="166">
        <v>-4.6154531633375809E-2</v>
      </c>
      <c r="E101" s="166">
        <v>-5.3283014418833208E-2</v>
      </c>
      <c r="F101" s="166">
        <v>-3.4076862240407797E-2</v>
      </c>
      <c r="G101" s="888"/>
      <c r="H101" s="139"/>
      <c r="I101" s="125"/>
      <c r="J101" s="125"/>
      <c r="K101" s="125"/>
    </row>
    <row r="102" spans="1:11" ht="15" thickBot="1" x14ac:dyDescent="0.35">
      <c r="A102" s="34" t="s">
        <v>101</v>
      </c>
      <c r="B102" s="88">
        <v>0.18913430881335369</v>
      </c>
      <c r="C102" s="88">
        <v>0.18067041583359641</v>
      </c>
      <c r="D102" s="89">
        <v>0.15793532564738982</v>
      </c>
      <c r="E102" s="89">
        <v>0.1650989575399826</v>
      </c>
      <c r="F102" s="89">
        <v>0.17222867988151641</v>
      </c>
      <c r="G102" s="886"/>
      <c r="H102" s="139"/>
      <c r="I102" s="125"/>
      <c r="J102" s="125"/>
      <c r="K102" s="125"/>
    </row>
    <row r="103" spans="1:11" ht="15" thickBot="1" x14ac:dyDescent="0.35">
      <c r="B103" s="13"/>
      <c r="C103" s="13"/>
      <c r="D103" s="8"/>
      <c r="E103" s="8"/>
      <c r="F103" s="8"/>
      <c r="G103" s="864"/>
      <c r="H103" s="139"/>
    </row>
    <row r="104" spans="1:11" ht="15" thickBot="1" x14ac:dyDescent="0.35">
      <c r="A104" s="29" t="s">
        <v>23</v>
      </c>
      <c r="B104" s="51"/>
      <c r="C104" s="51"/>
      <c r="D104" s="51"/>
      <c r="E104" s="10"/>
      <c r="F104" s="51"/>
      <c r="G104" s="895"/>
      <c r="H104" s="139"/>
      <c r="I104" s="121"/>
      <c r="J104" s="121"/>
      <c r="K104" s="121"/>
    </row>
    <row r="105" spans="1:11" ht="15" thickBot="1" x14ac:dyDescent="0.35">
      <c r="A105" s="61" t="s">
        <v>18</v>
      </c>
      <c r="B105" s="23" t="s">
        <v>466</v>
      </c>
      <c r="C105" s="132" t="s">
        <v>524</v>
      </c>
      <c r="D105" s="132" t="s">
        <v>559</v>
      </c>
      <c r="E105" s="132" t="s">
        <v>622</v>
      </c>
      <c r="F105" s="1536" t="s">
        <v>727</v>
      </c>
      <c r="G105" s="1537"/>
      <c r="H105" s="143"/>
      <c r="I105" s="122" t="s">
        <v>727</v>
      </c>
      <c r="J105" s="122"/>
      <c r="K105" s="122" t="s">
        <v>727</v>
      </c>
    </row>
    <row r="106" spans="1:11" x14ac:dyDescent="0.3">
      <c r="A106" s="33" t="s">
        <v>0</v>
      </c>
      <c r="B106" s="656">
        <v>361.54670764084312</v>
      </c>
      <c r="C106" s="656">
        <v>364.15375902661953</v>
      </c>
      <c r="D106" s="664">
        <v>360.54955409599688</v>
      </c>
      <c r="E106" s="664">
        <v>361.29697608751252</v>
      </c>
      <c r="F106" s="664">
        <v>368.14942479441021</v>
      </c>
      <c r="G106" s="883"/>
      <c r="H106" s="139"/>
      <c r="I106" s="127">
        <v>362.08260159417716</v>
      </c>
      <c r="J106" s="127"/>
      <c r="K106" s="127">
        <v>374.21624799464325</v>
      </c>
    </row>
    <row r="107" spans="1:11" x14ac:dyDescent="0.3">
      <c r="A107" s="33" t="s">
        <v>98</v>
      </c>
      <c r="B107" s="105">
        <v>338.42554840218253</v>
      </c>
      <c r="C107" s="105">
        <v>340.69549455748074</v>
      </c>
      <c r="D107" s="106">
        <v>336.04351277443521</v>
      </c>
      <c r="E107" s="106">
        <v>338.29409875121519</v>
      </c>
      <c r="F107" s="106">
        <v>349.55068792238916</v>
      </c>
      <c r="G107" s="863">
        <f>H107</f>
        <v>0</v>
      </c>
      <c r="H107" s="139">
        <v>0</v>
      </c>
      <c r="I107" s="127">
        <v>337.00201529147711</v>
      </c>
      <c r="J107" s="127"/>
      <c r="K107" s="127">
        <v>362.09936055330121</v>
      </c>
    </row>
    <row r="108" spans="1:11" x14ac:dyDescent="0.3">
      <c r="A108" s="31" t="s">
        <v>99</v>
      </c>
      <c r="B108" s="108">
        <v>444.28737794225867</v>
      </c>
      <c r="C108" s="108">
        <v>458.37488249074585</v>
      </c>
      <c r="D108" s="108">
        <v>451.65519921767054</v>
      </c>
      <c r="E108" s="108">
        <v>461.4393872634613</v>
      </c>
      <c r="F108" s="108">
        <v>478.87844255549612</v>
      </c>
      <c r="G108" s="863">
        <f>H108</f>
        <v>1</v>
      </c>
      <c r="H108" s="139">
        <v>1</v>
      </c>
      <c r="I108" s="127">
        <v>446.30053220801653</v>
      </c>
      <c r="J108" s="127"/>
      <c r="K108" s="127">
        <v>511.45635290297571</v>
      </c>
    </row>
    <row r="109" spans="1:11" x14ac:dyDescent="0.3">
      <c r="A109" s="32" t="s">
        <v>100</v>
      </c>
      <c r="B109" s="131">
        <v>-6.3950683964266453E-2</v>
      </c>
      <c r="C109" s="131">
        <v>-6.4418570144223031E-2</v>
      </c>
      <c r="D109" s="87">
        <v>-6.7968580305155207E-2</v>
      </c>
      <c r="E109" s="87">
        <v>-6.3667505843518671E-2</v>
      </c>
      <c r="F109" s="87">
        <v>-5.0519532612083667E-2</v>
      </c>
      <c r="G109" s="888"/>
      <c r="H109" s="139"/>
      <c r="I109" s="125"/>
      <c r="J109" s="125"/>
      <c r="K109" s="125"/>
    </row>
    <row r="110" spans="1:11" ht="15" thickBot="1" x14ac:dyDescent="0.35">
      <c r="A110" s="34" t="s">
        <v>101</v>
      </c>
      <c r="B110" s="88">
        <v>0.31280684936431186</v>
      </c>
      <c r="C110" s="88">
        <v>0.3454092872173592</v>
      </c>
      <c r="D110" s="89">
        <v>0.34403784643460189</v>
      </c>
      <c r="E110" s="89">
        <v>0.36401843534021672</v>
      </c>
      <c r="F110" s="89">
        <v>0.36998283539874377</v>
      </c>
      <c r="G110" s="886"/>
      <c r="H110" s="139"/>
      <c r="I110" s="125"/>
      <c r="J110" s="125"/>
      <c r="K110" s="125"/>
    </row>
    <row r="111" spans="1:11" ht="15" thickBot="1" x14ac:dyDescent="0.35">
      <c r="B111" s="13"/>
      <c r="C111" s="13"/>
      <c r="D111" s="13"/>
      <c r="E111" s="8"/>
      <c r="F111" s="8"/>
      <c r="G111" s="867"/>
      <c r="H111" s="139"/>
    </row>
    <row r="112" spans="1:11" ht="15" thickBot="1" x14ac:dyDescent="0.35">
      <c r="A112" s="29" t="s">
        <v>25</v>
      </c>
      <c r="B112" s="51"/>
      <c r="C112" s="51"/>
      <c r="D112" s="51"/>
      <c r="E112" s="51"/>
      <c r="F112" s="51"/>
      <c r="G112" s="893"/>
      <c r="H112" s="139"/>
      <c r="I112" s="121"/>
      <c r="J112" s="121"/>
      <c r="K112" s="121"/>
    </row>
    <row r="113" spans="1:11" ht="17.399999999999999" customHeight="1" thickBot="1" x14ac:dyDescent="0.35">
      <c r="A113" s="61" t="s">
        <v>24</v>
      </c>
      <c r="B113" s="1109" t="s">
        <v>467</v>
      </c>
      <c r="C113" s="1109" t="s">
        <v>525</v>
      </c>
      <c r="D113" s="1109" t="s">
        <v>560</v>
      </c>
      <c r="E113" s="1109" t="s">
        <v>623</v>
      </c>
      <c r="F113" s="1540" t="s">
        <v>728</v>
      </c>
      <c r="G113" s="1541"/>
      <c r="H113" s="143"/>
      <c r="I113" s="713" t="s">
        <v>731</v>
      </c>
      <c r="J113" s="122"/>
      <c r="K113" s="713" t="s">
        <v>731</v>
      </c>
    </row>
    <row r="114" spans="1:11" x14ac:dyDescent="0.3">
      <c r="A114" s="33" t="s">
        <v>0</v>
      </c>
      <c r="B114" s="114">
        <v>1720.615609049989</v>
      </c>
      <c r="C114" s="114">
        <v>1576.1947322126703</v>
      </c>
      <c r="D114" s="354">
        <v>1441.0406078249093</v>
      </c>
      <c r="E114" s="115">
        <v>1521.053939521875</v>
      </c>
      <c r="F114" s="115">
        <v>1506.8425213542066</v>
      </c>
      <c r="G114" s="891"/>
      <c r="H114" s="139"/>
      <c r="I114" s="127">
        <v>1497.0959089904718</v>
      </c>
      <c r="J114" s="127"/>
      <c r="K114" s="127">
        <v>1516.5891337179414</v>
      </c>
    </row>
    <row r="115" spans="1:11" x14ac:dyDescent="0.3">
      <c r="A115" s="33" t="s">
        <v>98</v>
      </c>
      <c r="B115" s="116">
        <v>1816.0252149293785</v>
      </c>
      <c r="C115" s="116">
        <v>1637.6539619856328</v>
      </c>
      <c r="D115" s="55">
        <v>1495.9140869916598</v>
      </c>
      <c r="E115" s="117">
        <v>1606.8069392704267</v>
      </c>
      <c r="F115" s="117">
        <v>1585.8348185203442</v>
      </c>
      <c r="G115" s="863">
        <f>H115</f>
        <v>1</v>
      </c>
      <c r="H115" s="139">
        <v>1</v>
      </c>
      <c r="I115" s="127">
        <v>1564.5009143129796</v>
      </c>
      <c r="J115" s="127"/>
      <c r="K115" s="127">
        <v>1607.1687227277089</v>
      </c>
    </row>
    <row r="116" spans="1:11" x14ac:dyDescent="0.3">
      <c r="A116" s="31" t="s">
        <v>99</v>
      </c>
      <c r="B116" s="119">
        <v>2076.3717946284751</v>
      </c>
      <c r="C116" s="119">
        <v>1838.8764172750205</v>
      </c>
      <c r="D116" s="119">
        <v>1648.8725983163138</v>
      </c>
      <c r="E116" s="119">
        <v>1759.6304592022407</v>
      </c>
      <c r="F116" s="119">
        <v>1717.131517112957</v>
      </c>
      <c r="G116" s="882">
        <f>H116</f>
        <v>1</v>
      </c>
      <c r="H116" s="139">
        <v>1</v>
      </c>
      <c r="I116" s="127">
        <v>1663.4343193567875</v>
      </c>
      <c r="J116" s="127"/>
      <c r="K116" s="127">
        <v>1770.8287148691265</v>
      </c>
    </row>
    <row r="117" spans="1:11" x14ac:dyDescent="0.3">
      <c r="A117" s="32" t="s">
        <v>100</v>
      </c>
      <c r="B117" s="131">
        <v>5.5450854553195934E-2</v>
      </c>
      <c r="C117" s="86">
        <v>4.6470948753097104E-2</v>
      </c>
      <c r="D117" s="52">
        <v>3.807906513444885E-2</v>
      </c>
      <c r="E117" s="87">
        <v>5.6377356200469214E-2</v>
      </c>
      <c r="F117" s="87">
        <v>5.2422397195923884E-2</v>
      </c>
      <c r="G117" s="885"/>
      <c r="H117" s="139"/>
      <c r="I117" s="125"/>
      <c r="J117" s="125"/>
      <c r="K117" s="125"/>
    </row>
    <row r="118" spans="1:11" ht="15" thickBot="1" x14ac:dyDescent="0.35">
      <c r="A118" s="34" t="s">
        <v>101</v>
      </c>
      <c r="B118" s="88">
        <v>0.1433606634747199</v>
      </c>
      <c r="C118" s="88">
        <v>0.12287238938158108</v>
      </c>
      <c r="D118" s="60">
        <v>0.10225086631295742</v>
      </c>
      <c r="E118" s="89">
        <v>9.5110069664749969E-2</v>
      </c>
      <c r="F118" s="89">
        <v>8.2793426565774694E-2</v>
      </c>
      <c r="G118" s="886"/>
      <c r="H118" s="139"/>
      <c r="I118" s="125"/>
      <c r="J118" s="125"/>
      <c r="K118" s="125"/>
    </row>
    <row r="119" spans="1:11" ht="15" thickBot="1" x14ac:dyDescent="0.35">
      <c r="B119" s="13"/>
      <c r="C119" s="13"/>
      <c r="D119" s="13"/>
      <c r="E119" s="13"/>
      <c r="F119" s="8"/>
      <c r="G119" s="864"/>
      <c r="H119" s="139"/>
    </row>
    <row r="120" spans="1:11" ht="15" thickBot="1" x14ac:dyDescent="0.35">
      <c r="A120" s="29" t="s">
        <v>26</v>
      </c>
      <c r="B120" s="51"/>
      <c r="C120" s="51"/>
      <c r="D120" s="51"/>
      <c r="E120" s="51"/>
      <c r="F120" s="51"/>
      <c r="G120" s="893"/>
      <c r="H120" s="139"/>
      <c r="I120" s="121"/>
      <c r="J120" s="121"/>
      <c r="K120" s="121"/>
    </row>
    <row r="121" spans="1:11" ht="16.2" customHeight="1" thickBot="1" x14ac:dyDescent="0.35">
      <c r="A121" s="61" t="s">
        <v>24</v>
      </c>
      <c r="B121" s="1109" t="s">
        <v>467</v>
      </c>
      <c r="C121" s="1109" t="s">
        <v>525</v>
      </c>
      <c r="D121" s="1109" t="s">
        <v>560</v>
      </c>
      <c r="E121" s="1109" t="s">
        <v>623</v>
      </c>
      <c r="F121" s="1540" t="s">
        <v>728</v>
      </c>
      <c r="G121" s="1541"/>
      <c r="H121" s="143"/>
      <c r="I121" s="713" t="s">
        <v>731</v>
      </c>
      <c r="J121" s="122"/>
      <c r="K121" s="713" t="s">
        <v>731</v>
      </c>
    </row>
    <row r="122" spans="1:11" x14ac:dyDescent="0.3">
      <c r="A122" s="33" t="s">
        <v>0</v>
      </c>
      <c r="B122" s="114">
        <v>1180.2276410121069</v>
      </c>
      <c r="C122" s="114">
        <v>1068.3423796014201</v>
      </c>
      <c r="D122" s="354">
        <v>970.87200409492982</v>
      </c>
      <c r="E122" s="115">
        <v>1033.629838792004</v>
      </c>
      <c r="F122" s="115">
        <v>1030.8784086577484</v>
      </c>
      <c r="G122" s="891"/>
      <c r="H122" s="139"/>
      <c r="I122" s="127">
        <v>1021.1317962940135</v>
      </c>
      <c r="J122" s="127"/>
      <c r="K122" s="127">
        <v>1040.6250210214832</v>
      </c>
    </row>
    <row r="123" spans="1:11" x14ac:dyDescent="0.3">
      <c r="A123" s="33" t="s">
        <v>98</v>
      </c>
      <c r="B123" s="116">
        <v>1249.9445718318411</v>
      </c>
      <c r="C123" s="116">
        <v>1116.1258206900279</v>
      </c>
      <c r="D123" s="55">
        <v>1026.1956820923042</v>
      </c>
      <c r="E123" s="117">
        <v>1117.2253777676333</v>
      </c>
      <c r="F123" s="117">
        <v>1110.2898718944359</v>
      </c>
      <c r="G123" s="883">
        <f>H123</f>
        <v>1</v>
      </c>
      <c r="H123" s="139">
        <v>1</v>
      </c>
      <c r="I123" s="127">
        <v>1088.9559676870713</v>
      </c>
      <c r="J123" s="127"/>
      <c r="K123" s="127">
        <v>1131.6237761018006</v>
      </c>
    </row>
    <row r="124" spans="1:11" x14ac:dyDescent="0.3">
      <c r="A124" s="31" t="s">
        <v>99</v>
      </c>
      <c r="B124" s="118">
        <v>1482.5551360494737</v>
      </c>
      <c r="C124" s="118">
        <v>1298.8562194656986</v>
      </c>
      <c r="D124" s="55">
        <v>1183.1905531467992</v>
      </c>
      <c r="E124" s="117">
        <v>1285.8387983054788</v>
      </c>
      <c r="F124" s="117">
        <v>1261.181651238619</v>
      </c>
      <c r="G124" s="883">
        <f>H124</f>
        <v>1</v>
      </c>
      <c r="H124" s="139">
        <v>1</v>
      </c>
      <c r="I124" s="127">
        <v>1207.4844534824495</v>
      </c>
      <c r="J124" s="127"/>
      <c r="K124" s="127">
        <v>1314.8788489947885</v>
      </c>
    </row>
    <row r="125" spans="1:11" x14ac:dyDescent="0.3">
      <c r="A125" s="32" t="s">
        <v>100</v>
      </c>
      <c r="B125" s="86">
        <v>5.9070749063247073E-2</v>
      </c>
      <c r="C125" s="166">
        <v>5.2299919704483479E-2</v>
      </c>
      <c r="D125" s="166">
        <v>5.6983492946578923E-2</v>
      </c>
      <c r="E125" s="166">
        <v>8.0875702150130319E-2</v>
      </c>
      <c r="F125" s="166">
        <v>7.7032812570092438E-2</v>
      </c>
      <c r="G125" s="888"/>
      <c r="H125" s="139"/>
      <c r="I125" s="125"/>
      <c r="J125" s="125"/>
      <c r="K125" s="125"/>
    </row>
    <row r="126" spans="1:11" ht="15" thickBot="1" x14ac:dyDescent="0.35">
      <c r="A126" s="34" t="s">
        <v>101</v>
      </c>
      <c r="B126" s="88">
        <v>0.18609670337360079</v>
      </c>
      <c r="C126" s="88">
        <v>0.16371845842854918</v>
      </c>
      <c r="D126" s="60">
        <v>0.15298726528881809</v>
      </c>
      <c r="E126" s="89">
        <v>0.15092158117170398</v>
      </c>
      <c r="F126" s="89">
        <v>0.13590304943223833</v>
      </c>
      <c r="G126" s="886"/>
      <c r="H126" s="139"/>
      <c r="I126" s="125"/>
      <c r="J126" s="125"/>
      <c r="K126" s="125"/>
    </row>
    <row r="127" spans="1:11" ht="15" thickBot="1" x14ac:dyDescent="0.35">
      <c r="B127" s="13"/>
      <c r="C127" s="13"/>
      <c r="D127" s="13"/>
      <c r="E127" s="13"/>
      <c r="F127" s="8"/>
      <c r="G127" s="864"/>
      <c r="H127" s="139"/>
    </row>
    <row r="128" spans="1:11" ht="15" thickBot="1" x14ac:dyDescent="0.35">
      <c r="A128" s="29" t="s">
        <v>27</v>
      </c>
      <c r="B128" s="51"/>
      <c r="C128" s="51"/>
      <c r="D128" s="51"/>
      <c r="E128" s="51"/>
      <c r="F128" s="51"/>
      <c r="G128" s="893"/>
      <c r="H128" s="139"/>
      <c r="I128" s="121"/>
      <c r="J128" s="121"/>
      <c r="K128" s="121"/>
    </row>
    <row r="129" spans="1:11" ht="15" thickBot="1" x14ac:dyDescent="0.35">
      <c r="A129" s="61" t="s">
        <v>28</v>
      </c>
      <c r="B129" s="1109">
        <v>2020</v>
      </c>
      <c r="C129" s="1109">
        <v>2021</v>
      </c>
      <c r="D129" s="1109">
        <v>2022</v>
      </c>
      <c r="E129" s="1109">
        <v>2023</v>
      </c>
      <c r="F129" s="1540">
        <v>2024</v>
      </c>
      <c r="G129" s="1541"/>
      <c r="H129" s="143"/>
      <c r="I129" s="122">
        <v>2024</v>
      </c>
      <c r="J129" s="122"/>
      <c r="K129" s="122">
        <v>2024</v>
      </c>
    </row>
    <row r="130" spans="1:11" x14ac:dyDescent="0.3">
      <c r="A130" s="33" t="s">
        <v>0</v>
      </c>
      <c r="B130" s="655">
        <v>222.65484950267603</v>
      </c>
      <c r="C130" s="655">
        <v>225.81351281919012</v>
      </c>
      <c r="D130" s="1106">
        <v>228.30970080741841</v>
      </c>
      <c r="E130" s="663">
        <v>233.11411151019996</v>
      </c>
      <c r="F130" s="663">
        <v>235.8737128876086</v>
      </c>
      <c r="G130" s="891"/>
      <c r="H130" s="139"/>
      <c r="I130" s="127">
        <v>235.2034332233365</v>
      </c>
      <c r="J130" s="127"/>
      <c r="K130" s="127">
        <v>236.54399255188071</v>
      </c>
    </row>
    <row r="131" spans="1:11" x14ac:dyDescent="0.3">
      <c r="A131" s="33" t="s">
        <v>98</v>
      </c>
      <c r="B131" s="105">
        <v>221.7017495538359</v>
      </c>
      <c r="C131" s="105">
        <v>223.01732223411568</v>
      </c>
      <c r="D131" s="53">
        <v>226.79936984717332</v>
      </c>
      <c r="E131" s="106">
        <v>230.6421110481418</v>
      </c>
      <c r="F131" s="106">
        <v>233.62225793197439</v>
      </c>
      <c r="G131" s="863">
        <f>H131</f>
        <v>-1</v>
      </c>
      <c r="H131" s="139">
        <v>-1</v>
      </c>
      <c r="I131" s="127">
        <v>232.19259765902905</v>
      </c>
      <c r="J131" s="127"/>
      <c r="K131" s="127">
        <v>235.05191820491973</v>
      </c>
    </row>
    <row r="132" spans="1:11" x14ac:dyDescent="0.3">
      <c r="A132" s="31" t="s">
        <v>99</v>
      </c>
      <c r="B132" s="106">
        <v>242.64334813780729</v>
      </c>
      <c r="C132" s="106">
        <v>242.23852687208296</v>
      </c>
      <c r="D132" s="108">
        <v>245.44428165547774</v>
      </c>
      <c r="E132" s="108">
        <v>248.15849516904004</v>
      </c>
      <c r="F132" s="108">
        <v>250.1398832883267</v>
      </c>
      <c r="G132" s="863">
        <f>H132</f>
        <v>1</v>
      </c>
      <c r="H132" s="139">
        <v>1</v>
      </c>
      <c r="I132" s="127">
        <v>246.55509927693134</v>
      </c>
      <c r="J132" s="127"/>
      <c r="K132" s="127">
        <v>253.72466729972206</v>
      </c>
    </row>
    <row r="133" spans="1:11" x14ac:dyDescent="0.3">
      <c r="A133" s="32" t="s">
        <v>100</v>
      </c>
      <c r="B133" s="166">
        <v>-4.2806161687876394E-3</v>
      </c>
      <c r="C133" s="86">
        <v>-7.1204234215239432E-3</v>
      </c>
      <c r="D133" s="165">
        <v>-6.6152728285473281E-3</v>
      </c>
      <c r="E133" s="166">
        <v>-1.0604250622339519E-2</v>
      </c>
      <c r="F133" s="166">
        <v>-9.5451711344663962E-3</v>
      </c>
      <c r="G133" s="888"/>
      <c r="H133" s="139"/>
      <c r="I133" s="125"/>
      <c r="J133" s="125"/>
      <c r="K133" s="125"/>
    </row>
    <row r="134" spans="1:11" ht="15" thickBot="1" x14ac:dyDescent="0.35">
      <c r="A134" s="34" t="s">
        <v>101</v>
      </c>
      <c r="B134" s="88">
        <v>9.4458427261468872E-2</v>
      </c>
      <c r="C134" s="88">
        <v>8.6187047918141246E-2</v>
      </c>
      <c r="D134" s="60">
        <v>8.2208834269989886E-2</v>
      </c>
      <c r="E134" s="89">
        <v>7.5946166297628334E-2</v>
      </c>
      <c r="F134" s="89">
        <v>7.070227598417389E-2</v>
      </c>
      <c r="G134" s="886"/>
      <c r="H134" s="139"/>
      <c r="I134" s="125"/>
      <c r="J134" s="125"/>
      <c r="K134" s="125"/>
    </row>
    <row r="135" spans="1:11" ht="15" thickBot="1" x14ac:dyDescent="0.35">
      <c r="B135" s="13"/>
      <c r="C135" s="13"/>
      <c r="D135" s="13"/>
      <c r="E135" s="13"/>
      <c r="F135" s="8"/>
      <c r="G135" s="864"/>
      <c r="H135" s="139"/>
    </row>
    <row r="136" spans="1:11" ht="15" thickBot="1" x14ac:dyDescent="0.35">
      <c r="A136" s="29" t="s">
        <v>29</v>
      </c>
      <c r="B136" s="51"/>
      <c r="C136" s="51"/>
      <c r="D136" s="51"/>
      <c r="E136" s="51"/>
      <c r="F136" s="51"/>
      <c r="G136" s="893"/>
      <c r="H136" s="139"/>
      <c r="I136" s="121"/>
      <c r="J136" s="121"/>
      <c r="K136" s="121"/>
    </row>
    <row r="137" spans="1:11" ht="15" thickBot="1" x14ac:dyDescent="0.35">
      <c r="A137" s="61" t="s">
        <v>28</v>
      </c>
      <c r="B137" s="1109">
        <v>2020</v>
      </c>
      <c r="C137" s="1109">
        <v>2021</v>
      </c>
      <c r="D137" s="1109">
        <v>2022</v>
      </c>
      <c r="E137" s="1109">
        <v>2023</v>
      </c>
      <c r="F137" s="1540">
        <v>2024</v>
      </c>
      <c r="G137" s="1541"/>
      <c r="H137" s="143"/>
      <c r="I137" s="122">
        <v>2024</v>
      </c>
      <c r="J137" s="122"/>
      <c r="K137" s="122">
        <v>2024</v>
      </c>
    </row>
    <row r="138" spans="1:11" x14ac:dyDescent="0.3">
      <c r="A138" s="33" t="s">
        <v>0</v>
      </c>
      <c r="B138" s="655">
        <v>164.46556234564423</v>
      </c>
      <c r="C138" s="655">
        <v>167.80432154034898</v>
      </c>
      <c r="D138" s="1106">
        <v>171.32678304567443</v>
      </c>
      <c r="E138" s="663">
        <v>175.90020328643277</v>
      </c>
      <c r="F138" s="663">
        <v>178.94659798228903</v>
      </c>
      <c r="G138" s="891"/>
      <c r="H138" s="139"/>
      <c r="I138" s="127">
        <v>178.36294565251976</v>
      </c>
      <c r="J138" s="127"/>
      <c r="K138" s="127">
        <v>179.53025031205831</v>
      </c>
    </row>
    <row r="139" spans="1:11" x14ac:dyDescent="0.3">
      <c r="A139" s="33" t="s">
        <v>98</v>
      </c>
      <c r="B139" s="105">
        <v>170.95247804667329</v>
      </c>
      <c r="C139" s="105">
        <v>172.47547743020809</v>
      </c>
      <c r="D139" s="53">
        <v>177.32841078279702</v>
      </c>
      <c r="E139" s="106">
        <v>181.26056367304696</v>
      </c>
      <c r="F139" s="106">
        <v>185.16436124004724</v>
      </c>
      <c r="G139" s="863">
        <f>H139</f>
        <v>1</v>
      </c>
      <c r="H139" s="139">
        <v>1</v>
      </c>
      <c r="I139" s="127">
        <v>183.90067263190977</v>
      </c>
      <c r="J139" s="127"/>
      <c r="K139" s="127">
        <v>186.42804984818471</v>
      </c>
    </row>
    <row r="140" spans="1:11" x14ac:dyDescent="0.3">
      <c r="A140" s="31" t="s">
        <v>99</v>
      </c>
      <c r="B140" s="108">
        <v>195.44603001453311</v>
      </c>
      <c r="C140" s="108">
        <v>194.48541096065557</v>
      </c>
      <c r="D140" s="108">
        <v>196.85810319103075</v>
      </c>
      <c r="E140" s="108">
        <v>198.16788018221902</v>
      </c>
      <c r="F140" s="108">
        <v>199.64264400081379</v>
      </c>
      <c r="G140" s="863">
        <f>H140</f>
        <v>1</v>
      </c>
      <c r="H140" s="139">
        <v>1</v>
      </c>
      <c r="I140" s="127">
        <v>196.4658049279075</v>
      </c>
      <c r="J140" s="127"/>
      <c r="K140" s="127">
        <v>202.81948307372008</v>
      </c>
    </row>
    <row r="141" spans="1:11" x14ac:dyDescent="0.3">
      <c r="A141" s="32" t="s">
        <v>100</v>
      </c>
      <c r="B141" s="131">
        <v>3.9442395164745951E-2</v>
      </c>
      <c r="C141" s="131">
        <v>3.4658993656737337E-2</v>
      </c>
      <c r="D141" s="166">
        <v>3.503029491613463E-2</v>
      </c>
      <c r="E141" s="166">
        <v>3.0473872607671031E-2</v>
      </c>
      <c r="F141" s="166">
        <v>3.474647368470006E-2</v>
      </c>
      <c r="G141" s="888"/>
      <c r="H141" s="139"/>
      <c r="I141" s="125"/>
      <c r="J141" s="125"/>
      <c r="K141" s="125"/>
    </row>
    <row r="142" spans="1:11" ht="15" thickBot="1" x14ac:dyDescent="0.35">
      <c r="A142" s="34" t="s">
        <v>101</v>
      </c>
      <c r="B142" s="88">
        <v>0.14327696356160807</v>
      </c>
      <c r="C142" s="88">
        <v>0.12761195886153592</v>
      </c>
      <c r="D142" s="60">
        <v>0.11013290155831218</v>
      </c>
      <c r="E142" s="89">
        <v>9.32763098964485E-2</v>
      </c>
      <c r="F142" s="89">
        <v>7.8191519490064768E-2</v>
      </c>
      <c r="G142" s="886"/>
      <c r="H142" s="139"/>
      <c r="I142" s="125"/>
      <c r="J142" s="125"/>
      <c r="K142" s="125"/>
    </row>
    <row r="143" spans="1:11" ht="15" thickBot="1" x14ac:dyDescent="0.35">
      <c r="B143" s="13"/>
      <c r="C143" s="13"/>
      <c r="D143" s="13"/>
      <c r="E143" s="13"/>
      <c r="F143" s="8"/>
      <c r="G143" s="864"/>
      <c r="H143" s="139"/>
    </row>
    <row r="144" spans="1:11" ht="15" thickBot="1" x14ac:dyDescent="0.35">
      <c r="A144" s="29" t="s">
        <v>31</v>
      </c>
      <c r="B144" s="51"/>
      <c r="C144" s="51"/>
      <c r="D144" s="51"/>
      <c r="E144" s="51"/>
      <c r="F144" s="51"/>
      <c r="G144" s="893"/>
      <c r="H144" s="139"/>
      <c r="I144" s="121"/>
      <c r="J144" s="121"/>
      <c r="K144" s="121"/>
    </row>
    <row r="145" spans="1:11" ht="17.399999999999999" customHeight="1" thickBot="1" x14ac:dyDescent="0.35">
      <c r="A145" s="61" t="s">
        <v>24</v>
      </c>
      <c r="B145" s="1109" t="s">
        <v>467</v>
      </c>
      <c r="C145" s="1109" t="s">
        <v>525</v>
      </c>
      <c r="D145" s="1109" t="s">
        <v>560</v>
      </c>
      <c r="E145" s="1109" t="s">
        <v>623</v>
      </c>
      <c r="F145" s="1540" t="s">
        <v>728</v>
      </c>
      <c r="G145" s="1541"/>
      <c r="H145" s="143"/>
      <c r="I145" s="713" t="s">
        <v>731</v>
      </c>
      <c r="J145" s="122"/>
      <c r="K145" s="713" t="s">
        <v>731</v>
      </c>
    </row>
    <row r="146" spans="1:11" x14ac:dyDescent="0.3">
      <c r="A146" s="33" t="s">
        <v>0</v>
      </c>
      <c r="B146" s="114">
        <v>1552.5708543714695</v>
      </c>
      <c r="C146" s="114">
        <v>1306.7715073254979</v>
      </c>
      <c r="D146" s="354">
        <v>1162.4505148129354</v>
      </c>
      <c r="E146" s="115">
        <v>1410.47287446583</v>
      </c>
      <c r="F146" s="115">
        <v>1527.5506842380046</v>
      </c>
      <c r="G146" s="891"/>
      <c r="H146" s="139"/>
      <c r="I146" s="127">
        <v>1517.5741361632624</v>
      </c>
      <c r="J146" s="127"/>
      <c r="K146" s="127">
        <v>1537.5272323127467</v>
      </c>
    </row>
    <row r="147" spans="1:11" x14ac:dyDescent="0.3">
      <c r="A147" s="33" t="s">
        <v>98</v>
      </c>
      <c r="B147" s="116">
        <v>1495.3389782530019</v>
      </c>
      <c r="C147" s="116">
        <v>1226.6548375765747</v>
      </c>
      <c r="D147" s="55">
        <v>1077.1192058738743</v>
      </c>
      <c r="E147" s="117">
        <v>1342.3320009927115</v>
      </c>
      <c r="F147" s="117">
        <v>1488.9093423236557</v>
      </c>
      <c r="G147" s="863">
        <f>H147</f>
        <v>-1</v>
      </c>
      <c r="H147" s="139">
        <v>-1</v>
      </c>
      <c r="I147" s="127">
        <v>1467.4091237679843</v>
      </c>
      <c r="J147" s="127"/>
      <c r="K147" s="127">
        <v>1510.409560879327</v>
      </c>
    </row>
    <row r="148" spans="1:11" x14ac:dyDescent="0.3">
      <c r="A148" s="31" t="s">
        <v>99</v>
      </c>
      <c r="B148" s="119">
        <v>1977.4079193309019</v>
      </c>
      <c r="C148" s="119">
        <v>1570.9185849114422</v>
      </c>
      <c r="D148" s="119">
        <v>1379.4995964007016</v>
      </c>
      <c r="E148" s="119">
        <v>1664.8650632979038</v>
      </c>
      <c r="F148" s="119">
        <v>1802.7374193811609</v>
      </c>
      <c r="G148" s="863">
        <f>H148</f>
        <v>1</v>
      </c>
      <c r="H148" s="139">
        <v>1</v>
      </c>
      <c r="I148" s="127">
        <v>1745.2029346874231</v>
      </c>
      <c r="J148" s="127"/>
      <c r="K148" s="127">
        <v>1860.2719040748987</v>
      </c>
    </row>
    <row r="149" spans="1:11" x14ac:dyDescent="0.3">
      <c r="A149" s="32" t="s">
        <v>100</v>
      </c>
      <c r="B149" s="131">
        <v>-3.6862650073150413E-2</v>
      </c>
      <c r="C149" s="131">
        <v>-5.7247473041231282E-2</v>
      </c>
      <c r="D149" s="52">
        <v>-7.3406401263276813E-2</v>
      </c>
      <c r="E149" s="87">
        <v>-4.8310658578900087E-2</v>
      </c>
      <c r="F149" s="87">
        <v>-2.529627482287081E-2</v>
      </c>
      <c r="G149" s="888"/>
      <c r="H149" s="139"/>
      <c r="I149" s="125"/>
      <c r="J149" s="125"/>
      <c r="K149" s="125"/>
    </row>
    <row r="150" spans="1:11" ht="15" thickBot="1" x14ac:dyDescent="0.35">
      <c r="A150" s="34" t="s">
        <v>101</v>
      </c>
      <c r="B150" s="88">
        <v>0.32238104409014945</v>
      </c>
      <c r="C150" s="88">
        <v>0.28065250043362472</v>
      </c>
      <c r="D150" s="60">
        <v>0.28073066460782681</v>
      </c>
      <c r="E150" s="89">
        <v>0.2402781592531992</v>
      </c>
      <c r="F150" s="89">
        <v>0.21077715622882159</v>
      </c>
      <c r="G150" s="886"/>
      <c r="H150" s="139"/>
      <c r="I150" s="125"/>
      <c r="J150" s="125"/>
      <c r="K150" s="125"/>
    </row>
    <row r="151" spans="1:11" ht="15" thickBot="1" x14ac:dyDescent="0.35">
      <c r="B151" s="13"/>
      <c r="C151" s="13"/>
      <c r="D151" s="13"/>
      <c r="E151" s="13"/>
      <c r="F151" s="8"/>
      <c r="G151" s="864"/>
      <c r="H151" s="139"/>
    </row>
    <row r="152" spans="1:11" ht="15" thickBot="1" x14ac:dyDescent="0.35">
      <c r="A152" s="29" t="s">
        <v>30</v>
      </c>
      <c r="B152" s="51"/>
      <c r="C152" s="51"/>
      <c r="D152" s="51"/>
      <c r="E152" s="51"/>
      <c r="F152" s="51"/>
      <c r="G152" s="893"/>
      <c r="H152" s="139"/>
      <c r="I152" s="121"/>
      <c r="J152" s="121"/>
      <c r="K152" s="121"/>
    </row>
    <row r="153" spans="1:11" ht="17.399999999999999" customHeight="1" thickBot="1" x14ac:dyDescent="0.35">
      <c r="A153" s="61" t="s">
        <v>24</v>
      </c>
      <c r="B153" s="1109" t="s">
        <v>467</v>
      </c>
      <c r="C153" s="1109" t="s">
        <v>525</v>
      </c>
      <c r="D153" s="1109" t="s">
        <v>560</v>
      </c>
      <c r="E153" s="1109" t="s">
        <v>623</v>
      </c>
      <c r="F153" s="1540" t="s">
        <v>728</v>
      </c>
      <c r="G153" s="1541"/>
      <c r="H153" s="143"/>
      <c r="I153" s="713" t="s">
        <v>731</v>
      </c>
      <c r="J153" s="122"/>
      <c r="K153" s="713" t="s">
        <v>731</v>
      </c>
    </row>
    <row r="154" spans="1:11" x14ac:dyDescent="0.3">
      <c r="A154" s="33" t="s">
        <v>0</v>
      </c>
      <c r="B154" s="114">
        <v>1112.4538958061025</v>
      </c>
      <c r="C154" s="114">
        <v>926.58490753481169</v>
      </c>
      <c r="D154" s="354">
        <v>825.53160766569908</v>
      </c>
      <c r="E154" s="115">
        <v>1034.4135494194063</v>
      </c>
      <c r="F154" s="115">
        <v>1125.0929480475288</v>
      </c>
      <c r="G154" s="891"/>
      <c r="H154" s="139"/>
      <c r="I154" s="127">
        <v>1115.1163999727867</v>
      </c>
      <c r="J154" s="127"/>
      <c r="K154" s="127">
        <v>1135.0694961222709</v>
      </c>
    </row>
    <row r="155" spans="1:11" x14ac:dyDescent="0.3">
      <c r="A155" s="33" t="s">
        <v>98</v>
      </c>
      <c r="B155" s="116">
        <v>1076.8023561628522</v>
      </c>
      <c r="C155" s="116">
        <v>892.7074573884463</v>
      </c>
      <c r="D155" s="55">
        <v>798.75848998372567</v>
      </c>
      <c r="E155" s="117">
        <v>1018.3337877398918</v>
      </c>
      <c r="F155" s="117">
        <v>1111.5134544415071</v>
      </c>
      <c r="G155" s="863">
        <f>H155</f>
        <v>0</v>
      </c>
      <c r="H155" s="139">
        <v>0</v>
      </c>
      <c r="I155" s="127">
        <v>1090.0132358858357</v>
      </c>
      <c r="J155" s="127"/>
      <c r="K155" s="127">
        <v>1133.0136729971784</v>
      </c>
    </row>
    <row r="156" spans="1:11" x14ac:dyDescent="0.3">
      <c r="A156" s="31" t="s">
        <v>99</v>
      </c>
      <c r="B156" s="119">
        <v>1503.8314834381003</v>
      </c>
      <c r="C156" s="119">
        <v>1189.5724631752332</v>
      </c>
      <c r="D156" s="119">
        <v>1072.152363368823</v>
      </c>
      <c r="E156" s="119">
        <v>1290.714597718689</v>
      </c>
      <c r="F156" s="119">
        <v>1395.6647198146247</v>
      </c>
      <c r="G156" s="863">
        <f>H156</f>
        <v>1</v>
      </c>
      <c r="H156" s="139">
        <v>1</v>
      </c>
      <c r="I156" s="127">
        <v>1338.1302351208869</v>
      </c>
      <c r="J156" s="127"/>
      <c r="K156" s="127">
        <v>1453.1992045083625</v>
      </c>
    </row>
    <row r="157" spans="1:11" x14ac:dyDescent="0.3">
      <c r="A157" s="32" t="s">
        <v>100</v>
      </c>
      <c r="B157" s="131">
        <v>-3.2047655887273083E-2</v>
      </c>
      <c r="C157" s="86">
        <v>-3.6561625244357458E-2</v>
      </c>
      <c r="D157" s="52">
        <v>-3.2431365962689161E-2</v>
      </c>
      <c r="E157" s="87">
        <v>-1.5544809605925705E-2</v>
      </c>
      <c r="F157" s="87">
        <v>-1.2069663781634586E-2</v>
      </c>
      <c r="G157" s="888"/>
      <c r="H157" s="139"/>
      <c r="I157" s="125"/>
      <c r="J157" s="125"/>
      <c r="K157" s="125"/>
    </row>
    <row r="158" spans="1:11" ht="15" thickBot="1" x14ac:dyDescent="0.35">
      <c r="A158" s="34" t="s">
        <v>101</v>
      </c>
      <c r="B158" s="88">
        <v>0.3965715015678008</v>
      </c>
      <c r="C158" s="88">
        <v>0.33254455681959338</v>
      </c>
      <c r="D158" s="60">
        <v>0.34227351172275816</v>
      </c>
      <c r="E158" s="89">
        <v>0.26747694445386516</v>
      </c>
      <c r="F158" s="89">
        <v>0.25564356799971694</v>
      </c>
      <c r="G158" s="886"/>
      <c r="H158" s="139"/>
      <c r="I158" s="125"/>
      <c r="J158" s="125"/>
      <c r="K158" s="125"/>
    </row>
    <row r="159" spans="1:11" ht="15" thickBot="1" x14ac:dyDescent="0.35">
      <c r="B159" s="13"/>
      <c r="C159" s="13"/>
      <c r="D159" s="13"/>
      <c r="E159" s="13"/>
      <c r="F159" s="8"/>
      <c r="G159" s="864"/>
      <c r="H159" s="139"/>
    </row>
    <row r="160" spans="1:11" ht="15" thickBot="1" x14ac:dyDescent="0.35">
      <c r="A160" s="29" t="s">
        <v>32</v>
      </c>
      <c r="B160" s="51"/>
      <c r="C160" s="51"/>
      <c r="D160" s="51"/>
      <c r="E160" s="51"/>
      <c r="F160" s="51"/>
      <c r="G160" s="893"/>
      <c r="H160" s="139"/>
      <c r="I160" s="121"/>
      <c r="J160" s="121"/>
      <c r="K160" s="121"/>
    </row>
    <row r="161" spans="1:11" ht="15" thickBot="1" x14ac:dyDescent="0.35">
      <c r="A161" s="61" t="s">
        <v>42</v>
      </c>
      <c r="B161" s="1109" t="s">
        <v>444</v>
      </c>
      <c r="C161" s="1109" t="s">
        <v>468</v>
      </c>
      <c r="D161" s="1109" t="s">
        <v>526</v>
      </c>
      <c r="E161" s="1109" t="s">
        <v>561</v>
      </c>
      <c r="F161" s="1540" t="s">
        <v>729</v>
      </c>
      <c r="G161" s="1541"/>
      <c r="H161" s="143"/>
      <c r="I161" s="122" t="s">
        <v>729</v>
      </c>
      <c r="J161" s="122"/>
      <c r="K161" s="122" t="s">
        <v>729</v>
      </c>
    </row>
    <row r="162" spans="1:11" x14ac:dyDescent="0.3">
      <c r="A162" s="33" t="s">
        <v>0</v>
      </c>
      <c r="B162" s="655">
        <v>602.53579409253405</v>
      </c>
      <c r="C162" s="655">
        <v>603.05184080744141</v>
      </c>
      <c r="D162" s="1106">
        <v>595.5506197046011</v>
      </c>
      <c r="E162" s="663">
        <v>599.85484141440043</v>
      </c>
      <c r="F162" s="663">
        <v>599.77425655712568</v>
      </c>
      <c r="G162" s="891"/>
      <c r="H162" s="139"/>
      <c r="I162" s="127">
        <v>595.82422625124741</v>
      </c>
      <c r="J162" s="127"/>
      <c r="K162" s="127">
        <v>603.72428686300395</v>
      </c>
    </row>
    <row r="163" spans="1:11" x14ac:dyDescent="0.3">
      <c r="A163" s="33" t="s">
        <v>98</v>
      </c>
      <c r="B163" s="105">
        <v>595.2800844666275</v>
      </c>
      <c r="C163" s="105">
        <v>592.34833087936897</v>
      </c>
      <c r="D163" s="53">
        <v>583.99671381584653</v>
      </c>
      <c r="E163" s="106">
        <v>588.66270114556824</v>
      </c>
      <c r="F163" s="106">
        <v>587.40823834691298</v>
      </c>
      <c r="G163" s="883">
        <f>H163</f>
        <v>-1</v>
      </c>
      <c r="H163" s="139">
        <v>-1</v>
      </c>
      <c r="I163" s="127">
        <v>579.09116115977474</v>
      </c>
      <c r="J163" s="127"/>
      <c r="K163" s="127">
        <v>595.72531553405122</v>
      </c>
    </row>
    <row r="164" spans="1:11" x14ac:dyDescent="0.3">
      <c r="A164" s="31" t="s">
        <v>99</v>
      </c>
      <c r="B164" s="108">
        <v>660.28406754544608</v>
      </c>
      <c r="C164" s="108">
        <v>666.5060927099978</v>
      </c>
      <c r="D164" s="108">
        <v>668.79531084370694</v>
      </c>
      <c r="E164" s="108">
        <v>665.17258745850586</v>
      </c>
      <c r="F164" s="108">
        <v>653.91455590505177</v>
      </c>
      <c r="G164" s="883">
        <f>H164</f>
        <v>1</v>
      </c>
      <c r="H164" s="139">
        <v>1</v>
      </c>
      <c r="I164" s="127">
        <v>632.86653447900392</v>
      </c>
      <c r="J164" s="127"/>
      <c r="K164" s="127">
        <v>674.96257733109962</v>
      </c>
    </row>
    <row r="165" spans="1:11" x14ac:dyDescent="0.3">
      <c r="A165" s="32" t="s">
        <v>100</v>
      </c>
      <c r="B165" s="131">
        <v>-1.2041956174295359E-2</v>
      </c>
      <c r="C165" s="131">
        <v>-1.7748905158371183E-2</v>
      </c>
      <c r="D165" s="52">
        <v>-1.9400375898333246E-2</v>
      </c>
      <c r="E165" s="87">
        <v>-1.2177632766475146E-2</v>
      </c>
      <c r="F165" s="87">
        <v>-2.0617787567604438E-2</v>
      </c>
      <c r="G165" s="888"/>
      <c r="H165" s="139"/>
      <c r="I165" s="125"/>
      <c r="J165" s="125"/>
      <c r="K165" s="125"/>
    </row>
    <row r="166" spans="1:11" ht="15" thickBot="1" x14ac:dyDescent="0.35">
      <c r="A166" s="34" t="s">
        <v>101</v>
      </c>
      <c r="B166" s="88">
        <v>0.109198988467861</v>
      </c>
      <c r="C166" s="88">
        <v>0.12519282652580135</v>
      </c>
      <c r="D166" s="60">
        <v>0.14520389416882953</v>
      </c>
      <c r="E166" s="89">
        <v>0.12997236985466448</v>
      </c>
      <c r="F166" s="89">
        <v>0.1132199264778805</v>
      </c>
      <c r="G166" s="886"/>
      <c r="H166" s="139"/>
      <c r="I166" s="125"/>
      <c r="J166" s="125"/>
      <c r="K166" s="125"/>
    </row>
    <row r="167" spans="1:11" ht="15" thickBot="1" x14ac:dyDescent="0.35">
      <c r="B167" s="13"/>
      <c r="C167" s="13"/>
      <c r="D167" s="13"/>
      <c r="E167" s="8"/>
      <c r="F167" s="8"/>
      <c r="G167" s="864"/>
      <c r="H167" s="139"/>
    </row>
    <row r="168" spans="1:11" ht="15" thickBot="1" x14ac:dyDescent="0.35">
      <c r="A168" s="29" t="s">
        <v>484</v>
      </c>
      <c r="B168" s="26"/>
      <c r="C168" s="26"/>
      <c r="D168" s="26"/>
      <c r="E168" s="26"/>
      <c r="F168" s="26"/>
      <c r="G168" s="894"/>
      <c r="H168" s="386"/>
      <c r="I168" s="121"/>
      <c r="J168" s="121"/>
      <c r="K168" s="121"/>
    </row>
    <row r="169" spans="1:11" ht="15" thickBot="1" x14ac:dyDescent="0.35">
      <c r="A169" s="61" t="s">
        <v>18</v>
      </c>
      <c r="B169" s="132">
        <v>2020</v>
      </c>
      <c r="C169" s="132">
        <v>2021</v>
      </c>
      <c r="D169" s="132">
        <v>2022</v>
      </c>
      <c r="E169" s="132">
        <v>2023</v>
      </c>
      <c r="F169" s="1536">
        <v>2024</v>
      </c>
      <c r="G169" s="1537"/>
      <c r="H169" s="143"/>
      <c r="I169" s="122">
        <v>2024</v>
      </c>
      <c r="J169" s="569"/>
      <c r="K169" s="122">
        <v>2024</v>
      </c>
    </row>
    <row r="170" spans="1:11" x14ac:dyDescent="0.3">
      <c r="A170" s="33" t="s">
        <v>0</v>
      </c>
      <c r="B170" s="116">
        <v>100.57258082900594</v>
      </c>
      <c r="C170" s="116">
        <v>112.29202301124546</v>
      </c>
      <c r="D170" s="664">
        <v>39.274090344218877</v>
      </c>
      <c r="E170" s="664">
        <v>19.389954699089618</v>
      </c>
      <c r="F170" s="664">
        <v>13.772876492126754</v>
      </c>
      <c r="G170" s="883"/>
      <c r="H170" s="139"/>
      <c r="I170" s="127">
        <v>12.18478098029863</v>
      </c>
      <c r="J170" s="127"/>
      <c r="K170" s="127">
        <v>15.360972003954878</v>
      </c>
    </row>
    <row r="171" spans="1:11" x14ac:dyDescent="0.3">
      <c r="A171" s="33" t="s">
        <v>98</v>
      </c>
      <c r="B171" s="116">
        <v>84.468825963140546</v>
      </c>
      <c r="C171" s="116">
        <v>144.78963415763334</v>
      </c>
      <c r="D171" s="664">
        <v>40.668558817329426</v>
      </c>
      <c r="E171" s="664">
        <v>22.65368504763914</v>
      </c>
      <c r="F171" s="664">
        <v>15.903749733273957</v>
      </c>
      <c r="G171" s="883">
        <f>H171</f>
        <v>0</v>
      </c>
      <c r="H171" s="139">
        <v>0</v>
      </c>
      <c r="I171" s="127">
        <v>12.337402946804229</v>
      </c>
      <c r="J171" s="127"/>
      <c r="K171" s="127">
        <v>19.470096519743684</v>
      </c>
    </row>
    <row r="172" spans="1:11" x14ac:dyDescent="0.3">
      <c r="A172" s="31" t="s">
        <v>99</v>
      </c>
      <c r="B172" s="118">
        <v>80.067629642999009</v>
      </c>
      <c r="C172" s="118">
        <v>223.11823522676968</v>
      </c>
      <c r="D172" s="662">
        <v>47.69702790617854</v>
      </c>
      <c r="E172" s="662">
        <v>33.781512984706055</v>
      </c>
      <c r="F172" s="662">
        <v>23.03744003487768</v>
      </c>
      <c r="G172" s="883">
        <f>H172</f>
        <v>0</v>
      </c>
      <c r="H172" s="139">
        <v>0</v>
      </c>
      <c r="I172" s="127">
        <v>12.748870136825518</v>
      </c>
      <c r="J172" s="127"/>
      <c r="K172" s="127">
        <v>33.326009932929843</v>
      </c>
    </row>
    <row r="173" spans="1:11" x14ac:dyDescent="0.3">
      <c r="A173" s="32" t="s">
        <v>100</v>
      </c>
      <c r="B173" s="86">
        <v>-0.16012072806648056</v>
      </c>
      <c r="C173" s="86">
        <v>0.30669318566009074</v>
      </c>
      <c r="D173" s="166">
        <v>3.550606674498865E-2</v>
      </c>
      <c r="E173" s="166">
        <v>0.16832067940327672</v>
      </c>
      <c r="F173" s="166">
        <v>0.15471519274606968</v>
      </c>
      <c r="G173" s="888"/>
      <c r="H173" s="139"/>
      <c r="I173" s="125"/>
      <c r="J173" s="125"/>
      <c r="K173" s="125"/>
    </row>
    <row r="174" spans="1:11" ht="15" thickBot="1" x14ac:dyDescent="0.35">
      <c r="A174" s="34" t="s">
        <v>101</v>
      </c>
      <c r="B174" s="88">
        <v>-5.2104386085134839E-2</v>
      </c>
      <c r="C174" s="88">
        <v>0.540982105002486</v>
      </c>
      <c r="D174" s="89">
        <v>0.17282316593560201</v>
      </c>
      <c r="E174" s="89">
        <v>0.49121491332054185</v>
      </c>
      <c r="F174" s="89">
        <v>0.44855398388711798</v>
      </c>
      <c r="G174" s="886"/>
      <c r="H174" s="139"/>
      <c r="I174" s="125"/>
      <c r="J174" s="125"/>
      <c r="K174" s="125"/>
    </row>
    <row r="175" spans="1:11" ht="15" thickBot="1" x14ac:dyDescent="0.35">
      <c r="B175" s="13"/>
      <c r="C175" s="13"/>
      <c r="D175" s="13"/>
      <c r="E175" s="8"/>
      <c r="F175" s="8"/>
      <c r="G175" s="867"/>
      <c r="H175" s="139"/>
    </row>
    <row r="176" spans="1:11" ht="15" thickBot="1" x14ac:dyDescent="0.35">
      <c r="A176" s="29" t="s">
        <v>33</v>
      </c>
      <c r="B176" s="51"/>
      <c r="C176" s="51"/>
      <c r="D176" s="51"/>
      <c r="E176" s="51"/>
      <c r="F176" s="51"/>
      <c r="G176" s="893"/>
      <c r="H176" s="139"/>
      <c r="I176" s="121"/>
      <c r="J176" s="121"/>
      <c r="K176" s="121"/>
    </row>
    <row r="177" spans="1:11" ht="15" thickBot="1" x14ac:dyDescent="0.35">
      <c r="A177" s="61" t="s">
        <v>24</v>
      </c>
      <c r="B177" s="71" t="s">
        <v>469</v>
      </c>
      <c r="C177" s="132" t="s">
        <v>527</v>
      </c>
      <c r="D177" s="132" t="s">
        <v>562</v>
      </c>
      <c r="E177" s="132" t="s">
        <v>625</v>
      </c>
      <c r="F177" s="1536" t="s">
        <v>724</v>
      </c>
      <c r="G177" s="1537"/>
      <c r="H177" s="143"/>
      <c r="I177" s="122" t="s">
        <v>724</v>
      </c>
      <c r="J177" s="122"/>
      <c r="K177" s="122" t="s">
        <v>724</v>
      </c>
    </row>
    <row r="178" spans="1:11" x14ac:dyDescent="0.3">
      <c r="A178" s="33" t="s">
        <v>0</v>
      </c>
      <c r="B178" s="116">
        <v>14863.522148656168</v>
      </c>
      <c r="C178" s="116">
        <v>18305.670486526051</v>
      </c>
      <c r="D178" s="117">
        <v>20042.373707913102</v>
      </c>
      <c r="E178" s="117">
        <v>20694.937230155603</v>
      </c>
      <c r="F178" s="117">
        <v>20142.375872586308</v>
      </c>
      <c r="G178" s="883"/>
      <c r="H178" s="139"/>
      <c r="I178" s="127">
        <v>20079.983559241784</v>
      </c>
      <c r="J178" s="127"/>
      <c r="K178" s="127">
        <v>20204.768185930832</v>
      </c>
    </row>
    <row r="179" spans="1:11" x14ac:dyDescent="0.3">
      <c r="A179" s="33" t="s">
        <v>98</v>
      </c>
      <c r="B179" s="116">
        <v>14120.383581927181</v>
      </c>
      <c r="C179" s="116">
        <v>17967.319909099715</v>
      </c>
      <c r="D179" s="117">
        <v>18623.905594919121</v>
      </c>
      <c r="E179" s="117">
        <v>19322.746152287873</v>
      </c>
      <c r="F179" s="117">
        <v>18684.241061248642</v>
      </c>
      <c r="G179" s="883">
        <f>H179</f>
        <v>-1</v>
      </c>
      <c r="H179" s="139">
        <v>-1</v>
      </c>
      <c r="I179" s="127">
        <v>18554.35637617268</v>
      </c>
      <c r="J179" s="127"/>
      <c r="K179" s="127">
        <v>18814.125746324604</v>
      </c>
    </row>
    <row r="180" spans="1:11" x14ac:dyDescent="0.3">
      <c r="A180" s="31" t="s">
        <v>99</v>
      </c>
      <c r="B180" s="119">
        <v>16160.638327455492</v>
      </c>
      <c r="C180" s="119">
        <v>20358.529249372601</v>
      </c>
      <c r="D180" s="119">
        <v>20406.680784769931</v>
      </c>
      <c r="E180" s="119">
        <v>21442.738593567792</v>
      </c>
      <c r="F180" s="119">
        <v>20527.33277057641</v>
      </c>
      <c r="G180" s="883">
        <f>H180</f>
        <v>1</v>
      </c>
      <c r="H180" s="139">
        <v>1</v>
      </c>
      <c r="I180" s="127">
        <v>20196.715043571559</v>
      </c>
      <c r="J180" s="127"/>
      <c r="K180" s="127">
        <v>20857.95049758126</v>
      </c>
    </row>
    <row r="181" spans="1:11" x14ac:dyDescent="0.3">
      <c r="A181" s="32" t="s">
        <v>100</v>
      </c>
      <c r="B181" s="131">
        <v>-4.9997474306328879E-2</v>
      </c>
      <c r="C181" s="131">
        <v>-1.4087797780110311E-2</v>
      </c>
      <c r="D181" s="87">
        <v>-7.0773458955809415E-2</v>
      </c>
      <c r="E181" s="87">
        <v>-6.6305640969436891E-2</v>
      </c>
      <c r="F181" s="87">
        <v>-7.2391401121760499E-2</v>
      </c>
      <c r="G181" s="888"/>
      <c r="H181" s="139"/>
      <c r="I181" s="125"/>
      <c r="J181" s="125"/>
      <c r="K181" s="125"/>
    </row>
    <row r="182" spans="1:11" ht="15" thickBot="1" x14ac:dyDescent="0.35">
      <c r="A182" s="34" t="s">
        <v>101</v>
      </c>
      <c r="B182" s="88">
        <v>0.14449003695194609</v>
      </c>
      <c r="C182" s="88">
        <v>0.13308659011864291</v>
      </c>
      <c r="D182" s="89">
        <v>9.5725098087759752E-2</v>
      </c>
      <c r="E182" s="89">
        <v>0.1097148627100763</v>
      </c>
      <c r="F182" s="89">
        <v>9.8644183795635332E-2</v>
      </c>
      <c r="G182" s="886"/>
      <c r="H182" s="139"/>
      <c r="I182" s="125"/>
      <c r="J182" s="125"/>
      <c r="K182" s="125"/>
    </row>
    <row r="183" spans="1:11" ht="15" thickBot="1" x14ac:dyDescent="0.35">
      <c r="B183" s="13"/>
      <c r="C183" s="13"/>
      <c r="D183" s="8"/>
      <c r="E183" s="8"/>
      <c r="F183" s="8"/>
      <c r="G183" s="867"/>
      <c r="H183" s="139"/>
    </row>
    <row r="184" spans="1:11" ht="15" thickBot="1" x14ac:dyDescent="0.35">
      <c r="A184" s="29" t="s">
        <v>34</v>
      </c>
      <c r="B184" s="51"/>
      <c r="C184" s="51"/>
      <c r="D184" s="51"/>
      <c r="E184" s="51"/>
      <c r="F184" s="51"/>
      <c r="G184" s="893"/>
      <c r="H184" s="139"/>
      <c r="I184" s="121"/>
      <c r="J184" s="121"/>
      <c r="K184" s="121"/>
    </row>
    <row r="185" spans="1:11" ht="15" thickBot="1" x14ac:dyDescent="0.35">
      <c r="A185" s="61" t="s">
        <v>24</v>
      </c>
      <c r="B185" s="71" t="s">
        <v>469</v>
      </c>
      <c r="C185" s="132" t="s">
        <v>527</v>
      </c>
      <c r="D185" s="132" t="s">
        <v>562</v>
      </c>
      <c r="E185" s="132" t="s">
        <v>625</v>
      </c>
      <c r="F185" s="1536" t="s">
        <v>724</v>
      </c>
      <c r="G185" s="1537"/>
      <c r="H185" s="143"/>
      <c r="I185" s="122" t="s">
        <v>724</v>
      </c>
      <c r="J185" s="122"/>
      <c r="K185" s="122" t="s">
        <v>724</v>
      </c>
    </row>
    <row r="186" spans="1:11" x14ac:dyDescent="0.3">
      <c r="A186" s="33" t="s">
        <v>0</v>
      </c>
      <c r="B186" s="116">
        <v>6892.2208746888273</v>
      </c>
      <c r="C186" s="116">
        <v>7754.1577421648153</v>
      </c>
      <c r="D186" s="117">
        <v>7650.5426483883584</v>
      </c>
      <c r="E186" s="117">
        <v>7568.1162865423885</v>
      </c>
      <c r="F186" s="117">
        <v>7493.7068390010218</v>
      </c>
      <c r="G186" s="883"/>
      <c r="H186" s="139"/>
      <c r="I186" s="127">
        <v>7455.6299894906278</v>
      </c>
      <c r="J186" s="127"/>
      <c r="K186" s="127">
        <v>7531.7836885114157</v>
      </c>
    </row>
    <row r="187" spans="1:11" x14ac:dyDescent="0.3">
      <c r="A187" s="33" t="s">
        <v>98</v>
      </c>
      <c r="B187" s="116">
        <v>6881.5148160416775</v>
      </c>
      <c r="C187" s="116">
        <v>8729.7341074925189</v>
      </c>
      <c r="D187" s="117">
        <v>7626.4628990622823</v>
      </c>
      <c r="E187" s="117">
        <v>7278.3987802931179</v>
      </c>
      <c r="F187" s="117">
        <v>7452.783030261513</v>
      </c>
      <c r="G187" s="883">
        <f>H187</f>
        <v>0</v>
      </c>
      <c r="H187" s="139">
        <v>0</v>
      </c>
      <c r="I187" s="127">
        <v>7370.7667291350299</v>
      </c>
      <c r="J187" s="127"/>
      <c r="K187" s="127">
        <v>7534.7993313879961</v>
      </c>
    </row>
    <row r="188" spans="1:11" x14ac:dyDescent="0.3">
      <c r="A188" s="31" t="s">
        <v>99</v>
      </c>
      <c r="B188" s="117">
        <v>8488.6926763388728</v>
      </c>
      <c r="C188" s="119">
        <v>10777.109360124075</v>
      </c>
      <c r="D188" s="119">
        <v>9190.0942945724055</v>
      </c>
      <c r="E188" s="119">
        <v>8648.5609251404985</v>
      </c>
      <c r="F188" s="119">
        <v>8659.8609708693821</v>
      </c>
      <c r="G188" s="883">
        <f>H188</f>
        <v>1</v>
      </c>
      <c r="H188" s="139">
        <v>1</v>
      </c>
      <c r="I188" s="127">
        <v>8444.8509772956295</v>
      </c>
      <c r="J188" s="127"/>
      <c r="K188" s="127">
        <v>8874.8709644431347</v>
      </c>
    </row>
    <row r="189" spans="1:11" x14ac:dyDescent="0.3">
      <c r="A189" s="32" t="s">
        <v>100</v>
      </c>
      <c r="B189" s="166">
        <v>-1.5533539684526091E-3</v>
      </c>
      <c r="C189" s="131">
        <v>0.13149063274128206</v>
      </c>
      <c r="D189" s="166">
        <v>-3.1474563874431438E-3</v>
      </c>
      <c r="E189" s="166">
        <v>-3.8281323288391567E-2</v>
      </c>
      <c r="F189" s="166">
        <v>-5.4610901678886995E-3</v>
      </c>
      <c r="G189" s="888"/>
      <c r="H189" s="139"/>
      <c r="I189" s="125"/>
      <c r="J189" s="125"/>
      <c r="K189" s="125"/>
    </row>
    <row r="190" spans="1:11" ht="15" thickBot="1" x14ac:dyDescent="0.35">
      <c r="A190" s="34" t="s">
        <v>101</v>
      </c>
      <c r="B190" s="88">
        <v>0.23355001090031244</v>
      </c>
      <c r="C190" s="88">
        <v>0.23452893609604261</v>
      </c>
      <c r="D190" s="89">
        <v>0.20502707693003799</v>
      </c>
      <c r="E190" s="89">
        <v>0.18825049110488573</v>
      </c>
      <c r="F190" s="89">
        <v>0.16196338142498073</v>
      </c>
      <c r="G190" s="886"/>
      <c r="H190" s="139"/>
      <c r="I190" s="125"/>
      <c r="J190" s="125"/>
      <c r="K190" s="125"/>
    </row>
    <row r="191" spans="1:11" ht="15" thickBot="1" x14ac:dyDescent="0.35">
      <c r="B191" s="13"/>
      <c r="C191" s="13"/>
      <c r="D191" s="8"/>
      <c r="E191" s="8"/>
      <c r="F191" s="8"/>
      <c r="G191" s="867"/>
      <c r="H191" s="139"/>
    </row>
    <row r="192" spans="1:11" ht="15" thickBot="1" x14ac:dyDescent="0.35">
      <c r="A192" s="29" t="s">
        <v>436</v>
      </c>
      <c r="B192" s="51"/>
      <c r="C192" s="51"/>
      <c r="D192" s="51"/>
      <c r="E192" s="51"/>
      <c r="F192" s="51"/>
      <c r="G192" s="893"/>
      <c r="H192" s="139"/>
      <c r="I192" s="121"/>
      <c r="J192" s="121"/>
      <c r="K192" s="121"/>
    </row>
    <row r="193" spans="1:11" ht="15" thickBot="1" x14ac:dyDescent="0.35">
      <c r="A193" s="61" t="s">
        <v>437</v>
      </c>
      <c r="B193" s="71" t="s">
        <v>469</v>
      </c>
      <c r="C193" s="132" t="s">
        <v>527</v>
      </c>
      <c r="D193" s="132" t="s">
        <v>562</v>
      </c>
      <c r="E193" s="132" t="s">
        <v>625</v>
      </c>
      <c r="F193" s="1536" t="s">
        <v>724</v>
      </c>
      <c r="G193" s="1537"/>
      <c r="H193" s="143"/>
      <c r="I193" s="122" t="s">
        <v>724</v>
      </c>
      <c r="J193" s="122"/>
      <c r="K193" s="122" t="s">
        <v>724</v>
      </c>
    </row>
    <row r="194" spans="1:11" x14ac:dyDescent="0.3">
      <c r="A194" s="33" t="s">
        <v>0</v>
      </c>
      <c r="B194" s="114">
        <v>31793.820906233563</v>
      </c>
      <c r="C194" s="114">
        <v>38119.605491042872</v>
      </c>
      <c r="D194" s="115">
        <v>39390.940537913426</v>
      </c>
      <c r="E194" s="115">
        <v>39725.640360821635</v>
      </c>
      <c r="F194" s="115">
        <v>40718.605651913225</v>
      </c>
      <c r="G194" s="891"/>
      <c r="H194" s="139"/>
      <c r="I194" s="127">
        <v>40628.744324612708</v>
      </c>
      <c r="J194" s="127"/>
      <c r="K194" s="127">
        <v>40808.466979213743</v>
      </c>
    </row>
    <row r="195" spans="1:11" x14ac:dyDescent="0.3">
      <c r="A195" s="33" t="s">
        <v>98</v>
      </c>
      <c r="B195" s="116">
        <v>31867.834782076206</v>
      </c>
      <c r="C195" s="116">
        <v>39991.620630806072</v>
      </c>
      <c r="D195" s="117">
        <v>40345.303539034809</v>
      </c>
      <c r="E195" s="117">
        <v>39275.511985328776</v>
      </c>
      <c r="F195" s="117">
        <v>39615.585059225574</v>
      </c>
      <c r="G195" s="883">
        <f>H195</f>
        <v>-1</v>
      </c>
      <c r="H195" s="139">
        <v>-1</v>
      </c>
      <c r="I195" s="127">
        <v>39420.875540700414</v>
      </c>
      <c r="J195" s="127"/>
      <c r="K195" s="127">
        <v>39810.294577750734</v>
      </c>
    </row>
    <row r="196" spans="1:11" x14ac:dyDescent="0.3">
      <c r="A196" s="31" t="s">
        <v>99</v>
      </c>
      <c r="B196" s="116">
        <v>36700.330440726735</v>
      </c>
      <c r="C196" s="118">
        <v>47003.717009080217</v>
      </c>
      <c r="D196" s="55">
        <v>46805.836129067269</v>
      </c>
      <c r="E196" s="117">
        <v>45493.600642642523</v>
      </c>
      <c r="F196" s="117">
        <v>45023.470924115507</v>
      </c>
      <c r="G196" s="883">
        <f>H196</f>
        <v>1</v>
      </c>
      <c r="H196" s="139">
        <v>1</v>
      </c>
      <c r="I196" s="127">
        <v>44516.183513355085</v>
      </c>
      <c r="J196" s="127"/>
      <c r="K196" s="127">
        <v>45530.758334875929</v>
      </c>
    </row>
    <row r="197" spans="1:11" x14ac:dyDescent="0.3">
      <c r="A197" s="32" t="s">
        <v>100</v>
      </c>
      <c r="B197" s="86">
        <v>2.3279327156344536E-3</v>
      </c>
      <c r="C197" s="131">
        <v>4.9108985144221268E-2</v>
      </c>
      <c r="D197" s="165">
        <v>2.4227982071228202E-2</v>
      </c>
      <c r="E197" s="166">
        <v>-1.1330928121092952E-2</v>
      </c>
      <c r="F197" s="166">
        <v>-2.7088859626405809E-2</v>
      </c>
      <c r="G197" s="888"/>
      <c r="H197" s="139"/>
      <c r="I197" s="125"/>
      <c r="J197" s="125"/>
      <c r="K197" s="125"/>
    </row>
    <row r="198" spans="1:11" ht="15" thickBot="1" x14ac:dyDescent="0.35">
      <c r="A198" s="34" t="s">
        <v>101</v>
      </c>
      <c r="B198" s="88">
        <v>0.15164179467155153</v>
      </c>
      <c r="C198" s="88">
        <v>0.1753391402416094</v>
      </c>
      <c r="D198" s="89">
        <v>0.16013096998469176</v>
      </c>
      <c r="E198" s="89">
        <v>0.15831973519877962</v>
      </c>
      <c r="F198" s="89">
        <v>0.13650904957746066</v>
      </c>
      <c r="G198" s="886"/>
      <c r="H198" s="139"/>
      <c r="I198" s="125"/>
      <c r="J198" s="125"/>
      <c r="K198" s="125"/>
    </row>
    <row r="199" spans="1:11" ht="15" thickBot="1" x14ac:dyDescent="0.35">
      <c r="B199" s="13"/>
      <c r="C199" s="13"/>
      <c r="D199" s="8"/>
      <c r="E199" s="8"/>
      <c r="F199" s="8"/>
      <c r="G199" s="864"/>
      <c r="H199" s="139"/>
    </row>
    <row r="200" spans="1:11" ht="15" thickBot="1" x14ac:dyDescent="0.35">
      <c r="A200" s="29" t="s">
        <v>35</v>
      </c>
      <c r="B200" s="51"/>
      <c r="C200" s="51"/>
      <c r="D200" s="51"/>
      <c r="E200" s="51"/>
      <c r="F200" s="51"/>
      <c r="G200" s="893"/>
      <c r="H200" s="139"/>
      <c r="I200" s="121"/>
      <c r="J200" s="121"/>
      <c r="K200" s="121"/>
    </row>
    <row r="201" spans="1:11" ht="15" thickBot="1" x14ac:dyDescent="0.35">
      <c r="A201" s="61" t="s">
        <v>24</v>
      </c>
      <c r="B201" s="71" t="s">
        <v>469</v>
      </c>
      <c r="C201" s="132" t="s">
        <v>527</v>
      </c>
      <c r="D201" s="132" t="s">
        <v>562</v>
      </c>
      <c r="E201" s="132" t="s">
        <v>625</v>
      </c>
      <c r="F201" s="1536" t="s">
        <v>724</v>
      </c>
      <c r="G201" s="1537"/>
      <c r="H201" s="143"/>
      <c r="I201" s="122" t="s">
        <v>724</v>
      </c>
      <c r="J201" s="122"/>
      <c r="K201" s="122" t="s">
        <v>724</v>
      </c>
    </row>
    <row r="202" spans="1:11" x14ac:dyDescent="0.3">
      <c r="A202" s="33" t="s">
        <v>0</v>
      </c>
      <c r="B202" s="114">
        <v>1190.2605360932221</v>
      </c>
      <c r="C202" s="114">
        <v>1475.9695231666751</v>
      </c>
      <c r="D202" s="115">
        <v>1758.9069025403926</v>
      </c>
      <c r="E202" s="115">
        <v>1913.2982225696142</v>
      </c>
      <c r="F202" s="115">
        <v>2074.0470828852331</v>
      </c>
      <c r="G202" s="891"/>
      <c r="H202" s="139"/>
      <c r="I202" s="127">
        <v>2053.9876648495824</v>
      </c>
      <c r="J202" s="127"/>
      <c r="K202" s="127">
        <v>2094.1065009208837</v>
      </c>
    </row>
    <row r="203" spans="1:11" x14ac:dyDescent="0.3">
      <c r="A203" s="33" t="s">
        <v>98</v>
      </c>
      <c r="B203" s="116">
        <v>943.89237296558269</v>
      </c>
      <c r="C203" s="116">
        <v>1138.8336731037314</v>
      </c>
      <c r="D203" s="117">
        <v>1300.7422912123257</v>
      </c>
      <c r="E203" s="117">
        <v>1542.1699242202117</v>
      </c>
      <c r="F203" s="117">
        <v>1705.1034476943637</v>
      </c>
      <c r="G203" s="883">
        <f>H203</f>
        <v>-1</v>
      </c>
      <c r="H203" s="139">
        <v>-1</v>
      </c>
      <c r="I203" s="127">
        <v>1665.7302815106871</v>
      </c>
      <c r="J203" s="127"/>
      <c r="K203" s="127">
        <v>1744.4766138780403</v>
      </c>
    </row>
    <row r="204" spans="1:11" x14ac:dyDescent="0.3">
      <c r="A204" s="31" t="s">
        <v>99</v>
      </c>
      <c r="B204" s="116">
        <v>1013.2093247259485</v>
      </c>
      <c r="C204" s="119">
        <v>1161.8618103750448</v>
      </c>
      <c r="D204" s="119">
        <v>1349.344391496742</v>
      </c>
      <c r="E204" s="119">
        <v>1740.5909752438743</v>
      </c>
      <c r="F204" s="119">
        <v>1746.7341868164754</v>
      </c>
      <c r="G204" s="883">
        <f>H204</f>
        <v>0</v>
      </c>
      <c r="H204" s="139">
        <v>0</v>
      </c>
      <c r="I204" s="127">
        <v>1650.0302016558699</v>
      </c>
      <c r="J204" s="127"/>
      <c r="K204" s="127">
        <v>1843.4381719770809</v>
      </c>
    </row>
    <row r="205" spans="1:11" x14ac:dyDescent="0.3">
      <c r="A205" s="32" t="s">
        <v>100</v>
      </c>
      <c r="B205" s="166">
        <v>-0.20698675261156743</v>
      </c>
      <c r="C205" s="131">
        <v>-0.22559540282940846</v>
      </c>
      <c r="D205" s="166">
        <v>-0.26048258191854207</v>
      </c>
      <c r="E205" s="166">
        <v>-0.19397305342758672</v>
      </c>
      <c r="F205" s="166">
        <v>-0.17788585333252283</v>
      </c>
      <c r="G205" s="888"/>
      <c r="H205" s="139"/>
      <c r="I205" s="125"/>
      <c r="J205" s="125"/>
      <c r="K205" s="125"/>
    </row>
    <row r="206" spans="1:11" ht="15" thickBot="1" x14ac:dyDescent="0.35">
      <c r="A206" s="34" t="s">
        <v>101</v>
      </c>
      <c r="B206" s="88">
        <v>7.3437347038393011E-2</v>
      </c>
      <c r="C206" s="88">
        <v>2.0220808196295664E-2</v>
      </c>
      <c r="D206" s="89">
        <v>3.7364895885039544E-2</v>
      </c>
      <c r="E206" s="89">
        <v>0.1286635460252494</v>
      </c>
      <c r="F206" s="89">
        <v>2.4415374432797399E-2</v>
      </c>
      <c r="G206" s="886"/>
      <c r="H206" s="139"/>
      <c r="I206" s="125"/>
      <c r="J206" s="125"/>
      <c r="K206" s="125"/>
    </row>
    <row r="207" spans="1:11" ht="15" thickBot="1" x14ac:dyDescent="0.35">
      <c r="B207" s="13"/>
      <c r="C207" s="13"/>
      <c r="D207" s="8"/>
      <c r="E207" s="8"/>
      <c r="F207" s="8"/>
      <c r="G207" s="867"/>
      <c r="H207" s="139"/>
    </row>
    <row r="208" spans="1:11" ht="15" thickBot="1" x14ac:dyDescent="0.35">
      <c r="A208" s="29" t="s">
        <v>36</v>
      </c>
      <c r="B208" s="51"/>
      <c r="C208" s="51"/>
      <c r="D208" s="51"/>
      <c r="E208" s="51"/>
      <c r="F208" s="51"/>
      <c r="G208" s="893"/>
      <c r="H208" s="139"/>
      <c r="I208" s="121"/>
      <c r="J208" s="121"/>
      <c r="K208" s="121"/>
    </row>
    <row r="209" spans="1:11" ht="15" thickBot="1" x14ac:dyDescent="0.35">
      <c r="A209" s="61" t="s">
        <v>24</v>
      </c>
      <c r="B209" s="71" t="s">
        <v>469</v>
      </c>
      <c r="C209" s="132" t="s">
        <v>527</v>
      </c>
      <c r="D209" s="132" t="s">
        <v>562</v>
      </c>
      <c r="E209" s="132" t="s">
        <v>625</v>
      </c>
      <c r="F209" s="1536" t="s">
        <v>724</v>
      </c>
      <c r="G209" s="1537"/>
      <c r="H209" s="143"/>
      <c r="I209" s="122" t="s">
        <v>724</v>
      </c>
      <c r="J209" s="122"/>
      <c r="K209" s="122" t="s">
        <v>724</v>
      </c>
    </row>
    <row r="210" spans="1:11" x14ac:dyDescent="0.3">
      <c r="A210" s="33" t="s">
        <v>0</v>
      </c>
      <c r="B210" s="114">
        <v>5713.9721639909867</v>
      </c>
      <c r="C210" s="114">
        <v>8013.7413657739735</v>
      </c>
      <c r="D210" s="115">
        <v>9590.0245463039464</v>
      </c>
      <c r="E210" s="115">
        <v>10160.604078674691</v>
      </c>
      <c r="F210" s="115">
        <v>9980.8384837411086</v>
      </c>
      <c r="G210" s="891"/>
      <c r="H210" s="139"/>
      <c r="I210" s="127">
        <v>9936.9642014852579</v>
      </c>
      <c r="J210" s="127"/>
      <c r="K210" s="127">
        <v>10024.712765996959</v>
      </c>
    </row>
    <row r="211" spans="1:11" x14ac:dyDescent="0.3">
      <c r="A211" s="33" t="s">
        <v>98</v>
      </c>
      <c r="B211" s="116">
        <v>5574.9960406265564</v>
      </c>
      <c r="C211" s="116">
        <v>7351.7712713464307</v>
      </c>
      <c r="D211" s="117">
        <v>8945.7716462025564</v>
      </c>
      <c r="E211" s="117">
        <v>9764.6399907537325</v>
      </c>
      <c r="F211" s="117">
        <v>8935.9512859237457</v>
      </c>
      <c r="G211" s="883">
        <f>H211</f>
        <v>-1</v>
      </c>
      <c r="H211" s="139">
        <v>-1</v>
      </c>
      <c r="I211" s="127">
        <v>8846.2615955008623</v>
      </c>
      <c r="J211" s="127"/>
      <c r="K211" s="127">
        <v>9025.640976346629</v>
      </c>
    </row>
    <row r="212" spans="1:11" x14ac:dyDescent="0.3">
      <c r="A212" s="31" t="s">
        <v>99</v>
      </c>
      <c r="B212" s="117">
        <v>5767.2616463149761</v>
      </c>
      <c r="C212" s="118">
        <v>7509.7226428137028</v>
      </c>
      <c r="D212" s="56">
        <v>8981.8454355618233</v>
      </c>
      <c r="E212" s="119">
        <v>10174.372514390265</v>
      </c>
      <c r="F212" s="119">
        <v>9418.6851585312706</v>
      </c>
      <c r="G212" s="883">
        <f>H212</f>
        <v>1</v>
      </c>
      <c r="H212" s="139">
        <v>1</v>
      </c>
      <c r="I212" s="127">
        <v>9195.4387457003249</v>
      </c>
      <c r="J212" s="127"/>
      <c r="K212" s="127">
        <v>9641.9315713622163</v>
      </c>
    </row>
    <row r="213" spans="1:11" x14ac:dyDescent="0.3">
      <c r="A213" s="32" t="s">
        <v>100</v>
      </c>
      <c r="B213" s="166">
        <v>-2.4322156177141917E-2</v>
      </c>
      <c r="C213" s="166">
        <v>-7.9092021480616295E-2</v>
      </c>
      <c r="D213" s="166">
        <v>-6.7179483951340768E-2</v>
      </c>
      <c r="E213" s="166">
        <v>-3.8970526245778715E-2</v>
      </c>
      <c r="F213" s="166">
        <v>-0.10468932039322099</v>
      </c>
      <c r="G213" s="888"/>
      <c r="H213" s="139"/>
      <c r="I213" s="125"/>
      <c r="J213" s="125"/>
      <c r="K213" s="125"/>
    </row>
    <row r="214" spans="1:11" ht="15" thickBot="1" x14ac:dyDescent="0.35">
      <c r="A214" s="34" t="s">
        <v>101</v>
      </c>
      <c r="B214" s="88">
        <v>3.4487128652168811E-2</v>
      </c>
      <c r="C214" s="88">
        <v>2.1484804904484508E-2</v>
      </c>
      <c r="D214" s="89">
        <v>4.0324961094418263E-3</v>
      </c>
      <c r="E214" s="89">
        <v>4.1960842798558211E-2</v>
      </c>
      <c r="F214" s="89">
        <v>5.4021542548910929E-2</v>
      </c>
      <c r="G214" s="886"/>
      <c r="H214" s="139"/>
      <c r="I214" s="125"/>
      <c r="J214" s="125"/>
      <c r="K214" s="125"/>
    </row>
    <row r="215" spans="1:11" ht="15" thickBot="1" x14ac:dyDescent="0.35">
      <c r="B215" s="13"/>
      <c r="C215" s="13"/>
      <c r="D215" s="13"/>
      <c r="E215" s="8"/>
      <c r="F215" s="8"/>
      <c r="G215" s="864"/>
      <c r="H215" s="139"/>
    </row>
    <row r="216" spans="1:11" ht="15" thickBot="1" x14ac:dyDescent="0.35">
      <c r="A216" s="29" t="s">
        <v>70</v>
      </c>
      <c r="B216" s="51"/>
      <c r="C216" s="51"/>
      <c r="D216" s="51"/>
      <c r="E216" s="51"/>
      <c r="F216" s="51"/>
      <c r="G216" s="893"/>
      <c r="H216" s="139"/>
      <c r="I216" s="121"/>
      <c r="J216" s="121"/>
      <c r="K216" s="121"/>
    </row>
    <row r="217" spans="1:11" ht="15" thickBot="1" x14ac:dyDescent="0.35">
      <c r="A217" s="61" t="s">
        <v>24</v>
      </c>
      <c r="B217" s="71" t="s">
        <v>470</v>
      </c>
      <c r="C217" s="71" t="s">
        <v>528</v>
      </c>
      <c r="D217" s="71" t="s">
        <v>563</v>
      </c>
      <c r="E217" s="71" t="s">
        <v>525</v>
      </c>
      <c r="F217" s="1536" t="s">
        <v>730</v>
      </c>
      <c r="G217" s="1537"/>
      <c r="H217" s="143"/>
      <c r="I217" s="122" t="s">
        <v>730</v>
      </c>
      <c r="J217" s="122"/>
      <c r="K217" s="122" t="s">
        <v>730</v>
      </c>
    </row>
    <row r="218" spans="1:11" x14ac:dyDescent="0.3">
      <c r="A218" s="33" t="s">
        <v>0</v>
      </c>
      <c r="B218" s="656">
        <v>111.1448479770486</v>
      </c>
      <c r="C218" s="656">
        <v>102.20547243691443</v>
      </c>
      <c r="D218" s="664">
        <v>90.921542876828056</v>
      </c>
      <c r="E218" s="664">
        <v>78.195750301359666</v>
      </c>
      <c r="F218" s="664">
        <v>61.404772085400282</v>
      </c>
      <c r="G218" s="883"/>
      <c r="H218" s="139"/>
      <c r="I218" s="127">
        <v>59.825286139756102</v>
      </c>
      <c r="J218" s="127"/>
      <c r="K218" s="127">
        <v>62.984258031044462</v>
      </c>
    </row>
    <row r="219" spans="1:11" x14ac:dyDescent="0.3">
      <c r="A219" s="33" t="s">
        <v>98</v>
      </c>
      <c r="B219" s="656">
        <v>89.676065595242164</v>
      </c>
      <c r="C219" s="656">
        <v>82.293948914384458</v>
      </c>
      <c r="D219" s="664">
        <v>68.735130747272805</v>
      </c>
      <c r="E219" s="664">
        <v>54.375109856584203</v>
      </c>
      <c r="F219" s="664">
        <v>41.81526571172806</v>
      </c>
      <c r="G219" s="883">
        <f>H219</f>
        <v>-1</v>
      </c>
      <c r="H219" s="139">
        <v>-1</v>
      </c>
      <c r="I219" s="127">
        <v>38.904753880300134</v>
      </c>
      <c r="J219" s="127"/>
      <c r="K219" s="127">
        <v>44.725777543155985</v>
      </c>
    </row>
    <row r="220" spans="1:11" x14ac:dyDescent="0.3">
      <c r="A220" s="31" t="s">
        <v>99</v>
      </c>
      <c r="B220" s="656">
        <v>164.20346675379625</v>
      </c>
      <c r="C220" s="656">
        <v>147.70281310307152</v>
      </c>
      <c r="D220" s="664">
        <v>124.50476977952496</v>
      </c>
      <c r="E220" s="664">
        <v>96.56283055579371</v>
      </c>
      <c r="F220" s="664">
        <v>73.6679066849142</v>
      </c>
      <c r="G220" s="883">
        <f>H220</f>
        <v>1</v>
      </c>
      <c r="H220" s="139">
        <v>1</v>
      </c>
      <c r="I220" s="127">
        <v>64.287506409183663</v>
      </c>
      <c r="J220" s="127"/>
      <c r="K220" s="127">
        <v>83.048306960644737</v>
      </c>
    </row>
    <row r="221" spans="1:11" x14ac:dyDescent="0.3">
      <c r="A221" s="32" t="s">
        <v>100</v>
      </c>
      <c r="B221" s="166">
        <v>-0.19316039180007458</v>
      </c>
      <c r="C221" s="86">
        <v>-0.19481856546204232</v>
      </c>
      <c r="D221" s="166">
        <v>-0.24401711000011639</v>
      </c>
      <c r="E221" s="166">
        <v>-0.30462832510683474</v>
      </c>
      <c r="F221" s="166">
        <v>-0.3190225402421103</v>
      </c>
      <c r="G221" s="888"/>
      <c r="H221" s="139"/>
      <c r="I221" s="125"/>
      <c r="J221" s="125"/>
      <c r="K221" s="125"/>
    </row>
    <row r="222" spans="1:11" ht="15" thickBot="1" x14ac:dyDescent="0.35">
      <c r="A222" s="34" t="s">
        <v>101</v>
      </c>
      <c r="B222" s="88">
        <v>0.83107349395698948</v>
      </c>
      <c r="C222" s="88">
        <v>0.7948198506883658</v>
      </c>
      <c r="D222" s="89">
        <v>0.81137023274615538</v>
      </c>
      <c r="E222" s="89">
        <v>0.77586456028283424</v>
      </c>
      <c r="F222" s="89">
        <v>0.76174670735745986</v>
      </c>
      <c r="G222" s="886"/>
      <c r="H222" s="139"/>
      <c r="I222" s="125"/>
      <c r="J222" s="125"/>
      <c r="K222" s="125"/>
    </row>
    <row r="223" spans="1:11" ht="15" thickBot="1" x14ac:dyDescent="0.35">
      <c r="B223" s="13"/>
      <c r="C223" s="13"/>
      <c r="D223" s="13"/>
      <c r="E223" s="8"/>
      <c r="F223" s="8"/>
      <c r="G223" s="867"/>
      <c r="H223" s="139"/>
    </row>
    <row r="224" spans="1:11" ht="15" thickBot="1" x14ac:dyDescent="0.35">
      <c r="A224" s="29" t="s">
        <v>719</v>
      </c>
      <c r="B224" s="51"/>
      <c r="C224" s="51"/>
      <c r="D224" s="51"/>
      <c r="E224" s="51"/>
      <c r="F224" s="51"/>
      <c r="G224" s="859"/>
      <c r="H224" s="139"/>
      <c r="I224" s="121"/>
      <c r="J224" s="121"/>
      <c r="K224" s="121"/>
    </row>
    <row r="225" spans="1:11" ht="15" thickBot="1" x14ac:dyDescent="0.35">
      <c r="A225" s="61" t="s">
        <v>18</v>
      </c>
      <c r="B225" s="132" t="s">
        <v>466</v>
      </c>
      <c r="C225" s="71" t="s">
        <v>524</v>
      </c>
      <c r="D225" s="71" t="s">
        <v>559</v>
      </c>
      <c r="E225" s="71" t="s">
        <v>622</v>
      </c>
      <c r="F225" s="1536" t="s">
        <v>727</v>
      </c>
      <c r="G225" s="1537"/>
      <c r="H225" s="143"/>
      <c r="I225" s="122" t="s">
        <v>727</v>
      </c>
      <c r="J225" s="122"/>
      <c r="K225" s="122" t="s">
        <v>727</v>
      </c>
    </row>
    <row r="226" spans="1:11" x14ac:dyDescent="0.3">
      <c r="A226" s="33" t="s">
        <v>0</v>
      </c>
      <c r="B226" s="111">
        <v>12.763532915367886</v>
      </c>
      <c r="C226" s="110">
        <v>13.223168910879362</v>
      </c>
      <c r="D226" s="111">
        <v>13.286996005102143</v>
      </c>
      <c r="E226" s="111">
        <v>13.082219331815528</v>
      </c>
      <c r="F226" s="111">
        <v>14.100085127849802</v>
      </c>
      <c r="G226" s="883"/>
      <c r="H226" s="139"/>
      <c r="I226" s="128">
        <v>11.532562267150322</v>
      </c>
      <c r="J226" s="128"/>
      <c r="K226" s="128">
        <v>12.93452829360298</v>
      </c>
    </row>
    <row r="227" spans="1:11" x14ac:dyDescent="0.3">
      <c r="A227" s="33" t="s">
        <v>98</v>
      </c>
      <c r="B227" s="111">
        <v>10.814064293271192</v>
      </c>
      <c r="C227" s="110">
        <v>11.371082465005435</v>
      </c>
      <c r="D227" s="111">
        <v>12.079796027141468</v>
      </c>
      <c r="E227" s="111">
        <v>13.274899882222932</v>
      </c>
      <c r="F227" s="111">
        <v>14.918832958655074</v>
      </c>
      <c r="G227" s="883">
        <f>H227</f>
        <v>0</v>
      </c>
      <c r="H227" s="139">
        <v>0</v>
      </c>
      <c r="I227" s="128">
        <v>10.670492471662717</v>
      </c>
      <c r="J227" s="128"/>
      <c r="K227" s="128">
        <v>13.759810574255399</v>
      </c>
    </row>
    <row r="228" spans="1:11" x14ac:dyDescent="0.3">
      <c r="A228" s="31" t="s">
        <v>99</v>
      </c>
      <c r="B228" s="113">
        <v>13.779781310278178</v>
      </c>
      <c r="C228" s="110">
        <v>15.388485616373741</v>
      </c>
      <c r="D228" s="111">
        <v>15.183663980617576</v>
      </c>
      <c r="E228" s="111">
        <v>16.720859870476129</v>
      </c>
      <c r="F228" s="111">
        <v>21.591875269181973</v>
      </c>
      <c r="G228" s="883">
        <f>H228</f>
        <v>0</v>
      </c>
      <c r="H228" s="139">
        <v>0</v>
      </c>
      <c r="I228" s="128">
        <v>13.949438728270275</v>
      </c>
      <c r="J228" s="128"/>
      <c r="K228" s="128">
        <v>23.29612672072329</v>
      </c>
    </row>
    <row r="229" spans="1:11" x14ac:dyDescent="0.3">
      <c r="A229" s="32" t="s">
        <v>100</v>
      </c>
      <c r="B229" s="87">
        <v>-0.15273738353034236</v>
      </c>
      <c r="C229" s="166">
        <v>-0.14006373648831816</v>
      </c>
      <c r="D229" s="166">
        <v>-9.0855749297818422E-2</v>
      </c>
      <c r="E229" s="166">
        <v>1.4728429903236029E-2</v>
      </c>
      <c r="F229" s="166">
        <v>5.8066871467897803E-2</v>
      </c>
      <c r="G229" s="888"/>
      <c r="H229" s="139"/>
      <c r="I229" s="125"/>
      <c r="J229" s="125"/>
      <c r="K229" s="125"/>
    </row>
    <row r="230" spans="1:11" ht="15" thickBot="1" x14ac:dyDescent="0.35">
      <c r="A230" s="34" t="s">
        <v>101</v>
      </c>
      <c r="B230" s="89">
        <v>0.16735475764902175</v>
      </c>
      <c r="C230" s="88">
        <v>0.16161939877691836</v>
      </c>
      <c r="D230" s="89">
        <v>0.15425548936866462</v>
      </c>
      <c r="E230" s="89">
        <v>0.15058486301120491</v>
      </c>
      <c r="F230" s="89">
        <v>0.14351676236872732</v>
      </c>
      <c r="G230" s="886"/>
      <c r="H230" s="139"/>
      <c r="I230" s="125"/>
      <c r="J230" s="125"/>
      <c r="K230" s="125"/>
    </row>
    <row r="231" spans="1:11" ht="15" thickBot="1" x14ac:dyDescent="0.35">
      <c r="B231" s="13"/>
      <c r="C231" s="13"/>
      <c r="D231" s="8"/>
      <c r="E231" s="8"/>
      <c r="G231" s="892"/>
      <c r="H231" s="139"/>
    </row>
    <row r="232" spans="1:11" ht="15" thickBot="1" x14ac:dyDescent="0.35">
      <c r="A232" s="29" t="s">
        <v>37</v>
      </c>
      <c r="B232" s="51"/>
      <c r="C232" s="51"/>
      <c r="D232" s="51"/>
      <c r="E232" s="51"/>
      <c r="F232" s="51"/>
      <c r="G232" s="893"/>
      <c r="H232" s="139"/>
      <c r="I232" s="121"/>
      <c r="J232" s="121"/>
      <c r="K232" s="121"/>
    </row>
    <row r="233" spans="1:11" ht="15" thickBot="1" x14ac:dyDescent="0.35">
      <c r="A233" s="61" t="s">
        <v>28</v>
      </c>
      <c r="B233" s="23">
        <v>2020</v>
      </c>
      <c r="C233" s="132">
        <v>2021</v>
      </c>
      <c r="D233" s="132">
        <v>2022</v>
      </c>
      <c r="E233" s="132">
        <v>2023</v>
      </c>
      <c r="F233" s="1536">
        <v>2024</v>
      </c>
      <c r="G233" s="1537"/>
      <c r="H233" s="143"/>
      <c r="I233" s="122">
        <v>2024</v>
      </c>
      <c r="J233" s="122"/>
      <c r="K233" s="122">
        <v>2024</v>
      </c>
    </row>
    <row r="234" spans="1:11" x14ac:dyDescent="0.3">
      <c r="A234" s="33" t="s">
        <v>0</v>
      </c>
      <c r="B234" s="655">
        <v>214.35025234851918</v>
      </c>
      <c r="C234" s="655">
        <v>221.0353427671952</v>
      </c>
      <c r="D234" s="663">
        <v>224.74219556627756</v>
      </c>
      <c r="E234" s="663">
        <v>227.99627109147869</v>
      </c>
      <c r="F234" s="663">
        <v>228.36205474436403</v>
      </c>
      <c r="G234" s="891"/>
      <c r="H234" s="139"/>
      <c r="I234" s="127">
        <v>227.70088984369156</v>
      </c>
      <c r="J234" s="127"/>
      <c r="K234" s="127">
        <v>229.02321964503651</v>
      </c>
    </row>
    <row r="235" spans="1:11" x14ac:dyDescent="0.3">
      <c r="A235" s="33" t="s">
        <v>98</v>
      </c>
      <c r="B235" s="656">
        <v>200.75399766637403</v>
      </c>
      <c r="C235" s="656">
        <v>206.7157026903248</v>
      </c>
      <c r="D235" s="664">
        <v>210.16350168101769</v>
      </c>
      <c r="E235" s="664">
        <v>211.11601894611738</v>
      </c>
      <c r="F235" s="664">
        <v>210.94637755249758</v>
      </c>
      <c r="G235" s="883">
        <f>H235</f>
        <v>-1</v>
      </c>
      <c r="H235" s="139">
        <v>-1</v>
      </c>
      <c r="I235" s="127">
        <v>209.56956984040536</v>
      </c>
      <c r="J235" s="127"/>
      <c r="K235" s="127">
        <v>212.3231852645898</v>
      </c>
    </row>
    <row r="236" spans="1:11" x14ac:dyDescent="0.3">
      <c r="A236" s="31" t="s">
        <v>99</v>
      </c>
      <c r="B236" s="664">
        <v>247.03162038102289</v>
      </c>
      <c r="C236" s="656">
        <v>251.15760356043643</v>
      </c>
      <c r="D236" s="662">
        <v>256.46424604194584</v>
      </c>
      <c r="E236" s="662">
        <v>255.45248910161732</v>
      </c>
      <c r="F236" s="662">
        <v>253.71520385074092</v>
      </c>
      <c r="G236" s="883">
        <f>H236</f>
        <v>1</v>
      </c>
      <c r="H236" s="139">
        <v>1</v>
      </c>
      <c r="I236" s="127">
        <v>250.04271283054658</v>
      </c>
      <c r="J236" s="127"/>
      <c r="K236" s="127">
        <v>257.38769487093526</v>
      </c>
    </row>
    <row r="237" spans="1:11" x14ac:dyDescent="0.3">
      <c r="A237" s="32" t="s">
        <v>100</v>
      </c>
      <c r="B237" s="166">
        <v>-6.3430084794295197E-2</v>
      </c>
      <c r="C237" s="86">
        <v>-6.2813596880639741E-2</v>
      </c>
      <c r="D237" s="165">
        <v>-6.4868521233968898E-2</v>
      </c>
      <c r="E237" s="166">
        <v>-7.4037404491534273E-2</v>
      </c>
      <c r="F237" s="166">
        <v>-7.6263445831060372E-2</v>
      </c>
      <c r="G237" s="888"/>
      <c r="H237" s="139"/>
      <c r="I237" s="125"/>
      <c r="J237" s="125"/>
      <c r="K237" s="125"/>
    </row>
    <row r="238" spans="1:11" ht="15" thickBot="1" x14ac:dyDescent="0.35">
      <c r="A238" s="34" t="s">
        <v>101</v>
      </c>
      <c r="B238" s="88">
        <v>0.23051905940899867</v>
      </c>
      <c r="C238" s="88">
        <v>0.21499044480761498</v>
      </c>
      <c r="D238" s="89">
        <v>0.22030820761257855</v>
      </c>
      <c r="E238" s="89">
        <v>0.21000997639509214</v>
      </c>
      <c r="F238" s="89">
        <v>0.20274738440388526</v>
      </c>
      <c r="G238" s="886"/>
      <c r="H238" s="139"/>
      <c r="I238" s="125"/>
      <c r="J238" s="125"/>
      <c r="K238" s="125"/>
    </row>
    <row r="239" spans="1:11" ht="15" thickBot="1" x14ac:dyDescent="0.35">
      <c r="B239" s="13"/>
      <c r="C239" s="13"/>
      <c r="D239" s="13"/>
      <c r="E239" s="8"/>
      <c r="F239" s="8"/>
      <c r="G239" s="864"/>
      <c r="H239" s="139"/>
    </row>
    <row r="240" spans="1:11" ht="15" thickBot="1" x14ac:dyDescent="0.35">
      <c r="A240" s="29" t="s">
        <v>39</v>
      </c>
      <c r="B240" s="51"/>
      <c r="C240" s="51"/>
      <c r="D240" s="51"/>
      <c r="E240" s="51"/>
      <c r="F240" s="51"/>
      <c r="G240" s="857"/>
      <c r="H240" s="139"/>
      <c r="I240" s="121"/>
      <c r="J240" s="121"/>
      <c r="K240" s="121"/>
    </row>
    <row r="241" spans="1:11" ht="15" thickBot="1" x14ac:dyDescent="0.35">
      <c r="A241" s="61" t="s">
        <v>24</v>
      </c>
      <c r="B241" s="71" t="s">
        <v>467</v>
      </c>
      <c r="C241" s="71" t="s">
        <v>525</v>
      </c>
      <c r="D241" s="71" t="s">
        <v>560</v>
      </c>
      <c r="E241" s="71" t="s">
        <v>623</v>
      </c>
      <c r="F241" s="1536" t="s">
        <v>728</v>
      </c>
      <c r="G241" s="1537"/>
      <c r="H241" s="143"/>
      <c r="I241" s="122" t="s">
        <v>728</v>
      </c>
      <c r="J241" s="122"/>
      <c r="K241" s="122" t="s">
        <v>728</v>
      </c>
    </row>
    <row r="242" spans="1:11" x14ac:dyDescent="0.3">
      <c r="A242" s="33" t="s">
        <v>0</v>
      </c>
      <c r="B242" s="114">
        <v>609.36239162773552</v>
      </c>
      <c r="C242" s="114">
        <v>566.69437619513974</v>
      </c>
      <c r="D242" s="115">
        <v>517.28716534049624</v>
      </c>
      <c r="E242" s="115">
        <v>525.24311918772503</v>
      </c>
      <c r="F242" s="115">
        <v>504.80834790960614</v>
      </c>
      <c r="G242" s="891"/>
      <c r="H242" s="139"/>
      <c r="I242" s="127">
        <v>499.10863073852238</v>
      </c>
      <c r="J242" s="127"/>
      <c r="K242" s="127">
        <v>510.5080650806899</v>
      </c>
    </row>
    <row r="243" spans="1:11" x14ac:dyDescent="0.3">
      <c r="A243" s="33" t="s">
        <v>98</v>
      </c>
      <c r="B243" s="116">
        <v>566.98106423168724</v>
      </c>
      <c r="C243" s="116">
        <v>518.0439328498378</v>
      </c>
      <c r="D243" s="117">
        <v>467.32989851007574</v>
      </c>
      <c r="E243" s="117">
        <v>431.93063865817908</v>
      </c>
      <c r="F243" s="117">
        <v>388.91483019795157</v>
      </c>
      <c r="G243" s="883">
        <f>H243</f>
        <v>-1</v>
      </c>
      <c r="H243" s="139">
        <v>-1</v>
      </c>
      <c r="I243" s="127">
        <v>378.01956200171554</v>
      </c>
      <c r="J243" s="127"/>
      <c r="K243" s="127">
        <v>399.81009839418761</v>
      </c>
    </row>
    <row r="244" spans="1:11" x14ac:dyDescent="0.3">
      <c r="A244" s="31" t="s">
        <v>99</v>
      </c>
      <c r="B244" s="116">
        <v>1162.8793004967936</v>
      </c>
      <c r="C244" s="116">
        <v>1028.5708624971558</v>
      </c>
      <c r="D244" s="117">
        <v>917.5887361658481</v>
      </c>
      <c r="E244" s="117">
        <v>845.33584309446519</v>
      </c>
      <c r="F244" s="117">
        <v>785.61119855365712</v>
      </c>
      <c r="G244" s="883">
        <f>H244</f>
        <v>1</v>
      </c>
      <c r="H244" s="139">
        <v>1</v>
      </c>
      <c r="I244" s="127">
        <v>748.09661412017851</v>
      </c>
      <c r="J244" s="127"/>
      <c r="K244" s="127">
        <v>823.12578298713572</v>
      </c>
    </row>
    <row r="245" spans="1:11" x14ac:dyDescent="0.3">
      <c r="A245" s="32" t="s">
        <v>100</v>
      </c>
      <c r="B245" s="166">
        <v>-6.9550283999048265E-2</v>
      </c>
      <c r="C245" s="86">
        <v>-8.016558920568545E-2</v>
      </c>
      <c r="D245" s="166">
        <v>-9.6575500375186987E-2</v>
      </c>
      <c r="E245" s="166">
        <v>-0.17765578856863712</v>
      </c>
      <c r="F245" s="166">
        <v>-0.22957924168957508</v>
      </c>
      <c r="G245" s="888"/>
      <c r="H245" s="139"/>
      <c r="I245" s="125"/>
      <c r="J245" s="125"/>
      <c r="K245" s="125"/>
    </row>
    <row r="246" spans="1:11" ht="15" thickBot="1" x14ac:dyDescent="0.35">
      <c r="A246" s="34" t="s">
        <v>101</v>
      </c>
      <c r="B246" s="88">
        <v>1.0510020066941823</v>
      </c>
      <c r="C246" s="88">
        <v>0.9854896414650246</v>
      </c>
      <c r="D246" s="89">
        <v>0.96347107063184123</v>
      </c>
      <c r="E246" s="89">
        <v>0.95711016407763194</v>
      </c>
      <c r="F246" s="89">
        <v>1.0200083348680566</v>
      </c>
      <c r="G246" s="886"/>
      <c r="H246" s="139"/>
      <c r="I246" s="125"/>
      <c r="J246" s="125"/>
      <c r="K246" s="125"/>
    </row>
    <row r="247" spans="1:11" ht="15" thickBot="1" x14ac:dyDescent="0.35">
      <c r="B247" s="13"/>
      <c r="C247" s="13"/>
      <c r="D247" s="8"/>
      <c r="E247" s="8"/>
      <c r="F247" s="8"/>
      <c r="G247" s="867"/>
      <c r="H247" s="139"/>
    </row>
    <row r="248" spans="1:11" ht="15" thickBot="1" x14ac:dyDescent="0.35">
      <c r="A248" s="29" t="s">
        <v>40</v>
      </c>
      <c r="B248" s="51"/>
      <c r="C248" s="51"/>
      <c r="D248" s="51"/>
      <c r="E248" s="51"/>
      <c r="F248" s="51"/>
      <c r="G248" s="893"/>
      <c r="H248" s="139"/>
      <c r="I248" s="121"/>
      <c r="J248" s="121"/>
      <c r="K248" s="121"/>
    </row>
    <row r="249" spans="1:11" ht="15" thickBot="1" x14ac:dyDescent="0.35">
      <c r="A249" s="61" t="s">
        <v>18</v>
      </c>
      <c r="B249" s="71" t="s">
        <v>466</v>
      </c>
      <c r="C249" s="71" t="s">
        <v>524</v>
      </c>
      <c r="D249" s="71" t="s">
        <v>559</v>
      </c>
      <c r="E249" s="71" t="s">
        <v>622</v>
      </c>
      <c r="F249" s="1536" t="s">
        <v>727</v>
      </c>
      <c r="G249" s="1537"/>
      <c r="H249" s="143"/>
      <c r="I249" s="122" t="s">
        <v>727</v>
      </c>
      <c r="J249" s="122"/>
      <c r="K249" s="122" t="s">
        <v>727</v>
      </c>
    </row>
    <row r="250" spans="1:11" x14ac:dyDescent="0.3">
      <c r="A250" s="33" t="s">
        <v>0</v>
      </c>
      <c r="B250" s="202">
        <v>17.584585652714715</v>
      </c>
      <c r="C250" s="202">
        <v>18.210953357475208</v>
      </c>
      <c r="D250" s="203">
        <v>18.545015623582604</v>
      </c>
      <c r="E250" s="203">
        <v>19.042900167935169</v>
      </c>
      <c r="F250" s="203">
        <v>19.587676692576874</v>
      </c>
      <c r="G250" s="887"/>
      <c r="H250" s="139"/>
      <c r="I250" s="128">
        <v>18.719406744405134</v>
      </c>
      <c r="J250" s="128"/>
      <c r="K250" s="128">
        <v>20.455946640748614</v>
      </c>
    </row>
    <row r="251" spans="1:11" x14ac:dyDescent="0.3">
      <c r="A251" s="33" t="s">
        <v>98</v>
      </c>
      <c r="B251" s="202">
        <v>14.661845523746118</v>
      </c>
      <c r="C251" s="202">
        <v>16.543537762277655</v>
      </c>
      <c r="D251" s="203">
        <v>17.396816579436312</v>
      </c>
      <c r="E251" s="203">
        <v>18.339798744853105</v>
      </c>
      <c r="F251" s="203">
        <v>18.622405265370855</v>
      </c>
      <c r="G251" s="887">
        <f>H251</f>
        <v>0</v>
      </c>
      <c r="H251" s="139">
        <v>0</v>
      </c>
      <c r="I251" s="128">
        <v>13.345062092323564</v>
      </c>
      <c r="J251" s="128"/>
      <c r="K251" s="128">
        <v>16.894584923717265</v>
      </c>
    </row>
    <row r="252" spans="1:11" x14ac:dyDescent="0.3">
      <c r="A252" s="31" t="s">
        <v>99</v>
      </c>
      <c r="B252" s="203">
        <v>28.449473385582323</v>
      </c>
      <c r="C252" s="203">
        <v>30.203108809684021</v>
      </c>
      <c r="D252" s="204">
        <v>35.053165800718226</v>
      </c>
      <c r="E252" s="204">
        <v>37.013278891951437</v>
      </c>
      <c r="F252" s="204">
        <v>35.53935294262299</v>
      </c>
      <c r="G252" s="887">
        <f>H252</f>
        <v>1</v>
      </c>
      <c r="H252" s="139">
        <v>1</v>
      </c>
      <c r="I252" s="128">
        <v>29.437138263317053</v>
      </c>
      <c r="J252" s="128"/>
      <c r="K252" s="128">
        <v>41.641567621928928</v>
      </c>
    </row>
    <row r="253" spans="1:11" x14ac:dyDescent="0.3">
      <c r="A253" s="32" t="s">
        <v>100</v>
      </c>
      <c r="B253" s="86">
        <v>-0.16621034960339728</v>
      </c>
      <c r="C253" s="86">
        <v>-8.5072916904299911E-2</v>
      </c>
      <c r="D253" s="166">
        <v>-6.1914158901338154E-2</v>
      </c>
      <c r="E253" s="166">
        <v>-3.6921971804796866E-2</v>
      </c>
      <c r="F253" s="166">
        <v>-4.9279526222312395E-2</v>
      </c>
      <c r="G253" s="888"/>
      <c r="H253" s="139"/>
      <c r="I253" s="125"/>
      <c r="J253" s="125"/>
      <c r="K253" s="125"/>
    </row>
    <row r="254" spans="1:11" ht="15" thickBot="1" x14ac:dyDescent="0.35">
      <c r="A254" s="34" t="s">
        <v>101</v>
      </c>
      <c r="B254" s="88">
        <v>0.94037465061993442</v>
      </c>
      <c r="C254" s="88">
        <v>0.82567412385957317</v>
      </c>
      <c r="D254" s="89">
        <v>1.0149183984702339</v>
      </c>
      <c r="E254" s="89">
        <v>1.0181943873478367</v>
      </c>
      <c r="F254" s="89">
        <v>0.90841904878474056</v>
      </c>
      <c r="G254" s="886"/>
      <c r="H254" s="139"/>
      <c r="I254" s="125"/>
      <c r="J254" s="125"/>
      <c r="K254" s="125"/>
    </row>
    <row r="255" spans="1:11" ht="15" thickBot="1" x14ac:dyDescent="0.35">
      <c r="B255" s="13"/>
      <c r="C255" s="13"/>
      <c r="D255" s="8"/>
      <c r="E255" s="8"/>
      <c r="F255" s="8"/>
      <c r="G255" s="867"/>
      <c r="H255" s="139"/>
    </row>
    <row r="256" spans="1:11" ht="15" thickBot="1" x14ac:dyDescent="0.35">
      <c r="A256" s="29" t="s">
        <v>540</v>
      </c>
      <c r="B256" s="51"/>
      <c r="C256" s="51"/>
      <c r="D256" s="51"/>
      <c r="E256" s="51"/>
      <c r="F256" s="51"/>
      <c r="G256" s="893"/>
      <c r="H256" s="139"/>
      <c r="I256" s="121"/>
      <c r="J256" s="121"/>
      <c r="K256" s="121"/>
    </row>
    <row r="257" spans="1:11" ht="15" thickBot="1" x14ac:dyDescent="0.35">
      <c r="A257" s="61" t="s">
        <v>18</v>
      </c>
      <c r="B257" s="71" t="s">
        <v>466</v>
      </c>
      <c r="C257" s="71" t="s">
        <v>524</v>
      </c>
      <c r="D257" s="71" t="s">
        <v>559</v>
      </c>
      <c r="E257" s="71" t="s">
        <v>622</v>
      </c>
      <c r="F257" s="1536" t="s">
        <v>727</v>
      </c>
      <c r="G257" s="1537"/>
      <c r="H257" s="143"/>
      <c r="I257" s="122" t="s">
        <v>727</v>
      </c>
      <c r="J257" s="122"/>
      <c r="K257" s="122" t="s">
        <v>727</v>
      </c>
    </row>
    <row r="258" spans="1:11" x14ac:dyDescent="0.3">
      <c r="A258" s="33" t="s">
        <v>0</v>
      </c>
      <c r="B258" s="656">
        <v>234.0501167017465</v>
      </c>
      <c r="C258" s="656">
        <v>223.55018067540325</v>
      </c>
      <c r="D258" s="664">
        <v>212.00014905398515</v>
      </c>
      <c r="E258" s="664">
        <v>204.07214488558336</v>
      </c>
      <c r="F258" s="664">
        <v>197.76732523400315</v>
      </c>
      <c r="G258" s="883"/>
      <c r="H258" s="139"/>
      <c r="I258" s="127">
        <v>194.10202940290085</v>
      </c>
      <c r="J258" s="127"/>
      <c r="K258" s="127">
        <v>201.43262106510545</v>
      </c>
    </row>
    <row r="259" spans="1:11" x14ac:dyDescent="0.3">
      <c r="A259" s="33" t="s">
        <v>98</v>
      </c>
      <c r="B259" s="656">
        <v>220.84424170230585</v>
      </c>
      <c r="C259" s="656">
        <v>210.02598789469124</v>
      </c>
      <c r="D259" s="664">
        <v>194.98269571978719</v>
      </c>
      <c r="E259" s="664">
        <v>185.15338877191857</v>
      </c>
      <c r="F259" s="664">
        <v>182.88692244711177</v>
      </c>
      <c r="G259" s="883">
        <f>H259</f>
        <v>-1</v>
      </c>
      <c r="H259" s="139">
        <v>-1</v>
      </c>
      <c r="I259" s="127">
        <v>175.24970416311095</v>
      </c>
      <c r="J259" s="127"/>
      <c r="K259" s="127">
        <v>190.5241407311126</v>
      </c>
    </row>
    <row r="260" spans="1:11" x14ac:dyDescent="0.3">
      <c r="A260" s="31" t="s">
        <v>99</v>
      </c>
      <c r="B260" s="662">
        <v>291.58600800993332</v>
      </c>
      <c r="C260" s="662">
        <v>272.7004498586499</v>
      </c>
      <c r="D260" s="662">
        <v>248.41345808512079</v>
      </c>
      <c r="E260" s="662">
        <v>237.45212931867582</v>
      </c>
      <c r="F260" s="662">
        <v>234.90992437692009</v>
      </c>
      <c r="G260" s="883">
        <f>H260</f>
        <v>1</v>
      </c>
      <c r="H260" s="139">
        <v>1</v>
      </c>
      <c r="I260" s="127">
        <v>213.37930292449838</v>
      </c>
      <c r="J260" s="127"/>
      <c r="K260" s="127">
        <v>256.44054582934177</v>
      </c>
    </row>
    <row r="261" spans="1:11" x14ac:dyDescent="0.3">
      <c r="A261" s="32" t="s">
        <v>100</v>
      </c>
      <c r="B261" s="86">
        <v>-5.6423278849585416E-2</v>
      </c>
      <c r="C261" s="86">
        <v>-6.0497346680069362E-2</v>
      </c>
      <c r="D261" s="166">
        <v>-8.0270949856099047E-2</v>
      </c>
      <c r="E261" s="166">
        <v>-9.2706214874508808E-2</v>
      </c>
      <c r="F261" s="166">
        <v>-7.5241968152648692E-2</v>
      </c>
      <c r="G261" s="888"/>
      <c r="H261" s="139"/>
      <c r="I261" s="125"/>
      <c r="J261" s="125"/>
      <c r="K261" s="125"/>
    </row>
    <row r="262" spans="1:11" ht="15" thickBot="1" x14ac:dyDescent="0.35">
      <c r="A262" s="34" t="s">
        <v>101</v>
      </c>
      <c r="B262" s="88">
        <v>0.32032425098493683</v>
      </c>
      <c r="C262" s="88">
        <v>0.29841288972002911</v>
      </c>
      <c r="D262" s="89">
        <v>0.27402822680285344</v>
      </c>
      <c r="E262" s="89">
        <v>0.28246169780441616</v>
      </c>
      <c r="F262" s="89">
        <v>0.2844544663648797</v>
      </c>
      <c r="G262" s="886"/>
      <c r="H262" s="139"/>
      <c r="I262" s="125"/>
      <c r="J262" s="125"/>
      <c r="K262" s="125"/>
    </row>
    <row r="263" spans="1:11" ht="15" thickBot="1" x14ac:dyDescent="0.35">
      <c r="B263" s="13"/>
      <c r="C263" s="13"/>
      <c r="D263" s="8"/>
      <c r="E263" s="8"/>
      <c r="F263" s="8"/>
      <c r="G263" s="867"/>
      <c r="H263" s="139"/>
    </row>
    <row r="264" spans="1:11" ht="15" thickBot="1" x14ac:dyDescent="0.35">
      <c r="A264" s="29" t="s">
        <v>41</v>
      </c>
      <c r="B264" s="51"/>
      <c r="C264" s="51"/>
      <c r="D264" s="51"/>
      <c r="E264" s="51"/>
      <c r="F264" s="51"/>
      <c r="G264" s="893"/>
      <c r="H264" s="139"/>
      <c r="I264" s="124"/>
      <c r="J264" s="121"/>
      <c r="K264" s="124"/>
    </row>
    <row r="265" spans="1:11" ht="15" thickBot="1" x14ac:dyDescent="0.35">
      <c r="A265" s="61" t="s">
        <v>42</v>
      </c>
      <c r="B265" s="1109" t="s">
        <v>444</v>
      </c>
      <c r="C265" s="1109" t="s">
        <v>468</v>
      </c>
      <c r="D265" s="1109" t="s">
        <v>526</v>
      </c>
      <c r="E265" s="1109" t="s">
        <v>561</v>
      </c>
      <c r="F265" s="1540" t="s">
        <v>729</v>
      </c>
      <c r="G265" s="1541"/>
      <c r="H265" s="143"/>
      <c r="I265" s="122" t="s">
        <v>729</v>
      </c>
      <c r="J265" s="122"/>
      <c r="K265" s="122" t="s">
        <v>729</v>
      </c>
    </row>
    <row r="266" spans="1:11" x14ac:dyDescent="0.3">
      <c r="A266" s="33" t="s">
        <v>0</v>
      </c>
      <c r="B266" s="655">
        <v>84.238363805482791</v>
      </c>
      <c r="C266" s="655">
        <v>84.382797501750758</v>
      </c>
      <c r="D266" s="663">
        <v>83.608543376455756</v>
      </c>
      <c r="E266" s="663">
        <v>82.906969791551091</v>
      </c>
      <c r="F266" s="663">
        <v>81.963568515928685</v>
      </c>
      <c r="G266" s="891"/>
      <c r="H266" s="139"/>
      <c r="I266" s="127">
        <v>80.516469655692077</v>
      </c>
      <c r="J266" s="127"/>
      <c r="K266" s="127">
        <v>83.410667376165293</v>
      </c>
    </row>
    <row r="267" spans="1:11" x14ac:dyDescent="0.3">
      <c r="A267" s="33" t="s">
        <v>98</v>
      </c>
      <c r="B267" s="656">
        <v>80.026350335566917</v>
      </c>
      <c r="C267" s="656">
        <v>79.759599383259769</v>
      </c>
      <c r="D267" s="664">
        <v>79.122292411333291</v>
      </c>
      <c r="E267" s="664">
        <v>79.77579804576645</v>
      </c>
      <c r="F267" s="664">
        <v>78.342522083640944</v>
      </c>
      <c r="G267" s="883">
        <f>H267</f>
        <v>0</v>
      </c>
      <c r="H267" s="139">
        <v>0</v>
      </c>
      <c r="I267" s="127">
        <v>75.360158735408532</v>
      </c>
      <c r="J267" s="127"/>
      <c r="K267" s="127">
        <v>81.324885431873355</v>
      </c>
    </row>
    <row r="268" spans="1:11" x14ac:dyDescent="0.3">
      <c r="A268" s="31" t="s">
        <v>99</v>
      </c>
      <c r="B268" s="656">
        <v>115.23174464947137</v>
      </c>
      <c r="C268" s="656">
        <v>117.22122797076305</v>
      </c>
      <c r="D268" s="812">
        <v>117.46399145060326</v>
      </c>
      <c r="E268" s="664">
        <v>114.47438812967332</v>
      </c>
      <c r="F268" s="664">
        <v>111.63594847008773</v>
      </c>
      <c r="G268" s="883">
        <f>H268</f>
        <v>1</v>
      </c>
      <c r="H268" s="139">
        <v>1</v>
      </c>
      <c r="I268" s="127">
        <v>103.07975656501551</v>
      </c>
      <c r="J268" s="127"/>
      <c r="K268" s="127">
        <v>120.19214037515994</v>
      </c>
    </row>
    <row r="269" spans="1:11" x14ac:dyDescent="0.3">
      <c r="A269" s="32" t="s">
        <v>100</v>
      </c>
      <c r="B269" s="166">
        <v>-5.0001131071846963E-2</v>
      </c>
      <c r="C269" s="166">
        <v>-5.4788395921515506E-2</v>
      </c>
      <c r="D269" s="166">
        <v>-5.3657805577627109E-2</v>
      </c>
      <c r="E269" s="166">
        <v>-3.2655259513259365E-2</v>
      </c>
      <c r="F269" s="166">
        <v>-4.4178730841666958E-2</v>
      </c>
      <c r="G269" s="888"/>
      <c r="H269" s="139"/>
      <c r="I269" s="125"/>
      <c r="J269" s="125"/>
      <c r="K269" s="125"/>
    </row>
    <row r="270" spans="1:11" ht="15" thickBot="1" x14ac:dyDescent="0.35">
      <c r="A270" s="34" t="s">
        <v>101</v>
      </c>
      <c r="B270" s="88">
        <v>0.4399225275959856</v>
      </c>
      <c r="C270" s="88">
        <v>0.46968175463737177</v>
      </c>
      <c r="D270" s="89">
        <v>0.48458781805692469</v>
      </c>
      <c r="E270" s="89">
        <v>0.43495133779797085</v>
      </c>
      <c r="F270" s="89">
        <v>0.42497261386226082</v>
      </c>
      <c r="G270" s="886"/>
      <c r="H270" s="139"/>
      <c r="I270" s="125"/>
      <c r="J270" s="125"/>
      <c r="K270" s="125"/>
    </row>
    <row r="271" spans="1:11" ht="15" thickBot="1" x14ac:dyDescent="0.35">
      <c r="B271" s="13"/>
      <c r="C271" s="13"/>
      <c r="D271" s="8"/>
      <c r="E271" s="8"/>
      <c r="F271" s="8"/>
      <c r="G271" s="864"/>
      <c r="H271" s="139"/>
    </row>
    <row r="272" spans="1:11" ht="15" thickBot="1" x14ac:dyDescent="0.35">
      <c r="A272" s="29" t="s">
        <v>43</v>
      </c>
      <c r="B272" s="51"/>
      <c r="C272" s="51"/>
      <c r="D272" s="51"/>
      <c r="E272" s="51"/>
      <c r="F272" s="51"/>
      <c r="G272" s="893"/>
      <c r="H272" s="139"/>
      <c r="I272" s="121"/>
      <c r="J272" s="121"/>
      <c r="K272" s="121"/>
    </row>
    <row r="273" spans="1:11" ht="15" thickBot="1" x14ac:dyDescent="0.35">
      <c r="A273" s="61" t="s">
        <v>18</v>
      </c>
      <c r="B273" s="71" t="s">
        <v>466</v>
      </c>
      <c r="C273" s="71" t="s">
        <v>524</v>
      </c>
      <c r="D273" s="71" t="s">
        <v>559</v>
      </c>
      <c r="E273" s="71" t="s">
        <v>622</v>
      </c>
      <c r="F273" s="1536" t="s">
        <v>727</v>
      </c>
      <c r="G273" s="1537"/>
      <c r="H273" s="143"/>
      <c r="I273" s="122" t="s">
        <v>727</v>
      </c>
      <c r="J273" s="122"/>
      <c r="K273" s="122" t="s">
        <v>727</v>
      </c>
    </row>
    <row r="274" spans="1:11" x14ac:dyDescent="0.3">
      <c r="A274" s="33" t="s">
        <v>0</v>
      </c>
      <c r="B274" s="664">
        <v>64.444032023837053</v>
      </c>
      <c r="C274" s="664">
        <v>62.312133905546226</v>
      </c>
      <c r="D274" s="664">
        <v>60.981927277920427</v>
      </c>
      <c r="E274" s="664">
        <v>59.225287063902492</v>
      </c>
      <c r="F274" s="664">
        <v>57.145472536982801</v>
      </c>
      <c r="G274" s="883"/>
      <c r="H274" s="139"/>
      <c r="I274" s="127">
        <v>55.693591138048468</v>
      </c>
      <c r="J274" s="127"/>
      <c r="K274" s="127">
        <v>58.597353935917134</v>
      </c>
    </row>
    <row r="275" spans="1:11" x14ac:dyDescent="0.3">
      <c r="A275" s="33" t="s">
        <v>98</v>
      </c>
      <c r="B275" s="656">
        <v>61.675791597050804</v>
      </c>
      <c r="C275" s="656">
        <v>58.702909998987337</v>
      </c>
      <c r="D275" s="664">
        <v>55.134490893066612</v>
      </c>
      <c r="E275" s="664">
        <v>52.433216605022999</v>
      </c>
      <c r="F275" s="664">
        <v>52.338753850787626</v>
      </c>
      <c r="G275" s="883">
        <f>H275</f>
        <v>-1</v>
      </c>
      <c r="H275" s="139">
        <v>-1</v>
      </c>
      <c r="I275" s="127">
        <v>49.414413790156857</v>
      </c>
      <c r="J275" s="127"/>
      <c r="K275" s="127">
        <v>55.263093911418395</v>
      </c>
    </row>
    <row r="276" spans="1:11" x14ac:dyDescent="0.3">
      <c r="A276" s="31" t="s">
        <v>99</v>
      </c>
      <c r="B276" s="656">
        <v>85.716642479599315</v>
      </c>
      <c r="C276" s="656">
        <v>80.608050655852637</v>
      </c>
      <c r="D276" s="662">
        <v>74.800867288928515</v>
      </c>
      <c r="E276" s="662">
        <v>71.981660576162426</v>
      </c>
      <c r="F276" s="662">
        <v>73.196811842140619</v>
      </c>
      <c r="G276" s="883">
        <f>H276</f>
        <v>1</v>
      </c>
      <c r="H276" s="139">
        <v>1</v>
      </c>
      <c r="I276" s="127">
        <v>64.86246293667638</v>
      </c>
      <c r="J276" s="127"/>
      <c r="K276" s="127">
        <v>81.531160747604858</v>
      </c>
    </row>
    <row r="277" spans="1:11" x14ac:dyDescent="0.3">
      <c r="A277" s="32" t="s">
        <v>100</v>
      </c>
      <c r="B277" s="166">
        <v>-4.2955729799189338E-2</v>
      </c>
      <c r="C277" s="166">
        <v>-5.7921686842402322E-2</v>
      </c>
      <c r="D277" s="166">
        <v>-9.5888022006988635E-2</v>
      </c>
      <c r="E277" s="166">
        <v>-0.11468193394404373</v>
      </c>
      <c r="F277" s="166">
        <v>-8.4113727173826661E-2</v>
      </c>
      <c r="G277" s="888"/>
      <c r="H277" s="139"/>
      <c r="I277" s="125"/>
      <c r="J277" s="125"/>
      <c r="K277" s="125"/>
    </row>
    <row r="278" spans="1:11" ht="15" thickBot="1" x14ac:dyDescent="0.35">
      <c r="A278" s="34" t="s">
        <v>101</v>
      </c>
      <c r="B278" s="88">
        <v>0.38979395740253603</v>
      </c>
      <c r="C278" s="88">
        <v>0.37315255167492001</v>
      </c>
      <c r="D278" s="89">
        <v>0.35669824963115837</v>
      </c>
      <c r="E278" s="89">
        <v>0.37282557197276212</v>
      </c>
      <c r="F278" s="89">
        <v>0.39852034022088412</v>
      </c>
      <c r="G278" s="886"/>
      <c r="H278" s="139"/>
      <c r="I278" s="125"/>
      <c r="J278" s="125"/>
      <c r="K278" s="125"/>
    </row>
    <row r="279" spans="1:11" ht="15" thickBot="1" x14ac:dyDescent="0.35">
      <c r="B279" s="13"/>
      <c r="C279" s="13"/>
      <c r="D279" s="8"/>
      <c r="E279" s="8"/>
      <c r="F279" s="8"/>
      <c r="G279" s="867"/>
      <c r="H279" s="139"/>
    </row>
    <row r="280" spans="1:11" ht="15" thickBot="1" x14ac:dyDescent="0.35">
      <c r="A280" s="29" t="s">
        <v>44</v>
      </c>
      <c r="B280" s="51"/>
      <c r="C280" s="51"/>
      <c r="D280" s="51"/>
      <c r="E280" s="51"/>
      <c r="F280" s="51"/>
      <c r="G280" s="893"/>
      <c r="H280" s="139"/>
      <c r="I280" s="121"/>
      <c r="J280" s="121"/>
      <c r="K280" s="121"/>
    </row>
    <row r="281" spans="1:11" ht="15" thickBot="1" x14ac:dyDescent="0.35">
      <c r="A281" s="61" t="s">
        <v>24</v>
      </c>
      <c r="B281" s="71" t="s">
        <v>467</v>
      </c>
      <c r="C281" s="71" t="s">
        <v>525</v>
      </c>
      <c r="D281" s="71" t="s">
        <v>560</v>
      </c>
      <c r="E281" s="71" t="s">
        <v>623</v>
      </c>
      <c r="F281" s="1536" t="s">
        <v>728</v>
      </c>
      <c r="G281" s="1537"/>
      <c r="H281" s="143"/>
      <c r="I281" s="122" t="s">
        <v>728</v>
      </c>
      <c r="J281" s="122"/>
      <c r="K281" s="122" t="s">
        <v>728</v>
      </c>
    </row>
    <row r="282" spans="1:11" x14ac:dyDescent="0.3">
      <c r="A282" s="33" t="s">
        <v>0</v>
      </c>
      <c r="B282" s="663">
        <v>178.08012969468459</v>
      </c>
      <c r="C282" s="663">
        <v>161.15880628768662</v>
      </c>
      <c r="D282" s="663">
        <v>135.94473377637792</v>
      </c>
      <c r="E282" s="663">
        <v>126.32496841421224</v>
      </c>
      <c r="F282" s="663">
        <v>117.01583511103939</v>
      </c>
      <c r="G282" s="891"/>
      <c r="H282" s="139"/>
      <c r="I282" s="127">
        <v>114.23973997378918</v>
      </c>
      <c r="J282" s="127"/>
      <c r="K282" s="127">
        <v>119.7919302482896</v>
      </c>
    </row>
    <row r="283" spans="1:11" x14ac:dyDescent="0.3">
      <c r="A283" s="33" t="s">
        <v>98</v>
      </c>
      <c r="B283" s="656">
        <v>135.13573508415564</v>
      </c>
      <c r="C283" s="656">
        <v>116.29875788710584</v>
      </c>
      <c r="D283" s="664">
        <v>92.325860731452948</v>
      </c>
      <c r="E283" s="664">
        <v>81.754934261193668</v>
      </c>
      <c r="F283" s="664">
        <v>72.819766272601413</v>
      </c>
      <c r="G283" s="883">
        <f>H283</f>
        <v>-1</v>
      </c>
      <c r="H283" s="139">
        <v>-1</v>
      </c>
      <c r="I283" s="127">
        <v>67.980232435639806</v>
      </c>
      <c r="J283" s="127"/>
      <c r="K283" s="127">
        <v>77.65930010956302</v>
      </c>
    </row>
    <row r="284" spans="1:11" x14ac:dyDescent="0.3">
      <c r="A284" s="31" t="s">
        <v>99</v>
      </c>
      <c r="B284" s="664">
        <v>259.7331064182448</v>
      </c>
      <c r="C284" s="664">
        <v>223.89544026254947</v>
      </c>
      <c r="D284" s="662">
        <v>173.82406489716993</v>
      </c>
      <c r="E284" s="662">
        <v>160.86479642714892</v>
      </c>
      <c r="F284" s="662">
        <v>148.71982164429289</v>
      </c>
      <c r="G284" s="883">
        <f>H284</f>
        <v>1</v>
      </c>
      <c r="H284" s="139">
        <v>1</v>
      </c>
      <c r="I284" s="127">
        <v>131.92441571338077</v>
      </c>
      <c r="J284" s="127"/>
      <c r="K284" s="127">
        <v>165.51522757520502</v>
      </c>
    </row>
    <row r="285" spans="1:11" x14ac:dyDescent="0.3">
      <c r="A285" s="32" t="s">
        <v>100</v>
      </c>
      <c r="B285" s="166">
        <v>-0.2411520852110586</v>
      </c>
      <c r="C285" s="166">
        <v>-0.27671814355591801</v>
      </c>
      <c r="D285" s="166">
        <v>-0.32085739427520427</v>
      </c>
      <c r="E285" s="166">
        <v>-0.35282046544334777</v>
      </c>
      <c r="F285" s="166">
        <v>-0.37769306005891573</v>
      </c>
      <c r="G285" s="888"/>
      <c r="H285" s="139"/>
      <c r="I285" s="125"/>
      <c r="J285" s="125"/>
      <c r="K285" s="125"/>
    </row>
    <row r="286" spans="1:11" ht="15" thickBot="1" x14ac:dyDescent="0.35">
      <c r="A286" s="34" t="s">
        <v>101</v>
      </c>
      <c r="B286" s="88">
        <v>0.92201645446703107</v>
      </c>
      <c r="C286" s="88">
        <v>0.92517481983677308</v>
      </c>
      <c r="D286" s="89">
        <v>0.88272347010952623</v>
      </c>
      <c r="E286" s="89">
        <v>0.96764633084056006</v>
      </c>
      <c r="F286" s="89">
        <v>1.0423001783273922</v>
      </c>
      <c r="G286" s="886"/>
      <c r="H286" s="139"/>
      <c r="I286" s="125"/>
      <c r="J286" s="125"/>
      <c r="K286" s="125"/>
    </row>
    <row r="287" spans="1:11" ht="15" thickBot="1" x14ac:dyDescent="0.35">
      <c r="B287" s="13"/>
      <c r="C287" s="13"/>
      <c r="D287" s="8"/>
      <c r="E287" s="8"/>
      <c r="F287" s="8"/>
      <c r="G287" s="867"/>
      <c r="H287" s="139"/>
    </row>
    <row r="288" spans="1:11" ht="15" thickBot="1" x14ac:dyDescent="0.35">
      <c r="A288" s="29" t="s">
        <v>45</v>
      </c>
      <c r="B288" s="26"/>
      <c r="C288" s="26"/>
      <c r="D288" s="26"/>
      <c r="E288" s="51"/>
      <c r="F288" s="51"/>
      <c r="G288" s="893"/>
      <c r="H288" s="139"/>
      <c r="I288" s="121"/>
      <c r="J288" s="121"/>
      <c r="K288" s="121"/>
    </row>
    <row r="289" spans="1:11" ht="15" thickBot="1" x14ac:dyDescent="0.35">
      <c r="A289" s="61" t="s">
        <v>18</v>
      </c>
      <c r="B289" s="71" t="s">
        <v>466</v>
      </c>
      <c r="C289" s="71" t="s">
        <v>524</v>
      </c>
      <c r="D289" s="71" t="s">
        <v>559</v>
      </c>
      <c r="E289" s="71" t="s">
        <v>622</v>
      </c>
      <c r="F289" s="1536" t="s">
        <v>727</v>
      </c>
      <c r="G289" s="1537"/>
      <c r="H289" s="143"/>
      <c r="I289" s="122" t="s">
        <v>727</v>
      </c>
      <c r="J289" s="122"/>
      <c r="K289" s="122" t="s">
        <v>727</v>
      </c>
    </row>
    <row r="290" spans="1:11" x14ac:dyDescent="0.3">
      <c r="A290" s="33" t="s">
        <v>0</v>
      </c>
      <c r="B290" s="202">
        <v>9.3004362042194373</v>
      </c>
      <c r="C290" s="202">
        <v>10.269036280648391</v>
      </c>
      <c r="D290" s="203">
        <v>10.429250689334904</v>
      </c>
      <c r="E290" s="203">
        <v>10.191773747991558</v>
      </c>
      <c r="F290" s="203">
        <v>10.862551379229267</v>
      </c>
      <c r="G290" s="897"/>
      <c r="H290" s="139"/>
      <c r="I290" s="128">
        <v>10.212862288635915</v>
      </c>
      <c r="J290" s="128"/>
      <c r="K290" s="128">
        <v>11.512240469822618</v>
      </c>
    </row>
    <row r="291" spans="1:11" x14ac:dyDescent="0.3">
      <c r="A291" s="33" t="s">
        <v>98</v>
      </c>
      <c r="B291" s="202">
        <v>5.7801131493983711</v>
      </c>
      <c r="C291" s="202">
        <v>6.3105572505649814</v>
      </c>
      <c r="D291" s="203">
        <v>6.4152847507179862</v>
      </c>
      <c r="E291" s="203">
        <v>5.857687799249117</v>
      </c>
      <c r="F291" s="203">
        <v>6.4321284211998124</v>
      </c>
      <c r="G291" s="898">
        <f>H291</f>
        <v>-1</v>
      </c>
      <c r="H291" s="139">
        <v>-1</v>
      </c>
      <c r="I291" s="128">
        <v>5.3358547520179469</v>
      </c>
      <c r="J291" s="128"/>
      <c r="K291" s="128">
        <v>7.528402090381678</v>
      </c>
    </row>
    <row r="292" spans="1:11" x14ac:dyDescent="0.3">
      <c r="A292" s="31" t="s">
        <v>99</v>
      </c>
      <c r="B292" s="204">
        <v>7.8630251887319647</v>
      </c>
      <c r="C292" s="204">
        <v>10.042752358122172</v>
      </c>
      <c r="D292" s="204">
        <v>9.7230191878445886</v>
      </c>
      <c r="E292" s="204">
        <v>8.1530056994070979</v>
      </c>
      <c r="F292" s="204">
        <v>10.389345968832298</v>
      </c>
      <c r="G292" s="898">
        <f>H292</f>
        <v>0</v>
      </c>
      <c r="H292" s="139">
        <v>0</v>
      </c>
      <c r="I292" s="128">
        <v>6.9519640942925225</v>
      </c>
      <c r="J292" s="128"/>
      <c r="K292" s="128">
        <v>13.826727843372074</v>
      </c>
    </row>
    <row r="293" spans="1:11" x14ac:dyDescent="0.3">
      <c r="A293" s="32" t="s">
        <v>100</v>
      </c>
      <c r="B293" s="87">
        <v>-0.3785116071463358</v>
      </c>
      <c r="C293" s="87">
        <v>-0.38328567393750851</v>
      </c>
      <c r="D293" s="166">
        <v>-0.38487577470178702</v>
      </c>
      <c r="E293" s="166">
        <v>-0.42525335195912661</v>
      </c>
      <c r="F293" s="166">
        <v>-0.40786209458130152</v>
      </c>
      <c r="G293" s="888"/>
      <c r="H293" s="139"/>
      <c r="I293" s="125"/>
      <c r="J293" s="125"/>
      <c r="K293" s="125"/>
    </row>
    <row r="294" spans="1:11" ht="15" thickBot="1" x14ac:dyDescent="0.35">
      <c r="A294" s="34" t="s">
        <v>101</v>
      </c>
      <c r="B294" s="88">
        <v>0.36035835034654912</v>
      </c>
      <c r="C294" s="88">
        <v>0.59142084595192423</v>
      </c>
      <c r="D294" s="89">
        <v>0.51560212300107289</v>
      </c>
      <c r="E294" s="89">
        <v>0.3918470869089698</v>
      </c>
      <c r="F294" s="89">
        <v>0.61522676297783385</v>
      </c>
      <c r="G294" s="886"/>
      <c r="H294" s="139"/>
      <c r="I294" s="125"/>
      <c r="J294" s="125"/>
      <c r="K294" s="125"/>
    </row>
    <row r="295" spans="1:11" ht="15" thickBot="1" x14ac:dyDescent="0.35">
      <c r="B295" s="13"/>
      <c r="C295" s="13"/>
      <c r="D295" s="13"/>
      <c r="E295" s="8"/>
      <c r="F295" s="8"/>
      <c r="G295" s="900"/>
      <c r="H295" s="139"/>
    </row>
    <row r="296" spans="1:11" ht="15" thickBot="1" x14ac:dyDescent="0.35">
      <c r="A296" s="29" t="s">
        <v>46</v>
      </c>
      <c r="B296" s="51"/>
      <c r="C296" s="51"/>
      <c r="D296" s="51"/>
      <c r="E296" s="51"/>
      <c r="F296" s="51"/>
      <c r="G296" s="893"/>
      <c r="H296" s="139"/>
      <c r="I296" s="121"/>
      <c r="J296" s="121"/>
      <c r="K296" s="121"/>
    </row>
    <row r="297" spans="1:11" ht="15" thickBot="1" x14ac:dyDescent="0.35">
      <c r="A297" s="61" t="s">
        <v>18</v>
      </c>
      <c r="B297" s="71" t="s">
        <v>443</v>
      </c>
      <c r="C297" s="71" t="s">
        <v>466</v>
      </c>
      <c r="D297" s="71" t="s">
        <v>524</v>
      </c>
      <c r="E297" s="71" t="s">
        <v>559</v>
      </c>
      <c r="F297" s="1536" t="s">
        <v>622</v>
      </c>
      <c r="G297" s="1537"/>
      <c r="H297" s="143"/>
      <c r="I297" s="122" t="s">
        <v>622</v>
      </c>
      <c r="J297" s="122"/>
      <c r="K297" s="122" t="s">
        <v>622</v>
      </c>
    </row>
    <row r="298" spans="1:11" x14ac:dyDescent="0.3">
      <c r="A298" s="33" t="s">
        <v>0</v>
      </c>
      <c r="B298" s="111">
        <v>7.1041137868308875</v>
      </c>
      <c r="C298" s="111">
        <v>7.8558513961584842</v>
      </c>
      <c r="D298" s="110">
        <v>8.5137498679447781</v>
      </c>
      <c r="E298" s="111">
        <v>8.7885617623165668</v>
      </c>
      <c r="F298" s="111">
        <v>8.6446110133251075</v>
      </c>
      <c r="G298" s="883"/>
      <c r="H298" s="139"/>
      <c r="I298" s="128">
        <v>8.0617234883411228</v>
      </c>
      <c r="J298" s="128"/>
      <c r="K298" s="128">
        <v>9.2274985383090922</v>
      </c>
    </row>
    <row r="299" spans="1:11" x14ac:dyDescent="0.3">
      <c r="A299" s="33" t="s">
        <v>98</v>
      </c>
      <c r="B299" s="111">
        <v>4.8165174788747898</v>
      </c>
      <c r="C299" s="111">
        <v>4.6886986804527746</v>
      </c>
      <c r="D299" s="110">
        <v>5.0723334916758303</v>
      </c>
      <c r="E299" s="111">
        <v>5.2201002581236811</v>
      </c>
      <c r="F299" s="111">
        <v>4.7953762235067723</v>
      </c>
      <c r="G299" s="883">
        <f>H299</f>
        <v>-1</v>
      </c>
      <c r="H299" s="139">
        <v>-1</v>
      </c>
      <c r="I299" s="128">
        <v>3.8408297839531333</v>
      </c>
      <c r="J299" s="128"/>
      <c r="K299" s="128">
        <v>5.7499226630604117</v>
      </c>
    </row>
    <row r="300" spans="1:11" x14ac:dyDescent="0.3">
      <c r="A300" s="31" t="s">
        <v>99</v>
      </c>
      <c r="B300" s="113">
        <v>7.4413737621624421</v>
      </c>
      <c r="C300" s="113">
        <v>6.2185180035489394</v>
      </c>
      <c r="D300" s="113">
        <v>7.8101162212221888</v>
      </c>
      <c r="E300" s="113">
        <v>8.1749571561968466</v>
      </c>
      <c r="F300" s="113">
        <v>6.9704156401203825</v>
      </c>
      <c r="G300" s="883">
        <f>H300</f>
        <v>0</v>
      </c>
      <c r="H300" s="139">
        <v>0</v>
      </c>
      <c r="I300" s="128">
        <v>4.1370260689392566</v>
      </c>
      <c r="J300" s="128"/>
      <c r="K300" s="128">
        <v>9.8038052113015084</v>
      </c>
    </row>
    <row r="301" spans="1:11" x14ac:dyDescent="0.3">
      <c r="A301" s="32" t="s">
        <v>100</v>
      </c>
      <c r="B301" s="87">
        <v>-0.32201008832328737</v>
      </c>
      <c r="C301" s="87">
        <v>-0.40315843006582952</v>
      </c>
      <c r="D301" s="87">
        <v>-0.40833875432837896</v>
      </c>
      <c r="E301" s="166">
        <v>-0.40603475297786146</v>
      </c>
      <c r="F301" s="166">
        <v>-0.44527565021549143</v>
      </c>
      <c r="G301" s="888"/>
      <c r="H301" s="139"/>
      <c r="I301" s="125"/>
      <c r="J301" s="125"/>
      <c r="K301" s="125"/>
    </row>
    <row r="302" spans="1:11" ht="15" thickBot="1" x14ac:dyDescent="0.35">
      <c r="A302" s="34" t="s">
        <v>101</v>
      </c>
      <c r="B302" s="89">
        <v>0.54496974106296769</v>
      </c>
      <c r="C302" s="89">
        <v>0.3262780202690343</v>
      </c>
      <c r="D302" s="88">
        <v>0.53974817192901725</v>
      </c>
      <c r="E302" s="89">
        <v>0.56605366792998391</v>
      </c>
      <c r="F302" s="89">
        <v>0.45357012989963968</v>
      </c>
      <c r="G302" s="886"/>
      <c r="H302" s="139"/>
      <c r="I302" s="125"/>
      <c r="J302" s="125"/>
      <c r="K302" s="125"/>
    </row>
    <row r="303" spans="1:11" ht="15" thickBot="1" x14ac:dyDescent="0.35">
      <c r="B303" s="13"/>
      <c r="C303" s="13"/>
      <c r="D303" s="13"/>
      <c r="E303" s="8"/>
      <c r="F303" s="8"/>
      <c r="G303" s="867"/>
      <c r="H303" s="139"/>
    </row>
    <row r="304" spans="1:11" ht="15" thickBot="1" x14ac:dyDescent="0.35">
      <c r="A304" s="29" t="s">
        <v>49</v>
      </c>
      <c r="B304" s="51"/>
      <c r="C304" s="51"/>
      <c r="D304" s="51"/>
      <c r="E304" s="51"/>
      <c r="F304" s="51"/>
      <c r="G304" s="893"/>
      <c r="H304" s="139"/>
      <c r="I304" s="121"/>
      <c r="J304" s="121"/>
      <c r="K304" s="121"/>
    </row>
    <row r="305" spans="1:11" ht="15" thickBot="1" x14ac:dyDescent="0.35">
      <c r="A305" s="61" t="s">
        <v>54</v>
      </c>
      <c r="B305" s="71">
        <v>2019</v>
      </c>
      <c r="C305" s="71">
        <v>2020</v>
      </c>
      <c r="D305" s="71">
        <v>2021</v>
      </c>
      <c r="E305" s="71">
        <v>2022</v>
      </c>
      <c r="F305" s="1536">
        <v>2023</v>
      </c>
      <c r="G305" s="1537"/>
      <c r="H305" s="143"/>
      <c r="I305" s="122">
        <v>2023</v>
      </c>
      <c r="J305" s="122"/>
      <c r="K305" s="122">
        <v>2023</v>
      </c>
    </row>
    <row r="306" spans="1:11" x14ac:dyDescent="0.3">
      <c r="A306" s="33" t="s">
        <v>0</v>
      </c>
      <c r="B306" s="210">
        <v>0.12966243938828884</v>
      </c>
      <c r="C306" s="210">
        <v>0.12971528420187098</v>
      </c>
      <c r="D306" s="211">
        <v>0.11081231924501436</v>
      </c>
      <c r="E306" s="211">
        <v>0.10793185379909973</v>
      </c>
      <c r="F306" s="211">
        <v>9.8348467951782675E-2</v>
      </c>
      <c r="G306" s="885"/>
      <c r="H306" s="139"/>
      <c r="I306" s="194">
        <v>9.3869322157004359E-2</v>
      </c>
      <c r="J306" s="127"/>
      <c r="K306" s="194">
        <v>0.10282761374656102</v>
      </c>
    </row>
    <row r="307" spans="1:11" x14ac:dyDescent="0.3">
      <c r="A307" s="33" t="s">
        <v>98</v>
      </c>
      <c r="B307" s="399">
        <v>0.11045533370426265</v>
      </c>
      <c r="C307" s="399">
        <v>0.11046854789297508</v>
      </c>
      <c r="D307" s="815">
        <v>0.10151600103440464</v>
      </c>
      <c r="E307" s="815">
        <v>8.5346785265910857E-2</v>
      </c>
      <c r="F307" s="815">
        <v>8.4117005689422375E-2</v>
      </c>
      <c r="G307" s="901">
        <f>H307</f>
        <v>-1</v>
      </c>
      <c r="H307" s="139">
        <v>-1</v>
      </c>
      <c r="I307" s="194">
        <v>7.5550644010214815E-2</v>
      </c>
      <c r="J307" s="127"/>
      <c r="K307" s="194">
        <v>9.2683367368629935E-2</v>
      </c>
    </row>
    <row r="308" spans="1:11" x14ac:dyDescent="0.3">
      <c r="A308" s="31" t="s">
        <v>99</v>
      </c>
      <c r="B308" s="399">
        <v>0.17669250017082727</v>
      </c>
      <c r="C308" s="399">
        <v>0.19770450529895359</v>
      </c>
      <c r="D308" s="815">
        <v>0.18356756541509817</v>
      </c>
      <c r="E308" s="815">
        <v>0.15568368591927084</v>
      </c>
      <c r="F308" s="815">
        <v>0.16890835658236839</v>
      </c>
      <c r="G308" s="901">
        <f>H308</f>
        <v>1</v>
      </c>
      <c r="H308" s="139">
        <v>1</v>
      </c>
      <c r="I308" s="194">
        <v>0.13976242810470701</v>
      </c>
      <c r="J308" s="127"/>
      <c r="K308" s="194">
        <v>0.19805428506002976</v>
      </c>
    </row>
    <row r="309" spans="1:11" x14ac:dyDescent="0.3">
      <c r="A309" s="32" t="s">
        <v>100</v>
      </c>
      <c r="B309" s="166">
        <v>-0.14813160831031671</v>
      </c>
      <c r="C309" s="166">
        <v>-0.14837678094235163</v>
      </c>
      <c r="D309" s="166">
        <v>-8.3892461361221624E-2</v>
      </c>
      <c r="E309" s="166">
        <v>-0.20925304011944296</v>
      </c>
      <c r="F309" s="166">
        <v>-0.14470446320869546</v>
      </c>
      <c r="G309" s="888"/>
      <c r="H309" s="139"/>
      <c r="I309" s="125"/>
      <c r="J309" s="125"/>
      <c r="K309" s="125"/>
    </row>
    <row r="310" spans="1:11" ht="15" thickBot="1" x14ac:dyDescent="0.35">
      <c r="A310" s="34" t="s">
        <v>101</v>
      </c>
      <c r="B310" s="88">
        <v>0.59967377079236894</v>
      </c>
      <c r="C310" s="88">
        <v>0.78969045099148993</v>
      </c>
      <c r="D310" s="89">
        <v>0.80826237779880183</v>
      </c>
      <c r="E310" s="89">
        <v>0.82413063871374537</v>
      </c>
      <c r="F310" s="89">
        <v>1.0080167523558015</v>
      </c>
      <c r="G310" s="886"/>
      <c r="H310" s="139"/>
      <c r="I310" s="125"/>
      <c r="J310" s="125"/>
      <c r="K310" s="125"/>
    </row>
    <row r="311" spans="1:11" ht="15" thickBot="1" x14ac:dyDescent="0.35">
      <c r="B311" s="13"/>
      <c r="C311" s="13"/>
      <c r="D311" s="8"/>
      <c r="E311" s="8"/>
      <c r="F311" s="8"/>
      <c r="G311" s="867"/>
      <c r="H311" s="139"/>
    </row>
    <row r="312" spans="1:11" ht="15" thickBot="1" x14ac:dyDescent="0.35">
      <c r="A312" s="29" t="s">
        <v>50</v>
      </c>
      <c r="B312" s="51"/>
      <c r="C312" s="51"/>
      <c r="D312" s="51"/>
      <c r="E312" s="51"/>
      <c r="F312" s="51"/>
      <c r="G312" s="893"/>
      <c r="H312" s="139"/>
      <c r="I312" s="121"/>
      <c r="J312" s="121"/>
      <c r="K312" s="121"/>
    </row>
    <row r="313" spans="1:11" ht="15" thickBot="1" x14ac:dyDescent="0.35">
      <c r="A313" s="61" t="s">
        <v>51</v>
      </c>
      <c r="B313" s="71" t="s">
        <v>465</v>
      </c>
      <c r="C313" s="71" t="s">
        <v>523</v>
      </c>
      <c r="D313" s="71" t="s">
        <v>558</v>
      </c>
      <c r="E313" s="71" t="s">
        <v>620</v>
      </c>
      <c r="F313" s="1536" t="s">
        <v>726</v>
      </c>
      <c r="G313" s="1537"/>
      <c r="H313" s="143"/>
      <c r="I313" s="122" t="s">
        <v>726</v>
      </c>
      <c r="J313" s="122"/>
      <c r="K313" s="122" t="s">
        <v>726</v>
      </c>
    </row>
    <row r="314" spans="1:11" x14ac:dyDescent="0.3">
      <c r="A314" s="33" t="s">
        <v>0</v>
      </c>
      <c r="B314" s="110">
        <v>8.1865563193310145</v>
      </c>
      <c r="C314" s="110">
        <v>6.801814898187553</v>
      </c>
      <c r="D314" s="111">
        <v>5.8298825266160401</v>
      </c>
      <c r="E314" s="111">
        <v>5.4599394598241311</v>
      </c>
      <c r="F314" s="111">
        <v>4.9474754320569279</v>
      </c>
      <c r="G314" s="883"/>
      <c r="H314" s="139"/>
      <c r="I314" s="127">
        <v>4.6803743768603265</v>
      </c>
      <c r="J314" s="127"/>
      <c r="K314" s="127">
        <v>5.2297394012276852</v>
      </c>
    </row>
    <row r="315" spans="1:11" x14ac:dyDescent="0.3">
      <c r="A315" s="33" t="s">
        <v>98</v>
      </c>
      <c r="B315" s="110">
        <v>7.1108697142582322</v>
      </c>
      <c r="C315" s="110">
        <v>6.2715392132101373</v>
      </c>
      <c r="D315" s="111">
        <v>4.4936971296391413</v>
      </c>
      <c r="E315" s="111">
        <v>4.346525811300733</v>
      </c>
      <c r="F315" s="111">
        <v>4.0450656613838927</v>
      </c>
      <c r="G315" s="883">
        <f>H315</f>
        <v>-1</v>
      </c>
      <c r="H315" s="139">
        <v>-1</v>
      </c>
      <c r="I315" s="127">
        <v>3.5465848777632796</v>
      </c>
      <c r="J315" s="127"/>
      <c r="K315" s="127">
        <v>4.6132847134832282</v>
      </c>
    </row>
    <row r="316" spans="1:11" x14ac:dyDescent="0.3">
      <c r="A316" s="31" t="s">
        <v>99</v>
      </c>
      <c r="B316" s="113">
        <v>14.826543156528029</v>
      </c>
      <c r="C316" s="113">
        <v>12.151209587550758</v>
      </c>
      <c r="D316" s="113">
        <v>8.5131854028968608</v>
      </c>
      <c r="E316" s="113">
        <v>8.4873088994927315</v>
      </c>
      <c r="F316" s="113">
        <v>7.6632587414992468</v>
      </c>
      <c r="G316" s="883">
        <f>H316</f>
        <v>1</v>
      </c>
      <c r="H316" s="139">
        <v>1</v>
      </c>
      <c r="I316" s="127">
        <v>6.1620834400710169</v>
      </c>
      <c r="J316" s="127"/>
      <c r="K316" s="127">
        <v>9.5266371288574128</v>
      </c>
    </row>
    <row r="317" spans="1:11" x14ac:dyDescent="0.3">
      <c r="A317" s="32" t="s">
        <v>100</v>
      </c>
      <c r="B317" s="131">
        <v>-0.13139671470075279</v>
      </c>
      <c r="C317" s="87">
        <v>-0.14631923834192176</v>
      </c>
      <c r="D317" s="166">
        <v>-0.22919593849046024</v>
      </c>
      <c r="E317" s="166">
        <v>-0.20392417474886471</v>
      </c>
      <c r="F317" s="166">
        <v>-0.18239802967507726</v>
      </c>
      <c r="G317" s="888"/>
      <c r="H317" s="139"/>
      <c r="I317" s="194"/>
      <c r="J317" s="194"/>
      <c r="K317" s="194"/>
    </row>
    <row r="318" spans="1:11" ht="15" thickBot="1" x14ac:dyDescent="0.35">
      <c r="A318" s="34" t="s">
        <v>101</v>
      </c>
      <c r="B318" s="88">
        <v>1.0850534115115136</v>
      </c>
      <c r="C318" s="88">
        <v>0.93751632166405041</v>
      </c>
      <c r="D318" s="89">
        <v>0.89447244825342687</v>
      </c>
      <c r="E318" s="89">
        <v>0.95266501752415356</v>
      </c>
      <c r="F318" s="89">
        <v>0.89447079058724166</v>
      </c>
      <c r="G318" s="886"/>
      <c r="H318" s="139"/>
      <c r="I318" s="194"/>
      <c r="J318" s="194"/>
      <c r="K318" s="194"/>
    </row>
    <row r="319" spans="1:11" ht="15" thickBot="1" x14ac:dyDescent="0.35">
      <c r="B319" s="13"/>
      <c r="C319" s="13"/>
      <c r="D319" s="8"/>
      <c r="E319" s="8"/>
      <c r="F319" s="8"/>
      <c r="G319" s="867"/>
      <c r="H319" s="139"/>
    </row>
    <row r="320" spans="1:11" ht="15" thickBot="1" x14ac:dyDescent="0.35">
      <c r="A320" s="29" t="s">
        <v>52</v>
      </c>
      <c r="B320" s="51"/>
      <c r="C320" s="51"/>
      <c r="D320" s="51"/>
      <c r="E320" s="51"/>
      <c r="F320" s="51"/>
      <c r="G320" s="857"/>
      <c r="H320" s="139"/>
      <c r="I320" s="121"/>
      <c r="J320" s="121"/>
      <c r="K320" s="121"/>
    </row>
    <row r="321" spans="1:11" ht="15" thickBot="1" x14ac:dyDescent="0.35">
      <c r="A321" s="61" t="s">
        <v>55</v>
      </c>
      <c r="B321" s="1187">
        <v>2019</v>
      </c>
      <c r="C321" s="23">
        <v>2020</v>
      </c>
      <c r="D321" s="71">
        <v>2021</v>
      </c>
      <c r="E321" s="23">
        <v>2022</v>
      </c>
      <c r="F321" s="1536">
        <v>2023</v>
      </c>
      <c r="G321" s="1537"/>
      <c r="H321" s="143"/>
      <c r="I321" s="122">
        <v>2023</v>
      </c>
      <c r="J321" s="122"/>
      <c r="K321" s="122">
        <v>2023</v>
      </c>
    </row>
    <row r="322" spans="1:11" x14ac:dyDescent="0.3">
      <c r="A322" s="33" t="s">
        <v>0</v>
      </c>
      <c r="B322" s="754">
        <v>0.49712496157785224</v>
      </c>
      <c r="C322" s="754">
        <v>0.50142095094917005</v>
      </c>
      <c r="D322" s="756">
        <v>0.50650521379320568</v>
      </c>
      <c r="E322" s="756">
        <v>0.51233769579008703</v>
      </c>
      <c r="F322" s="756">
        <v>0.52306403990554251</v>
      </c>
      <c r="G322" s="883"/>
      <c r="H322" s="139"/>
      <c r="I322" s="194">
        <v>0.33798778563274379</v>
      </c>
      <c r="J322" s="194"/>
      <c r="K322" s="194">
        <v>0.35457855858121545</v>
      </c>
    </row>
    <row r="323" spans="1:11" x14ac:dyDescent="0.3">
      <c r="A323" s="33" t="s">
        <v>98</v>
      </c>
      <c r="B323" s="755">
        <v>0.51440003491107433</v>
      </c>
      <c r="C323" s="757">
        <v>0.51031678244713752</v>
      </c>
      <c r="D323" s="757">
        <v>0.51960087392316867</v>
      </c>
      <c r="E323" s="757">
        <v>0.52219225405857994</v>
      </c>
      <c r="F323" s="757">
        <v>0.52501156780682812</v>
      </c>
      <c r="G323" s="901">
        <f>H323</f>
        <v>0</v>
      </c>
      <c r="H323" s="139">
        <v>0</v>
      </c>
      <c r="I323" s="194">
        <v>0.32508858241985017</v>
      </c>
      <c r="J323" s="194"/>
      <c r="K323" s="194">
        <v>0.35911701176132044</v>
      </c>
    </row>
    <row r="324" spans="1:11" x14ac:dyDescent="0.3">
      <c r="A324" s="31" t="s">
        <v>99</v>
      </c>
      <c r="B324" s="758">
        <v>0.46666938480002601</v>
      </c>
      <c r="C324" s="758">
        <v>0.44043555032928172</v>
      </c>
      <c r="D324" s="817">
        <v>0.45319887859200975</v>
      </c>
      <c r="E324" s="762">
        <v>0.4454905176873038</v>
      </c>
      <c r="F324" s="762">
        <v>0.44020302772058645</v>
      </c>
      <c r="G324" s="901">
        <f>H324</f>
        <v>-1</v>
      </c>
      <c r="H324" s="139">
        <v>-1</v>
      </c>
      <c r="I324" s="194">
        <v>0.22708853931190329</v>
      </c>
      <c r="J324" s="194"/>
      <c r="K324" s="194">
        <v>0.29897452167926186</v>
      </c>
    </row>
    <row r="325" spans="1:11" x14ac:dyDescent="0.3">
      <c r="A325" s="32" t="s">
        <v>100</v>
      </c>
      <c r="B325" s="166">
        <v>-3.4749961616072918E-2</v>
      </c>
      <c r="C325" s="166">
        <v>-1.7741244120589712E-2</v>
      </c>
      <c r="D325" s="166">
        <v>-2.5854936481087533E-2</v>
      </c>
      <c r="E325" s="166">
        <v>-1.923449777259895E-2</v>
      </c>
      <c r="F325" s="166">
        <v>-3.7233068089278331E-3</v>
      </c>
      <c r="G325" s="888"/>
      <c r="H325" s="139"/>
      <c r="I325" s="125"/>
      <c r="J325" s="125"/>
      <c r="K325" s="125"/>
    </row>
    <row r="326" spans="1:11" ht="15" thickBot="1" x14ac:dyDescent="0.35">
      <c r="A326" s="34" t="s">
        <v>101</v>
      </c>
      <c r="B326" s="88">
        <v>9.2788971367973649E-2</v>
      </c>
      <c r="C326" s="88">
        <v>0.1369369664519991</v>
      </c>
      <c r="D326" s="89">
        <v>0.12779423335030327</v>
      </c>
      <c r="E326" s="89">
        <v>0.14688409445972303</v>
      </c>
      <c r="F326" s="89">
        <v>0.16153651707241234</v>
      </c>
      <c r="G326" s="886"/>
      <c r="H326" s="139"/>
      <c r="I326" s="125"/>
      <c r="J326" s="125"/>
      <c r="K326" s="125"/>
    </row>
    <row r="327" spans="1:11" ht="15" thickBot="1" x14ac:dyDescent="0.35">
      <c r="B327" s="13"/>
      <c r="C327" s="13"/>
      <c r="D327" s="8"/>
      <c r="E327" s="8"/>
      <c r="F327" s="8"/>
      <c r="G327" s="864"/>
      <c r="H327" s="139"/>
    </row>
    <row r="328" spans="1:11" ht="15" thickBot="1" x14ac:dyDescent="0.35">
      <c r="A328" s="29" t="s">
        <v>53</v>
      </c>
      <c r="B328" s="51"/>
      <c r="C328" s="51"/>
      <c r="D328" s="51"/>
      <c r="E328" s="51"/>
      <c r="F328" s="51"/>
      <c r="G328" s="857"/>
      <c r="H328" s="139"/>
      <c r="I328" s="121"/>
      <c r="J328" s="121"/>
      <c r="K328" s="121"/>
    </row>
    <row r="329" spans="1:11" ht="15" thickBot="1" x14ac:dyDescent="0.35">
      <c r="A329" s="61" t="s">
        <v>56</v>
      </c>
      <c r="B329" s="23" t="s">
        <v>443</v>
      </c>
      <c r="C329" s="132" t="s">
        <v>466</v>
      </c>
      <c r="D329" s="132" t="s">
        <v>524</v>
      </c>
      <c r="E329" s="132" t="s">
        <v>559</v>
      </c>
      <c r="F329" s="1536" t="s">
        <v>622</v>
      </c>
      <c r="G329" s="1537"/>
      <c r="H329" s="143"/>
      <c r="I329" s="122" t="s">
        <v>622</v>
      </c>
      <c r="J329" s="122"/>
      <c r="K329" s="122" t="s">
        <v>622</v>
      </c>
    </row>
    <row r="330" spans="1:11" x14ac:dyDescent="0.3">
      <c r="A330" s="33" t="s">
        <v>0</v>
      </c>
      <c r="B330" s="210">
        <v>6.2209096366015154E-2</v>
      </c>
      <c r="C330" s="210">
        <v>6.0384145733729834E-2</v>
      </c>
      <c r="D330" s="211">
        <v>5.9552928993554577E-2</v>
      </c>
      <c r="E330" s="211">
        <v>5.9691783442980102E-2</v>
      </c>
      <c r="F330" s="211">
        <v>5.8105611322879808E-2</v>
      </c>
      <c r="G330" s="885"/>
      <c r="H330" s="139"/>
      <c r="I330" s="129">
        <v>5.6618639329415937E-2</v>
      </c>
      <c r="J330" s="129"/>
      <c r="K330" s="129">
        <v>5.9592583316343678E-2</v>
      </c>
    </row>
    <row r="331" spans="1:11" x14ac:dyDescent="0.3">
      <c r="A331" s="33" t="s">
        <v>98</v>
      </c>
      <c r="B331" s="399">
        <v>6.0787163057029858E-2</v>
      </c>
      <c r="C331" s="399">
        <v>5.7249146980987257E-2</v>
      </c>
      <c r="D331" s="815">
        <v>5.7232602025494253E-2</v>
      </c>
      <c r="E331" s="815">
        <v>5.6276528510334052E-2</v>
      </c>
      <c r="F331" s="815">
        <v>5.4276506002031662E-2</v>
      </c>
      <c r="G331" s="901">
        <f>H331</f>
        <v>0</v>
      </c>
      <c r="H331" s="139">
        <v>0</v>
      </c>
      <c r="I331" s="129">
        <v>5.134348918546839E-2</v>
      </c>
      <c r="J331" s="129"/>
      <c r="K331" s="129">
        <v>5.7209522818594941E-2</v>
      </c>
    </row>
    <row r="332" spans="1:11" x14ac:dyDescent="0.3">
      <c r="A332" s="31" t="s">
        <v>99</v>
      </c>
      <c r="B332" s="457">
        <v>6.8364796353852897E-2</v>
      </c>
      <c r="C332" s="536">
        <v>6.7911194615099396E-2</v>
      </c>
      <c r="D332" s="816">
        <v>7.1448281468382363E-2</v>
      </c>
      <c r="E332" s="816">
        <v>6.5517055847787553E-2</v>
      </c>
      <c r="F332" s="816">
        <v>6.3998344913312827E-2</v>
      </c>
      <c r="G332" s="901">
        <f>H332</f>
        <v>0</v>
      </c>
      <c r="H332" s="139">
        <v>0</v>
      </c>
      <c r="I332" s="129">
        <v>5.6487430164665037E-2</v>
      </c>
      <c r="J332" s="129"/>
      <c r="K332" s="129">
        <v>7.1509259661960603E-2</v>
      </c>
    </row>
    <row r="333" spans="1:11" x14ac:dyDescent="0.3">
      <c r="A333" s="32" t="s">
        <v>100</v>
      </c>
      <c r="B333" s="131">
        <v>-2.2857321389450343E-2</v>
      </c>
      <c r="C333" s="87">
        <v>-5.1917580594195691E-2</v>
      </c>
      <c r="D333" s="166">
        <v>-3.8962432365189849E-2</v>
      </c>
      <c r="E333" s="166">
        <v>-5.7214824816022351E-2</v>
      </c>
      <c r="F333" s="166">
        <v>-6.5899062649400056E-2</v>
      </c>
      <c r="G333" s="888"/>
      <c r="H333" s="139"/>
      <c r="I333" s="125"/>
      <c r="J333" s="125"/>
      <c r="K333" s="125"/>
    </row>
    <row r="334" spans="1:11" ht="15" thickBot="1" x14ac:dyDescent="0.35">
      <c r="A334" s="34" t="s">
        <v>101</v>
      </c>
      <c r="B334" s="88">
        <v>0.12465844622019595</v>
      </c>
      <c r="C334" s="88">
        <v>0.18623941484495937</v>
      </c>
      <c r="D334" s="89">
        <v>0.24838429391268527</v>
      </c>
      <c r="E334" s="89">
        <v>0.16419860254451665</v>
      </c>
      <c r="F334" s="89">
        <v>0.17911688919174826</v>
      </c>
      <c r="G334" s="886"/>
      <c r="H334" s="139"/>
      <c r="I334" s="125"/>
      <c r="J334" s="125"/>
      <c r="K334" s="125"/>
    </row>
    <row r="335" spans="1:11" ht="15" thickBot="1" x14ac:dyDescent="0.35">
      <c r="B335" s="13"/>
      <c r="C335" s="13"/>
      <c r="D335" s="8"/>
      <c r="E335" s="8"/>
      <c r="F335" s="8"/>
      <c r="G335" s="867"/>
      <c r="H335" s="139"/>
    </row>
    <row r="336" spans="1:11" ht="15" thickBot="1" x14ac:dyDescent="0.35">
      <c r="A336" s="29" t="s">
        <v>433</v>
      </c>
      <c r="B336" s="51"/>
      <c r="C336" s="51"/>
      <c r="D336" s="51"/>
      <c r="E336" s="51"/>
      <c r="F336" s="51"/>
      <c r="G336" s="857"/>
      <c r="H336" s="139"/>
      <c r="I336" s="121"/>
      <c r="J336" s="121"/>
      <c r="K336" s="121"/>
    </row>
    <row r="337" spans="1:11" ht="15" thickBot="1" x14ac:dyDescent="0.35">
      <c r="A337" s="61" t="s">
        <v>56</v>
      </c>
      <c r="B337" s="1187">
        <v>2019</v>
      </c>
      <c r="C337" s="23">
        <v>2020</v>
      </c>
      <c r="D337" s="71">
        <v>2021</v>
      </c>
      <c r="E337" s="23">
        <v>2022</v>
      </c>
      <c r="F337" s="1536">
        <v>2023</v>
      </c>
      <c r="G337" s="1537"/>
      <c r="H337" s="143"/>
      <c r="I337" s="122">
        <v>2023</v>
      </c>
      <c r="J337" s="122"/>
      <c r="K337" s="122">
        <v>2023</v>
      </c>
    </row>
    <row r="338" spans="1:11" x14ac:dyDescent="0.3">
      <c r="A338" s="33" t="s">
        <v>0</v>
      </c>
      <c r="B338" s="210">
        <v>0.10269827546980967</v>
      </c>
      <c r="C338" s="210">
        <v>0.11275066212637104</v>
      </c>
      <c r="D338" s="211">
        <v>0.10683701337777245</v>
      </c>
      <c r="E338" s="211">
        <v>0.10947316349245588</v>
      </c>
      <c r="F338" s="211">
        <v>0.11632600258732338</v>
      </c>
      <c r="G338" s="885"/>
      <c r="H338" s="139"/>
      <c r="I338" s="129">
        <v>0.11151731301471626</v>
      </c>
      <c r="J338" s="129"/>
      <c r="K338" s="129">
        <v>0.1211346921599305</v>
      </c>
    </row>
    <row r="339" spans="1:11" x14ac:dyDescent="0.3">
      <c r="A339" s="33" t="s">
        <v>98</v>
      </c>
      <c r="B339" s="399">
        <v>8.4592244583769793E-2</v>
      </c>
      <c r="C339" s="399">
        <v>0.11543319517870665</v>
      </c>
      <c r="D339" s="815">
        <v>0.10234196627397286</v>
      </c>
      <c r="E339" s="815">
        <v>9.5427352542464608E-2</v>
      </c>
      <c r="F339" s="815">
        <v>0.11460132937119651</v>
      </c>
      <c r="G339" s="901">
        <f>H339</f>
        <v>0</v>
      </c>
      <c r="H339" s="139">
        <v>0</v>
      </c>
      <c r="I339" s="195">
        <v>0.10475041049172223</v>
      </c>
      <c r="J339" s="195"/>
      <c r="K339" s="195">
        <v>0.12445224825067076</v>
      </c>
    </row>
    <row r="340" spans="1:11" x14ac:dyDescent="0.3">
      <c r="A340" s="31" t="s">
        <v>99</v>
      </c>
      <c r="B340" s="457">
        <v>0.1143637132814926</v>
      </c>
      <c r="C340" s="457">
        <v>0.1409179146848763</v>
      </c>
      <c r="D340" s="816">
        <v>0.14295539152282699</v>
      </c>
      <c r="E340" s="816">
        <v>0.10884484115324551</v>
      </c>
      <c r="F340" s="816">
        <v>0.15743341232017832</v>
      </c>
      <c r="G340" s="901">
        <f>H340</f>
        <v>1</v>
      </c>
      <c r="H340" s="139">
        <v>1</v>
      </c>
      <c r="I340" s="195">
        <v>0.12962638653302563</v>
      </c>
      <c r="J340" s="195"/>
      <c r="K340" s="195">
        <v>0.18524043810733098</v>
      </c>
    </row>
    <row r="341" spans="1:11" x14ac:dyDescent="0.3">
      <c r="A341" s="32" t="s">
        <v>100</v>
      </c>
      <c r="B341" s="86">
        <v>-0.17630316383805808</v>
      </c>
      <c r="C341" s="86">
        <v>2.379172770913774E-2</v>
      </c>
      <c r="D341" s="166">
        <v>-4.2073874602851648E-2</v>
      </c>
      <c r="E341" s="166">
        <v>-0.12830369107730416</v>
      </c>
      <c r="F341" s="166">
        <v>-1.4826205472264913E-2</v>
      </c>
      <c r="G341" s="888"/>
      <c r="H341" s="139"/>
      <c r="I341" s="125"/>
      <c r="J341" s="125"/>
      <c r="K341" s="125"/>
    </row>
    <row r="342" spans="1:11" ht="15" thickBot="1" x14ac:dyDescent="0.35">
      <c r="A342" s="34" t="s">
        <v>101</v>
      </c>
      <c r="B342" s="88">
        <v>0.35194087642680755</v>
      </c>
      <c r="C342" s="88">
        <v>0.22077461744618398</v>
      </c>
      <c r="D342" s="89">
        <v>0.39684038452154252</v>
      </c>
      <c r="E342" s="89">
        <v>0.14060422146585488</v>
      </c>
      <c r="F342" s="89">
        <v>0.37374856979405235</v>
      </c>
      <c r="G342" s="886"/>
      <c r="H342" s="139"/>
      <c r="I342" s="125"/>
      <c r="J342" s="125"/>
      <c r="K342" s="125"/>
    </row>
    <row r="343" spans="1:11" ht="15" thickBot="1" x14ac:dyDescent="0.35">
      <c r="A343" s="766"/>
      <c r="B343" s="881"/>
      <c r="C343" s="881"/>
      <c r="D343" s="192"/>
      <c r="E343" s="192"/>
      <c r="F343" s="192"/>
      <c r="G343" s="867"/>
      <c r="H343" s="139"/>
    </row>
    <row r="344" spans="1:11" ht="15" thickBot="1" x14ac:dyDescent="0.35">
      <c r="A344" s="1538" t="s">
        <v>57</v>
      </c>
      <c r="B344" s="1539"/>
      <c r="C344" s="1539"/>
      <c r="D344" s="1539"/>
      <c r="E344" s="1539"/>
      <c r="F344" s="1539"/>
      <c r="G344" s="860"/>
      <c r="H344" s="139"/>
    </row>
    <row r="345" spans="1:11" ht="15" thickBot="1" x14ac:dyDescent="0.35">
      <c r="A345" s="61" t="s">
        <v>58</v>
      </c>
      <c r="B345" s="1109" t="s">
        <v>469</v>
      </c>
      <c r="C345" s="288" t="s">
        <v>527</v>
      </c>
      <c r="D345" s="288" t="s">
        <v>562</v>
      </c>
      <c r="E345" s="288" t="s">
        <v>625</v>
      </c>
      <c r="F345" s="1540" t="s">
        <v>724</v>
      </c>
      <c r="G345" s="1541"/>
      <c r="H345" s="139"/>
      <c r="I345" s="561" t="s">
        <v>724</v>
      </c>
      <c r="J345" s="561"/>
      <c r="K345" s="561" t="s">
        <v>724</v>
      </c>
    </row>
    <row r="346" spans="1:11" x14ac:dyDescent="0.3">
      <c r="A346" s="33" t="s">
        <v>0</v>
      </c>
      <c r="B346" s="1126"/>
      <c r="C346" s="844">
        <v>6.0715655652364121E-2</v>
      </c>
      <c r="D346" s="738">
        <v>5.1300718307124578E-2</v>
      </c>
      <c r="E346" s="624">
        <v>5.6774693600736184E-2</v>
      </c>
      <c r="F346" s="624">
        <v>6.3043898665635298E-2</v>
      </c>
      <c r="G346" s="907"/>
      <c r="H346" s="139"/>
      <c r="I346" s="216">
        <v>5.9622116506375458E-2</v>
      </c>
      <c r="K346" s="216">
        <v>6.6465680824895124E-2</v>
      </c>
    </row>
    <row r="347" spans="1:11" x14ac:dyDescent="0.3">
      <c r="A347" s="33" t="s">
        <v>98</v>
      </c>
      <c r="B347" s="1127"/>
      <c r="C347" s="632">
        <v>5.0369780241880296E-2</v>
      </c>
      <c r="D347" s="197">
        <v>4.8075527565265889E-2</v>
      </c>
      <c r="E347" s="607">
        <v>5.9493487852876406E-2</v>
      </c>
      <c r="F347" s="607">
        <v>6.7192635165821024E-2</v>
      </c>
      <c r="G347" s="863">
        <f>H347</f>
        <v>0</v>
      </c>
      <c r="H347" s="139">
        <v>0</v>
      </c>
      <c r="I347" s="216">
        <v>5.9794767172911219E-2</v>
      </c>
      <c r="K347" s="216">
        <v>7.4590503158730836E-2</v>
      </c>
    </row>
    <row r="348" spans="1:11" x14ac:dyDescent="0.3">
      <c r="A348" s="31" t="s">
        <v>99</v>
      </c>
      <c r="B348" s="1128"/>
      <c r="C348" s="634">
        <v>5.6584003584931125E-2</v>
      </c>
      <c r="D348" s="197">
        <v>6.4872747266011332E-2</v>
      </c>
      <c r="E348" s="607">
        <v>7.9209529836314199E-2</v>
      </c>
      <c r="F348" s="607">
        <v>9.2401180936173472E-2</v>
      </c>
      <c r="G348" s="863">
        <f>H348</f>
        <v>0</v>
      </c>
      <c r="H348" s="139">
        <v>0</v>
      </c>
      <c r="I348" s="216">
        <v>7.0504286690346585E-2</v>
      </c>
      <c r="K348" s="216">
        <v>0.11429807518200036</v>
      </c>
    </row>
    <row r="349" spans="1:11" x14ac:dyDescent="0.3">
      <c r="A349" s="32" t="s">
        <v>100</v>
      </c>
      <c r="B349" s="1129"/>
      <c r="C349" s="834">
        <v>-0.17039880899451312</v>
      </c>
      <c r="D349" s="902">
        <v>-6.2868334952939212E-2</v>
      </c>
      <c r="E349" s="902">
        <v>4.7887431524684936E-2</v>
      </c>
      <c r="F349" s="902">
        <v>6.5807105651718961E-2</v>
      </c>
      <c r="G349" s="865"/>
      <c r="H349" s="139"/>
    </row>
    <row r="350" spans="1:11" ht="15" thickBot="1" x14ac:dyDescent="0.35">
      <c r="A350" s="33" t="s">
        <v>101</v>
      </c>
      <c r="B350" s="1130"/>
      <c r="C350" s="846">
        <v>5.6584003584931125E-2</v>
      </c>
      <c r="D350" s="740">
        <v>6.4872747266011332E-2</v>
      </c>
      <c r="E350" s="740">
        <v>7.9209529836314199E-2</v>
      </c>
      <c r="F350" s="740">
        <v>9.2401180936173472E-2</v>
      </c>
      <c r="G350" s="864"/>
      <c r="H350" s="139"/>
    </row>
    <row r="351" spans="1:11" ht="15" thickBot="1" x14ac:dyDescent="0.35">
      <c r="A351" s="191"/>
      <c r="B351" s="881"/>
      <c r="C351" s="881"/>
      <c r="D351" s="192"/>
      <c r="E351" s="192"/>
      <c r="F351" s="369"/>
      <c r="G351" s="864"/>
      <c r="H351" s="139"/>
    </row>
    <row r="352" spans="1:11" ht="15" thickBot="1" x14ac:dyDescent="0.35">
      <c r="A352" s="1538" t="s">
        <v>59</v>
      </c>
      <c r="B352" s="1539"/>
      <c r="C352" s="1539"/>
      <c r="D352" s="1539"/>
      <c r="E352" s="1539"/>
      <c r="F352" s="1539"/>
      <c r="G352" s="860"/>
      <c r="H352" s="139"/>
    </row>
    <row r="353" spans="1:11" ht="15" thickBot="1" x14ac:dyDescent="0.35">
      <c r="A353" s="61" t="s">
        <v>58</v>
      </c>
      <c r="B353" s="1109" t="s">
        <v>469</v>
      </c>
      <c r="C353" s="288" t="s">
        <v>527</v>
      </c>
      <c r="D353" s="288" t="s">
        <v>562</v>
      </c>
      <c r="E353" s="288" t="s">
        <v>625</v>
      </c>
      <c r="F353" s="1540" t="s">
        <v>724</v>
      </c>
      <c r="G353" s="1541"/>
      <c r="H353" s="139"/>
      <c r="I353" s="561" t="s">
        <v>724</v>
      </c>
      <c r="K353" s="561" t="s">
        <v>724</v>
      </c>
    </row>
    <row r="354" spans="1:11" x14ac:dyDescent="0.3">
      <c r="A354" s="33" t="s">
        <v>0</v>
      </c>
      <c r="B354" s="1121"/>
      <c r="C354" s="847">
        <v>0.21628582388076006</v>
      </c>
      <c r="D354" s="445">
        <v>0.20369831100757166</v>
      </c>
      <c r="E354" s="764">
        <v>0.2118878070047947</v>
      </c>
      <c r="F354" s="764">
        <v>0.23167665828659911</v>
      </c>
      <c r="G354" s="907"/>
      <c r="H354" s="139"/>
      <c r="I354" s="216">
        <v>0.22511713970571554</v>
      </c>
      <c r="K354" s="216">
        <v>0.23823617686748266</v>
      </c>
    </row>
    <row r="355" spans="1:11" x14ac:dyDescent="0.3">
      <c r="A355" s="33" t="s">
        <v>98</v>
      </c>
      <c r="B355" s="1122"/>
      <c r="C355" s="381">
        <v>0.1915796276550806</v>
      </c>
      <c r="D355" s="201">
        <v>0.19970991599744195</v>
      </c>
      <c r="E355" s="382">
        <v>0.21038153337167886</v>
      </c>
      <c r="F355" s="382">
        <v>0.24221959162754084</v>
      </c>
      <c r="G355" s="863">
        <f>H355</f>
        <v>0</v>
      </c>
      <c r="H355" s="139">
        <v>0</v>
      </c>
      <c r="I355" s="216">
        <v>0.22817366567680661</v>
      </c>
      <c r="K355" s="216">
        <v>0.25626551757827509</v>
      </c>
    </row>
    <row r="356" spans="1:11" x14ac:dyDescent="0.3">
      <c r="A356" s="31" t="s">
        <v>99</v>
      </c>
      <c r="B356" s="1123"/>
      <c r="C356" s="840">
        <v>0.20643332142128015</v>
      </c>
      <c r="D356" s="201">
        <v>0.23592828478190883</v>
      </c>
      <c r="E356" s="382">
        <v>0.22111895396673376</v>
      </c>
      <c r="F356" s="382">
        <v>0.27033656372413228</v>
      </c>
      <c r="G356" s="863">
        <f>H356</f>
        <v>0</v>
      </c>
      <c r="H356" s="139">
        <v>0</v>
      </c>
      <c r="I356" s="216">
        <v>0.23288274065435335</v>
      </c>
      <c r="K356" s="216">
        <v>0.30779038679391113</v>
      </c>
    </row>
    <row r="357" spans="1:11" x14ac:dyDescent="0.3">
      <c r="A357" s="32" t="s">
        <v>100</v>
      </c>
      <c r="B357" s="1124"/>
      <c r="C357" s="349">
        <v>-0.11422938305609971</v>
      </c>
      <c r="D357" s="207">
        <v>-1.9579912029714649E-2</v>
      </c>
      <c r="E357" s="207">
        <v>-7.1088263850961238E-3</v>
      </c>
      <c r="F357" s="207">
        <v>4.5507102091827602E-2</v>
      </c>
      <c r="G357" s="865"/>
      <c r="H357" s="139"/>
    </row>
    <row r="358" spans="1:11" ht="15" thickBot="1" x14ac:dyDescent="0.35">
      <c r="A358" s="33" t="s">
        <v>101</v>
      </c>
      <c r="B358" s="1125"/>
      <c r="C358" s="350">
        <v>0.20643332142128015</v>
      </c>
      <c r="D358" s="208">
        <v>0.23592828478190883</v>
      </c>
      <c r="E358" s="208">
        <v>0.22111895396673376</v>
      </c>
      <c r="F358" s="208">
        <v>0.27033656372413228</v>
      </c>
      <c r="G358" s="864"/>
      <c r="H358" s="139"/>
    </row>
    <row r="359" spans="1:11" ht="15" thickBot="1" x14ac:dyDescent="0.35">
      <c r="A359" s="191"/>
      <c r="B359" s="17"/>
      <c r="C359" s="17"/>
      <c r="D359" s="369"/>
      <c r="E359" s="369"/>
      <c r="F359" s="369"/>
      <c r="G359" s="864"/>
      <c r="H359" s="139"/>
    </row>
    <row r="360" spans="1:11" ht="15" thickBot="1" x14ac:dyDescent="0.35">
      <c r="A360" s="1538" t="s">
        <v>60</v>
      </c>
      <c r="B360" s="1539"/>
      <c r="C360" s="1539"/>
      <c r="D360" s="1539"/>
      <c r="E360" s="1539"/>
      <c r="F360" s="1539"/>
      <c r="G360" s="860"/>
      <c r="H360" s="139"/>
    </row>
    <row r="361" spans="1:11" ht="15" thickBot="1" x14ac:dyDescent="0.35">
      <c r="A361" s="61" t="s">
        <v>58</v>
      </c>
      <c r="B361" s="1109" t="s">
        <v>469</v>
      </c>
      <c r="C361" s="288" t="s">
        <v>527</v>
      </c>
      <c r="D361" s="288" t="s">
        <v>562</v>
      </c>
      <c r="E361" s="288" t="s">
        <v>625</v>
      </c>
      <c r="F361" s="1540" t="s">
        <v>724</v>
      </c>
      <c r="G361" s="1541"/>
      <c r="H361" s="139"/>
      <c r="I361" s="561" t="s">
        <v>724</v>
      </c>
      <c r="K361" s="561" t="s">
        <v>724</v>
      </c>
    </row>
    <row r="362" spans="1:11" x14ac:dyDescent="0.3">
      <c r="A362" s="33" t="s">
        <v>0</v>
      </c>
      <c r="B362" s="843"/>
      <c r="C362" s="843"/>
      <c r="D362" s="738">
        <v>5.6419396472251283E-2</v>
      </c>
      <c r="E362" s="624">
        <v>5.846279640228922E-2</v>
      </c>
      <c r="F362" s="624">
        <v>5.974710852759646E-2</v>
      </c>
      <c r="G362" s="907"/>
      <c r="H362" s="139"/>
      <c r="I362" s="216">
        <v>5.6038445248164412E-2</v>
      </c>
      <c r="K362" s="216">
        <v>6.3455771807028494E-2</v>
      </c>
    </row>
    <row r="363" spans="1:11" x14ac:dyDescent="0.3">
      <c r="A363" s="33" t="s">
        <v>98</v>
      </c>
      <c r="B363" s="635"/>
      <c r="C363" s="635"/>
      <c r="D363" s="197">
        <v>6.1010489332935972E-2</v>
      </c>
      <c r="E363" s="607">
        <v>5.9310474826178038E-2</v>
      </c>
      <c r="F363" s="607">
        <v>5.8500050274433994E-2</v>
      </c>
      <c r="G363" s="863">
        <f>H363</f>
        <v>0</v>
      </c>
      <c r="H363" s="139">
        <v>0</v>
      </c>
      <c r="I363" s="216">
        <v>5.1000166926509868E-2</v>
      </c>
      <c r="K363" s="216">
        <v>6.5999933622358106E-2</v>
      </c>
    </row>
    <row r="364" spans="1:11" x14ac:dyDescent="0.3">
      <c r="A364" s="31" t="s">
        <v>99</v>
      </c>
      <c r="B364" s="836"/>
      <c r="C364" s="836"/>
      <c r="D364" s="197">
        <v>7.8525353393083835E-2</v>
      </c>
      <c r="E364" s="607">
        <v>7.6310233453207421E-2</v>
      </c>
      <c r="F364" s="607">
        <v>7.8692624786261448E-2</v>
      </c>
      <c r="G364" s="863">
        <f>H364</f>
        <v>0</v>
      </c>
      <c r="H364" s="139">
        <v>0</v>
      </c>
      <c r="I364" s="216">
        <v>5.5480988834567257E-2</v>
      </c>
      <c r="K364" s="216">
        <v>0.10190426073795562</v>
      </c>
    </row>
    <row r="365" spans="1:11" x14ac:dyDescent="0.3">
      <c r="A365" s="32" t="s">
        <v>100</v>
      </c>
      <c r="B365" s="835"/>
      <c r="C365" s="835"/>
      <c r="D365" s="902">
        <v>8.1374370300872009E-2</v>
      </c>
      <c r="E365" s="902">
        <v>1.4499450523301089E-2</v>
      </c>
      <c r="F365" s="902">
        <v>-2.087227790423472E-2</v>
      </c>
      <c r="G365" s="865"/>
      <c r="H365" s="139"/>
    </row>
    <row r="366" spans="1:11" ht="15" thickBot="1" x14ac:dyDescent="0.35">
      <c r="A366" s="33" t="s">
        <v>101</v>
      </c>
      <c r="B366" s="845"/>
      <c r="C366" s="845"/>
      <c r="D366" s="740">
        <v>7.8525353393083835E-2</v>
      </c>
      <c r="E366" s="740">
        <v>7.6310233453207421E-2</v>
      </c>
      <c r="F366" s="740">
        <v>7.8692624786261448E-2</v>
      </c>
      <c r="G366" s="864"/>
      <c r="H366" s="139"/>
    </row>
    <row r="367" spans="1:11" ht="15" thickBot="1" x14ac:dyDescent="0.35">
      <c r="A367" s="191"/>
      <c r="B367" s="17"/>
      <c r="C367" s="17"/>
      <c r="D367" s="369"/>
      <c r="E367" s="369"/>
      <c r="F367" s="369"/>
      <c r="G367" s="864"/>
      <c r="H367" s="139"/>
    </row>
    <row r="368" spans="1:11" ht="15" thickBot="1" x14ac:dyDescent="0.35">
      <c r="A368" s="1538" t="s">
        <v>61</v>
      </c>
      <c r="B368" s="1539"/>
      <c r="C368" s="1539"/>
      <c r="D368" s="1539"/>
      <c r="E368" s="1539"/>
      <c r="F368" s="1539"/>
      <c r="G368" s="860"/>
      <c r="H368" s="139"/>
    </row>
    <row r="369" spans="1:11" ht="15" thickBot="1" x14ac:dyDescent="0.35">
      <c r="A369" s="61" t="s">
        <v>58</v>
      </c>
      <c r="B369" s="1109" t="s">
        <v>469</v>
      </c>
      <c r="C369" s="288" t="s">
        <v>527</v>
      </c>
      <c r="D369" s="288" t="s">
        <v>562</v>
      </c>
      <c r="E369" s="288" t="s">
        <v>625</v>
      </c>
      <c r="F369" s="1540" t="s">
        <v>724</v>
      </c>
      <c r="G369" s="1541"/>
      <c r="H369" s="139"/>
      <c r="I369" s="561" t="s">
        <v>724</v>
      </c>
      <c r="K369" s="561" t="s">
        <v>724</v>
      </c>
    </row>
    <row r="370" spans="1:11" x14ac:dyDescent="0.3">
      <c r="A370" s="33" t="s">
        <v>0</v>
      </c>
      <c r="B370" s="847"/>
      <c r="C370" s="847"/>
      <c r="D370" s="445">
        <v>0.26027902403048297</v>
      </c>
      <c r="E370" s="764">
        <v>0.26620721878285269</v>
      </c>
      <c r="F370" s="764">
        <v>0.26457721579672794</v>
      </c>
      <c r="G370" s="907"/>
      <c r="H370" s="139"/>
      <c r="I370" s="216">
        <v>0.25677289380927976</v>
      </c>
      <c r="K370" s="216">
        <v>0.27238153778417618</v>
      </c>
    </row>
    <row r="371" spans="1:11" x14ac:dyDescent="0.3">
      <c r="A371" s="33" t="s">
        <v>98</v>
      </c>
      <c r="B371" s="381"/>
      <c r="C371" s="381"/>
      <c r="D371" s="201">
        <v>0.26577418243657014</v>
      </c>
      <c r="E371" s="382">
        <v>0.26933666872784562</v>
      </c>
      <c r="F371" s="382">
        <v>0.26448239092841913</v>
      </c>
      <c r="G371" s="863">
        <f>H371</f>
        <v>0</v>
      </c>
      <c r="H371" s="139">
        <v>0</v>
      </c>
      <c r="I371" s="216">
        <v>0.24853554603932126</v>
      </c>
      <c r="K371" s="216">
        <v>0.28042923581751694</v>
      </c>
    </row>
    <row r="372" spans="1:11" x14ac:dyDescent="0.3">
      <c r="A372" s="31" t="s">
        <v>99</v>
      </c>
      <c r="B372" s="840"/>
      <c r="C372" s="840"/>
      <c r="D372" s="201">
        <v>0.30921521950324171</v>
      </c>
      <c r="E372" s="382">
        <v>0.30665763188363676</v>
      </c>
      <c r="F372" s="382">
        <v>0.29310435573585375</v>
      </c>
      <c r="G372" s="863">
        <f>H372</f>
        <v>0</v>
      </c>
      <c r="H372" s="139">
        <v>0</v>
      </c>
      <c r="I372" s="216">
        <v>0.24830725875298271</v>
      </c>
      <c r="K372" s="216">
        <v>0.33790145271872479</v>
      </c>
    </row>
    <row r="373" spans="1:11" x14ac:dyDescent="0.3">
      <c r="A373" s="32" t="s">
        <v>100</v>
      </c>
      <c r="B373" s="349"/>
      <c r="C373" s="349"/>
      <c r="D373" s="207">
        <v>2.1112567278735415E-2</v>
      </c>
      <c r="E373" s="207">
        <v>1.1755691522195874E-2</v>
      </c>
      <c r="F373" s="207">
        <v>-3.584014898004676E-4</v>
      </c>
      <c r="G373" s="865"/>
      <c r="H373" s="139"/>
    </row>
    <row r="374" spans="1:11" ht="15" thickBot="1" x14ac:dyDescent="0.35">
      <c r="A374" s="34" t="s">
        <v>101</v>
      </c>
      <c r="B374" s="350"/>
      <c r="C374" s="350"/>
      <c r="D374" s="208">
        <v>0.30921521950324171</v>
      </c>
      <c r="E374" s="208">
        <v>0.30665763188363676</v>
      </c>
      <c r="F374" s="208">
        <v>0.29310435573585375</v>
      </c>
      <c r="G374" s="864"/>
      <c r="H374" s="139"/>
    </row>
    <row r="375" spans="1:11" ht="15" thickBot="1" x14ac:dyDescent="0.35">
      <c r="B375" s="13"/>
      <c r="C375" s="13"/>
      <c r="D375" s="8"/>
      <c r="E375" s="8"/>
      <c r="F375" s="8"/>
      <c r="G375" s="864"/>
      <c r="H375" s="139"/>
    </row>
    <row r="376" spans="1:11" ht="15" thickBot="1" x14ac:dyDescent="0.35">
      <c r="A376" s="29" t="s">
        <v>594</v>
      </c>
      <c r="B376" s="26"/>
      <c r="C376" s="26"/>
      <c r="D376" s="26"/>
      <c r="E376" s="26"/>
      <c r="F376" s="26"/>
      <c r="G376" s="858"/>
      <c r="H376" s="386"/>
      <c r="I376" s="121"/>
      <c r="J376" s="121"/>
      <c r="K376" s="121"/>
    </row>
    <row r="377" spans="1:11" ht="15" thickBot="1" x14ac:dyDescent="0.35">
      <c r="A377" s="61" t="s">
        <v>567</v>
      </c>
      <c r="B377" s="132" t="s">
        <v>469</v>
      </c>
      <c r="C377" s="132" t="s">
        <v>527</v>
      </c>
      <c r="D377" s="132" t="s">
        <v>562</v>
      </c>
      <c r="E377" s="132" t="s">
        <v>625</v>
      </c>
      <c r="F377" s="1536" t="s">
        <v>724</v>
      </c>
      <c r="G377" s="1537"/>
      <c r="H377" s="143"/>
      <c r="I377" s="122" t="s">
        <v>724</v>
      </c>
      <c r="J377" s="569"/>
      <c r="K377" s="122" t="s">
        <v>724</v>
      </c>
    </row>
    <row r="378" spans="1:11" x14ac:dyDescent="0.3">
      <c r="A378" s="33" t="s">
        <v>0</v>
      </c>
      <c r="B378" s="116">
        <v>13132.518509931853</v>
      </c>
      <c r="C378" s="116">
        <v>24797.030429282662</v>
      </c>
      <c r="D378" s="117">
        <v>35776.735329024916</v>
      </c>
      <c r="E378" s="117">
        <v>33663.260899506873</v>
      </c>
      <c r="F378" s="117">
        <v>30922.232485146713</v>
      </c>
      <c r="G378" s="883"/>
      <c r="H378" s="139"/>
      <c r="I378" s="127">
        <v>30843.548159251182</v>
      </c>
      <c r="J378" s="127"/>
      <c r="K378" s="127">
        <v>31000.916811042243</v>
      </c>
    </row>
    <row r="379" spans="1:11" x14ac:dyDescent="0.3">
      <c r="A379" s="33" t="s">
        <v>98</v>
      </c>
      <c r="B379" s="116">
        <v>13168.336564164749</v>
      </c>
      <c r="C379" s="116">
        <v>24441.074110864651</v>
      </c>
      <c r="D379" s="117">
        <v>36232.154166694207</v>
      </c>
      <c r="E379" s="117">
        <v>33504.179684021408</v>
      </c>
      <c r="F379" s="117">
        <v>30234.604020557934</v>
      </c>
      <c r="G379" s="883">
        <f>H379</f>
        <v>-1</v>
      </c>
      <c r="H379" s="139">
        <v>-1</v>
      </c>
      <c r="I379" s="127">
        <v>30062.946349032463</v>
      </c>
      <c r="J379" s="127"/>
      <c r="K379" s="127">
        <v>30406.261692083404</v>
      </c>
    </row>
    <row r="380" spans="1:11" x14ac:dyDescent="0.3">
      <c r="A380" s="31" t="s">
        <v>99</v>
      </c>
      <c r="B380" s="118">
        <v>13543.074491637877</v>
      </c>
      <c r="C380" s="118">
        <v>24962.232756269175</v>
      </c>
      <c r="D380" s="119">
        <v>36571.100464704847</v>
      </c>
      <c r="E380" s="119">
        <v>33984.773455110961</v>
      </c>
      <c r="F380" s="119">
        <v>31280.638322085462</v>
      </c>
      <c r="G380" s="883">
        <f>H380</f>
        <v>1</v>
      </c>
      <c r="H380" s="139">
        <v>1</v>
      </c>
      <c r="I380" s="127">
        <v>30853.052339893235</v>
      </c>
      <c r="J380" s="127"/>
      <c r="K380" s="127">
        <v>31708.22430427769</v>
      </c>
    </row>
    <row r="381" spans="1:11" x14ac:dyDescent="0.3">
      <c r="A381" s="32" t="s">
        <v>100</v>
      </c>
      <c r="B381" s="86">
        <v>2.7274322290737349E-3</v>
      </c>
      <c r="C381" s="86">
        <v>-1.4354796209697145E-2</v>
      </c>
      <c r="D381" s="166">
        <v>1.2729468842838189E-2</v>
      </c>
      <c r="E381" s="166">
        <v>-4.725662673035788E-3</v>
      </c>
      <c r="F381" s="166">
        <v>-2.2237348642892351E-2</v>
      </c>
      <c r="G381" s="888"/>
      <c r="H381" s="139"/>
      <c r="I381" s="125"/>
      <c r="J381" s="125"/>
      <c r="K381" s="125"/>
    </row>
    <row r="382" spans="1:11" ht="15" thickBot="1" x14ac:dyDescent="0.35">
      <c r="A382" s="34" t="s">
        <v>101</v>
      </c>
      <c r="B382" s="88">
        <v>2.845749921769998E-2</v>
      </c>
      <c r="C382" s="88">
        <v>2.1323066369364548E-2</v>
      </c>
      <c r="D382" s="89">
        <v>9.3548480846940823E-3</v>
      </c>
      <c r="E382" s="89">
        <v>1.434429302916955E-2</v>
      </c>
      <c r="F382" s="89">
        <v>3.4597254881072043E-2</v>
      </c>
      <c r="G382" s="886"/>
      <c r="H382" s="139"/>
      <c r="I382" s="125"/>
      <c r="J382" s="125"/>
      <c r="K382" s="125"/>
    </row>
    <row r="383" spans="1:11" ht="15" thickBot="1" x14ac:dyDescent="0.35">
      <c r="A383" s="8"/>
      <c r="B383" s="13"/>
      <c r="C383" s="13"/>
      <c r="D383" s="13"/>
      <c r="E383" s="13"/>
      <c r="F383" s="8"/>
      <c r="G383" s="867"/>
    </row>
    <row r="384" spans="1:11" ht="15" thickBot="1" x14ac:dyDescent="0.35">
      <c r="A384" s="29" t="s">
        <v>595</v>
      </c>
      <c r="B384" s="26"/>
      <c r="C384" s="26"/>
      <c r="D384" s="26"/>
      <c r="E384" s="26"/>
      <c r="F384" s="26"/>
      <c r="G384" s="858"/>
      <c r="H384" s="386"/>
      <c r="I384" s="121"/>
      <c r="J384" s="121"/>
      <c r="K384" s="121"/>
    </row>
    <row r="385" spans="1:11" ht="15" thickBot="1" x14ac:dyDescent="0.35">
      <c r="A385" s="61" t="s">
        <v>567</v>
      </c>
      <c r="B385" s="132" t="s">
        <v>469</v>
      </c>
      <c r="C385" s="132" t="s">
        <v>527</v>
      </c>
      <c r="D385" s="132" t="s">
        <v>562</v>
      </c>
      <c r="E385" s="132" t="s">
        <v>625</v>
      </c>
      <c r="F385" s="1536" t="s">
        <v>724</v>
      </c>
      <c r="G385" s="1537"/>
      <c r="H385" s="143"/>
      <c r="I385" s="122" t="s">
        <v>724</v>
      </c>
      <c r="J385" s="569"/>
      <c r="K385" s="122" t="s">
        <v>724</v>
      </c>
    </row>
    <row r="386" spans="1:11" x14ac:dyDescent="0.3">
      <c r="A386" s="33" t="s">
        <v>0</v>
      </c>
      <c r="B386" s="116">
        <v>10519.540573270608</v>
      </c>
      <c r="C386" s="116">
        <v>20914.94267450822</v>
      </c>
      <c r="D386" s="117">
        <v>33275.777523905708</v>
      </c>
      <c r="E386" s="117">
        <v>30907.274038056028</v>
      </c>
      <c r="F386" s="117">
        <v>30491.770899522107</v>
      </c>
      <c r="G386" s="883"/>
      <c r="H386" s="139"/>
      <c r="I386" s="127">
        <v>30326.268053437725</v>
      </c>
      <c r="J386" s="127"/>
      <c r="K386" s="127">
        <v>30657.27374560649</v>
      </c>
    </row>
    <row r="387" spans="1:11" x14ac:dyDescent="0.3">
      <c r="A387" s="33" t="s">
        <v>98</v>
      </c>
      <c r="B387" s="116">
        <v>11370.497416478138</v>
      </c>
      <c r="C387" s="116">
        <v>22593.77981654289</v>
      </c>
      <c r="D387" s="117">
        <v>36162.298816571754</v>
      </c>
      <c r="E387" s="117">
        <v>32667.229077746473</v>
      </c>
      <c r="F387" s="117">
        <v>31838.204105713376</v>
      </c>
      <c r="G387" s="883">
        <f>H387</f>
        <v>1</v>
      </c>
      <c r="H387" s="139">
        <v>1</v>
      </c>
      <c r="I387" s="127">
        <v>31484.87742908498</v>
      </c>
      <c r="J387" s="127"/>
      <c r="K387" s="127">
        <v>32191.530782341772</v>
      </c>
    </row>
    <row r="388" spans="1:11" x14ac:dyDescent="0.3">
      <c r="A388" s="31" t="s">
        <v>99</v>
      </c>
      <c r="B388" s="118">
        <v>11948.32431119429</v>
      </c>
      <c r="C388" s="118">
        <v>22574.544704185202</v>
      </c>
      <c r="D388" s="119">
        <v>37360.095120523722</v>
      </c>
      <c r="E388" s="119">
        <v>34759.309310942088</v>
      </c>
      <c r="F388" s="119">
        <v>33039.89416877905</v>
      </c>
      <c r="G388" s="883">
        <f>H388</f>
        <v>0</v>
      </c>
      <c r="H388" s="139">
        <v>0</v>
      </c>
      <c r="I388" s="127">
        <v>32176.8120342195</v>
      </c>
      <c r="J388" s="127"/>
      <c r="K388" s="127">
        <v>33902.976303338597</v>
      </c>
    </row>
    <row r="389" spans="1:11" x14ac:dyDescent="0.3">
      <c r="A389" s="32" t="s">
        <v>100</v>
      </c>
      <c r="B389" s="86">
        <v>8.0892966501764349E-2</v>
      </c>
      <c r="C389" s="86">
        <v>8.0269746284358165E-2</v>
      </c>
      <c r="D389" s="166">
        <v>8.6745419865616527E-2</v>
      </c>
      <c r="E389" s="166">
        <v>5.6943069049810675E-2</v>
      </c>
      <c r="F389" s="166">
        <v>4.4157264942993872E-2</v>
      </c>
      <c r="G389" s="888"/>
      <c r="H389" s="139"/>
      <c r="I389" s="125"/>
      <c r="J389" s="125"/>
      <c r="K389" s="125"/>
    </row>
    <row r="390" spans="1:11" ht="15" thickBot="1" x14ac:dyDescent="0.35">
      <c r="A390" s="34" t="s">
        <v>101</v>
      </c>
      <c r="B390" s="88">
        <v>5.0818084165672905E-2</v>
      </c>
      <c r="C390" s="88">
        <v>-8.5134548153844008E-4</v>
      </c>
      <c r="D390" s="89">
        <v>3.3122792055549979E-2</v>
      </c>
      <c r="E390" s="89">
        <v>6.4042169852134137E-2</v>
      </c>
      <c r="F390" s="89">
        <v>3.7743650963341584E-2</v>
      </c>
      <c r="G390" s="886"/>
      <c r="H390" s="139"/>
      <c r="I390" s="125"/>
      <c r="J390" s="125"/>
      <c r="K390" s="125"/>
    </row>
    <row r="391" spans="1:11" ht="15" thickBot="1" x14ac:dyDescent="0.35">
      <c r="A391" s="8"/>
      <c r="B391" s="13"/>
      <c r="C391" s="13"/>
      <c r="D391" s="13"/>
      <c r="E391" s="13"/>
      <c r="F391" s="8"/>
      <c r="G391" s="867"/>
    </row>
    <row r="392" spans="1:11" ht="15" thickBot="1" x14ac:dyDescent="0.35">
      <c r="A392" s="29" t="s">
        <v>596</v>
      </c>
      <c r="B392" s="26"/>
      <c r="C392" s="26"/>
      <c r="D392" s="26"/>
      <c r="E392" s="26"/>
      <c r="F392" s="26"/>
      <c r="G392" s="858"/>
      <c r="H392" s="386"/>
      <c r="I392" s="121"/>
      <c r="J392" s="121"/>
      <c r="K392" s="121"/>
    </row>
    <row r="393" spans="1:11" ht="15" thickBot="1" x14ac:dyDescent="0.35">
      <c r="A393" s="61" t="s">
        <v>566</v>
      </c>
      <c r="B393" s="132" t="s">
        <v>469</v>
      </c>
      <c r="C393" s="132" t="s">
        <v>527</v>
      </c>
      <c r="D393" s="132" t="s">
        <v>562</v>
      </c>
      <c r="E393" s="132" t="s">
        <v>625</v>
      </c>
      <c r="F393" s="1536" t="s">
        <v>724</v>
      </c>
      <c r="G393" s="1537"/>
      <c r="H393" s="143"/>
      <c r="I393" s="122" t="s">
        <v>724</v>
      </c>
      <c r="J393" s="569"/>
      <c r="K393" s="122" t="s">
        <v>724</v>
      </c>
    </row>
    <row r="394" spans="1:11" x14ac:dyDescent="0.3">
      <c r="A394" s="33" t="s">
        <v>0</v>
      </c>
      <c r="B394" s="116">
        <v>4758.9284360828369</v>
      </c>
      <c r="C394" s="116">
        <v>6711.362009268064</v>
      </c>
      <c r="D394" s="117">
        <v>7641.7689670501331</v>
      </c>
      <c r="E394" s="117">
        <v>7104.8271379535008</v>
      </c>
      <c r="F394" s="117">
        <v>6747.7077145616859</v>
      </c>
      <c r="G394" s="883"/>
      <c r="H394" s="139"/>
      <c r="I394" s="127">
        <v>6710.961173388343</v>
      </c>
      <c r="J394" s="127"/>
      <c r="K394" s="127">
        <v>6784.4542557350287</v>
      </c>
    </row>
    <row r="395" spans="1:11" x14ac:dyDescent="0.3">
      <c r="A395" s="33" t="s">
        <v>98</v>
      </c>
      <c r="B395" s="116">
        <v>4464.7881557278024</v>
      </c>
      <c r="C395" s="116">
        <v>5682.4525229388191</v>
      </c>
      <c r="D395" s="117">
        <v>7317.3113455864341</v>
      </c>
      <c r="E395" s="117">
        <v>6579.3174102734083</v>
      </c>
      <c r="F395" s="117">
        <v>6468.8543584955432</v>
      </c>
      <c r="G395" s="883">
        <f>H395</f>
        <v>-1</v>
      </c>
      <c r="H395" s="139">
        <v>-1</v>
      </c>
      <c r="I395" s="127">
        <v>6389.883097597467</v>
      </c>
      <c r="J395" s="127"/>
      <c r="K395" s="127">
        <v>6547.8256193936195</v>
      </c>
    </row>
    <row r="396" spans="1:11" x14ac:dyDescent="0.3">
      <c r="A396" s="31" t="s">
        <v>99</v>
      </c>
      <c r="B396" s="118">
        <v>6285.7734635205779</v>
      </c>
      <c r="C396" s="118">
        <v>8008.7990823300679</v>
      </c>
      <c r="D396" s="119">
        <v>9209.7150778041341</v>
      </c>
      <c r="E396" s="119">
        <v>8094.3732548665384</v>
      </c>
      <c r="F396" s="119">
        <v>7877.5511654257289</v>
      </c>
      <c r="G396" s="883">
        <f>H396</f>
        <v>1</v>
      </c>
      <c r="H396" s="139">
        <v>1</v>
      </c>
      <c r="I396" s="127">
        <v>7666.3906638915942</v>
      </c>
      <c r="J396" s="127"/>
      <c r="K396" s="127">
        <v>8088.7116669598636</v>
      </c>
    </row>
    <row r="397" spans="1:11" x14ac:dyDescent="0.3">
      <c r="A397" s="32" t="s">
        <v>100</v>
      </c>
      <c r="B397" s="86">
        <v>-6.1808090687984138E-2</v>
      </c>
      <c r="C397" s="86">
        <v>-0.13749412732015592</v>
      </c>
      <c r="D397" s="166">
        <v>-4.2458444224458915E-2</v>
      </c>
      <c r="E397" s="166">
        <v>-7.3965167269567395E-2</v>
      </c>
      <c r="F397" s="166">
        <v>-4.1325642405104716E-2</v>
      </c>
      <c r="G397" s="888"/>
      <c r="H397" s="139"/>
      <c r="I397" s="125"/>
      <c r="J397" s="125"/>
      <c r="K397" s="125"/>
    </row>
    <row r="398" spans="1:11" ht="15" thickBot="1" x14ac:dyDescent="0.35">
      <c r="A398" s="34" t="s">
        <v>101</v>
      </c>
      <c r="B398" s="88">
        <v>0.40785480615842068</v>
      </c>
      <c r="C398" s="88">
        <v>0.40939128835661998</v>
      </c>
      <c r="D398" s="89">
        <v>0.25862009184003587</v>
      </c>
      <c r="E398" s="89">
        <v>0.23027553621708774</v>
      </c>
      <c r="F398" s="89">
        <v>0.21776604153719195</v>
      </c>
      <c r="G398" s="886"/>
      <c r="H398" s="139"/>
      <c r="I398" s="125"/>
      <c r="J398" s="125"/>
      <c r="K398" s="125"/>
    </row>
    <row r="399" spans="1:11" ht="15" thickBot="1" x14ac:dyDescent="0.35">
      <c r="A399" s="8"/>
      <c r="B399" s="13"/>
      <c r="C399" s="13"/>
      <c r="D399" s="13"/>
      <c r="E399" s="13"/>
      <c r="F399" s="8"/>
      <c r="G399" s="53"/>
    </row>
    <row r="400" spans="1:11" ht="15" thickBot="1" x14ac:dyDescent="0.35">
      <c r="A400" s="29" t="s">
        <v>597</v>
      </c>
      <c r="B400" s="26"/>
      <c r="C400" s="26"/>
      <c r="D400" s="25"/>
      <c r="E400" s="25"/>
      <c r="F400" s="25"/>
      <c r="G400" s="903"/>
      <c r="H400" s="386"/>
      <c r="I400" s="121"/>
      <c r="J400" s="121"/>
      <c r="K400" s="121"/>
    </row>
    <row r="401" spans="1:11" ht="15" thickBot="1" x14ac:dyDescent="0.35">
      <c r="A401" s="61" t="s">
        <v>566</v>
      </c>
      <c r="B401" s="132" t="s">
        <v>469</v>
      </c>
      <c r="C401" s="132" t="s">
        <v>527</v>
      </c>
      <c r="D401" s="132" t="s">
        <v>562</v>
      </c>
      <c r="E401" s="132" t="s">
        <v>625</v>
      </c>
      <c r="F401" s="1536" t="s">
        <v>724</v>
      </c>
      <c r="G401" s="1537"/>
      <c r="H401" s="143"/>
      <c r="I401" s="122" t="s">
        <v>724</v>
      </c>
      <c r="J401" s="569"/>
      <c r="K401" s="122" t="s">
        <v>724</v>
      </c>
    </row>
    <row r="402" spans="1:11" x14ac:dyDescent="0.3">
      <c r="A402" s="33" t="s">
        <v>0</v>
      </c>
      <c r="B402" s="116">
        <v>3329.9556333117171</v>
      </c>
      <c r="C402" s="116">
        <v>4991.0089152595065</v>
      </c>
      <c r="D402" s="117">
        <v>6072.6676748129667</v>
      </c>
      <c r="E402" s="117">
        <v>6335.7349082131213</v>
      </c>
      <c r="F402" s="117">
        <v>6312.4719196875758</v>
      </c>
      <c r="G402" s="883"/>
      <c r="H402" s="139"/>
      <c r="I402" s="127">
        <v>6236.7708161417013</v>
      </c>
      <c r="J402" s="127"/>
      <c r="K402" s="127">
        <v>6388.1730232334503</v>
      </c>
    </row>
    <row r="403" spans="1:11" x14ac:dyDescent="0.3">
      <c r="A403" s="33" t="s">
        <v>98</v>
      </c>
      <c r="B403" s="116">
        <v>3431.4094921120327</v>
      </c>
      <c r="C403" s="116">
        <v>5079.2687346646053</v>
      </c>
      <c r="D403" s="117">
        <v>6523.5007818578506</v>
      </c>
      <c r="E403" s="117">
        <v>6261.5935922175431</v>
      </c>
      <c r="F403" s="117">
        <v>6159.905675563371</v>
      </c>
      <c r="G403" s="883">
        <f>H403</f>
        <v>0</v>
      </c>
      <c r="H403" s="139">
        <v>0</v>
      </c>
      <c r="I403" s="127">
        <v>6003.8198765504558</v>
      </c>
      <c r="J403" s="127"/>
      <c r="K403" s="127">
        <v>6315.9914745762862</v>
      </c>
    </row>
    <row r="404" spans="1:11" x14ac:dyDescent="0.3">
      <c r="A404" s="31" t="s">
        <v>99</v>
      </c>
      <c r="B404" s="118">
        <v>3541.7939792082429</v>
      </c>
      <c r="C404" s="118">
        <v>5253.1269277437341</v>
      </c>
      <c r="D404" s="119">
        <v>6636.1678235341951</v>
      </c>
      <c r="E404" s="119">
        <v>6182.0640051049795</v>
      </c>
      <c r="F404" s="119">
        <v>6142.1231473297157</v>
      </c>
      <c r="G404" s="883">
        <f>H404</f>
        <v>0</v>
      </c>
      <c r="H404" s="139">
        <v>0</v>
      </c>
      <c r="I404" s="127">
        <v>5770.4837005159716</v>
      </c>
      <c r="J404" s="127"/>
      <c r="K404" s="127">
        <v>6513.7625941434599</v>
      </c>
    </row>
    <row r="405" spans="1:11" x14ac:dyDescent="0.3">
      <c r="A405" s="32" t="s">
        <v>100</v>
      </c>
      <c r="B405" s="86">
        <v>3.0467030186650697E-2</v>
      </c>
      <c r="C405" s="86">
        <v>2.0414106231222917E-2</v>
      </c>
      <c r="D405" s="166">
        <v>7.4239713283630202E-2</v>
      </c>
      <c r="E405" s="166">
        <v>-1.170208619357915E-2</v>
      </c>
      <c r="F405" s="166">
        <v>-2.4169017472913491E-2</v>
      </c>
      <c r="G405" s="888"/>
      <c r="H405" s="139"/>
      <c r="I405" s="125"/>
      <c r="J405" s="125"/>
      <c r="K405" s="125"/>
    </row>
    <row r="406" spans="1:11" ht="15" thickBot="1" x14ac:dyDescent="0.35">
      <c r="A406" s="34" t="s">
        <v>101</v>
      </c>
      <c r="B406" s="88">
        <v>3.2168847043746035E-2</v>
      </c>
      <c r="C406" s="88">
        <v>3.4228981013072743E-2</v>
      </c>
      <c r="D406" s="89">
        <v>1.7270947830599889E-2</v>
      </c>
      <c r="E406" s="89">
        <v>-1.2701173581659777E-2</v>
      </c>
      <c r="F406" s="89">
        <v>-2.8868182680457902E-3</v>
      </c>
      <c r="G406" s="886"/>
      <c r="H406" s="139"/>
      <c r="I406" s="125"/>
      <c r="J406" s="125"/>
      <c r="K406" s="125"/>
    </row>
    <row r="407" spans="1:11" ht="15" thickBot="1" x14ac:dyDescent="0.35">
      <c r="A407" s="8"/>
      <c r="B407" s="13"/>
      <c r="C407" s="13"/>
      <c r="D407" s="13"/>
      <c r="E407" s="13"/>
      <c r="F407" s="8"/>
      <c r="G407" s="867"/>
    </row>
    <row r="408" spans="1:11" ht="15" thickBot="1" x14ac:dyDescent="0.35">
      <c r="A408" s="29" t="s">
        <v>598</v>
      </c>
      <c r="B408" s="26"/>
      <c r="C408" s="26"/>
      <c r="D408" s="26"/>
      <c r="E408" s="26"/>
      <c r="F408" s="26"/>
      <c r="G408" s="858"/>
      <c r="H408" s="386"/>
      <c r="I408" s="121"/>
      <c r="J408" s="121"/>
      <c r="K408" s="121"/>
    </row>
    <row r="409" spans="1:11" ht="15" thickBot="1" x14ac:dyDescent="0.35">
      <c r="A409" s="61" t="s">
        <v>568</v>
      </c>
      <c r="B409" s="132" t="s">
        <v>469</v>
      </c>
      <c r="C409" s="132" t="s">
        <v>527</v>
      </c>
      <c r="D409" s="132" t="s">
        <v>562</v>
      </c>
      <c r="E409" s="132" t="s">
        <v>625</v>
      </c>
      <c r="F409" s="1536" t="s">
        <v>724</v>
      </c>
      <c r="G409" s="1537"/>
      <c r="H409" s="143"/>
      <c r="I409" s="122" t="s">
        <v>724</v>
      </c>
      <c r="J409" s="569"/>
      <c r="K409" s="122" t="s">
        <v>724</v>
      </c>
    </row>
    <row r="410" spans="1:11" x14ac:dyDescent="0.3">
      <c r="A410" s="33" t="s">
        <v>0</v>
      </c>
      <c r="B410" s="116">
        <v>411.13934224916852</v>
      </c>
      <c r="C410" s="116">
        <v>702.76382012852127</v>
      </c>
      <c r="D410" s="117">
        <v>994.84841032979682</v>
      </c>
      <c r="E410" s="117">
        <v>963.34506508253969</v>
      </c>
      <c r="F410" s="117">
        <v>858.14844358292339</v>
      </c>
      <c r="G410" s="883"/>
      <c r="H410" s="139"/>
      <c r="I410" s="127">
        <v>845.31094679167188</v>
      </c>
      <c r="J410" s="127"/>
      <c r="K410" s="127">
        <v>870.9859403741749</v>
      </c>
    </row>
    <row r="411" spans="1:11" x14ac:dyDescent="0.3">
      <c r="A411" s="33" t="s">
        <v>98</v>
      </c>
      <c r="B411" s="116">
        <v>303.19646728836341</v>
      </c>
      <c r="C411" s="116">
        <v>524.79840857810029</v>
      </c>
      <c r="D411" s="117">
        <v>730.40670204197454</v>
      </c>
      <c r="E411" s="117">
        <v>721.80443068598265</v>
      </c>
      <c r="F411" s="117">
        <v>684.52483601212214</v>
      </c>
      <c r="G411" s="883">
        <f>H411</f>
        <v>-1</v>
      </c>
      <c r="H411" s="139">
        <v>-1</v>
      </c>
      <c r="I411" s="127">
        <v>659.57417782043558</v>
      </c>
      <c r="J411" s="127"/>
      <c r="K411" s="127">
        <v>709.47549420380869</v>
      </c>
    </row>
    <row r="412" spans="1:11" x14ac:dyDescent="0.3">
      <c r="A412" s="31" t="s">
        <v>99</v>
      </c>
      <c r="B412" s="118">
        <v>277.75674924007728</v>
      </c>
      <c r="C412" s="118">
        <v>521.4873943880591</v>
      </c>
      <c r="D412" s="119">
        <v>757.80198564046952</v>
      </c>
      <c r="E412" s="119">
        <v>760.3018073709087</v>
      </c>
      <c r="F412" s="119">
        <v>724.92007786566114</v>
      </c>
      <c r="G412" s="883">
        <f>H412</f>
        <v>0</v>
      </c>
      <c r="H412" s="139">
        <v>0</v>
      </c>
      <c r="I412" s="127">
        <v>662.65565368718205</v>
      </c>
      <c r="J412" s="127"/>
      <c r="K412" s="127">
        <v>787.18450204414023</v>
      </c>
    </row>
    <row r="413" spans="1:11" x14ac:dyDescent="0.3">
      <c r="A413" s="32" t="s">
        <v>100</v>
      </c>
      <c r="B413" s="86">
        <v>-0.26254572080184674</v>
      </c>
      <c r="C413" s="86">
        <v>-0.2520678297743375</v>
      </c>
      <c r="D413" s="166">
        <v>-0.26581105778734537</v>
      </c>
      <c r="E413" s="166">
        <v>-0.25073116908099985</v>
      </c>
      <c r="F413" s="166">
        <v>-0.20232351275484647</v>
      </c>
      <c r="G413" s="888"/>
      <c r="H413" s="139"/>
      <c r="I413" s="125"/>
      <c r="J413" s="125"/>
      <c r="K413" s="125"/>
    </row>
    <row r="414" spans="1:11" ht="15" thickBot="1" x14ac:dyDescent="0.35">
      <c r="A414" s="34" t="s">
        <v>101</v>
      </c>
      <c r="B414" s="88">
        <v>-8.3905060886118363E-2</v>
      </c>
      <c r="C414" s="88">
        <v>-6.3091162928868676E-3</v>
      </c>
      <c r="D414" s="89">
        <v>3.7506889684756274E-2</v>
      </c>
      <c r="E414" s="89">
        <v>5.3334913237286764E-2</v>
      </c>
      <c r="F414" s="89">
        <v>5.9012090910933221E-2</v>
      </c>
      <c r="G414" s="886"/>
      <c r="H414" s="139"/>
      <c r="I414" s="125"/>
      <c r="J414" s="125"/>
      <c r="K414" s="125"/>
    </row>
    <row r="415" spans="1:11" ht="15" thickBot="1" x14ac:dyDescent="0.35">
      <c r="A415" s="8"/>
      <c r="B415" s="13"/>
      <c r="C415" s="13"/>
      <c r="D415" s="13"/>
      <c r="E415" s="13"/>
      <c r="F415" s="8"/>
      <c r="G415" s="867"/>
    </row>
    <row r="416" spans="1:11" ht="15" thickBot="1" x14ac:dyDescent="0.35">
      <c r="A416" s="29" t="s">
        <v>480</v>
      </c>
      <c r="B416" s="26"/>
      <c r="C416" s="26"/>
      <c r="D416" s="26"/>
      <c r="E416" s="26"/>
      <c r="F416" s="26"/>
      <c r="G416" s="858"/>
      <c r="H416" s="386"/>
      <c r="I416" s="121"/>
      <c r="J416" s="121"/>
      <c r="K416" s="121"/>
    </row>
    <row r="417" spans="1:11" ht="15" thickBot="1" x14ac:dyDescent="0.35">
      <c r="A417" s="61" t="s">
        <v>508</v>
      </c>
      <c r="B417" s="132" t="s">
        <v>469</v>
      </c>
      <c r="C417" s="132" t="s">
        <v>527</v>
      </c>
      <c r="D417" s="132" t="s">
        <v>562</v>
      </c>
      <c r="E417" s="132" t="s">
        <v>625</v>
      </c>
      <c r="F417" s="1536" t="s">
        <v>724</v>
      </c>
      <c r="G417" s="1537"/>
      <c r="H417" s="143"/>
      <c r="I417" s="122" t="s">
        <v>724</v>
      </c>
      <c r="J417" s="569"/>
      <c r="K417" s="122" t="s">
        <v>724</v>
      </c>
    </row>
    <row r="418" spans="1:11" x14ac:dyDescent="0.3">
      <c r="A418" s="33" t="s">
        <v>0</v>
      </c>
      <c r="B418" s="116">
        <v>65074.694492470204</v>
      </c>
      <c r="C418" s="116">
        <v>67314.012810431333</v>
      </c>
      <c r="D418" s="117">
        <v>69828.94750009125</v>
      </c>
      <c r="E418" s="117">
        <v>67027.139505634826</v>
      </c>
      <c r="F418" s="117">
        <v>53108.824193333094</v>
      </c>
      <c r="G418" s="883"/>
      <c r="H418" s="139"/>
      <c r="I418" s="127">
        <v>53005.133316391933</v>
      </c>
      <c r="J418" s="127"/>
      <c r="K418" s="127">
        <v>53212.515070274254</v>
      </c>
    </row>
    <row r="419" spans="1:11" x14ac:dyDescent="0.3">
      <c r="A419" s="33" t="s">
        <v>98</v>
      </c>
      <c r="B419" s="116">
        <v>67423.499415296348</v>
      </c>
      <c r="C419" s="116">
        <v>69748.962676272786</v>
      </c>
      <c r="D419" s="117">
        <v>72785.338543219812</v>
      </c>
      <c r="E419" s="117">
        <v>69884.460416912625</v>
      </c>
      <c r="F419" s="117">
        <v>56209.909234278501</v>
      </c>
      <c r="G419" s="883">
        <f>H419</f>
        <v>1</v>
      </c>
      <c r="H419" s="139">
        <v>1</v>
      </c>
      <c r="I419" s="127">
        <v>55974.131742192352</v>
      </c>
      <c r="J419" s="127"/>
      <c r="K419" s="127">
        <v>56445.686726364649</v>
      </c>
    </row>
    <row r="420" spans="1:11" x14ac:dyDescent="0.3">
      <c r="A420" s="31" t="s">
        <v>99</v>
      </c>
      <c r="B420" s="118">
        <v>64606.17043976776</v>
      </c>
      <c r="C420" s="118">
        <v>66600.798804941383</v>
      </c>
      <c r="D420" s="119">
        <v>69822.636003027976</v>
      </c>
      <c r="E420" s="119">
        <v>65170.497828776402</v>
      </c>
      <c r="F420" s="119">
        <v>50752.521882042238</v>
      </c>
      <c r="G420" s="883">
        <f>H420</f>
        <v>-1</v>
      </c>
      <c r="H420" s="139">
        <v>-1</v>
      </c>
      <c r="I420" s="127">
        <v>50203.068726390855</v>
      </c>
      <c r="J420" s="127"/>
      <c r="K420" s="127">
        <v>51301.975037693621</v>
      </c>
    </row>
    <row r="421" spans="1:11" x14ac:dyDescent="0.3">
      <c r="A421" s="32" t="s">
        <v>100</v>
      </c>
      <c r="B421" s="86">
        <v>-3.6093983093503798E-2</v>
      </c>
      <c r="C421" s="86">
        <v>-3.7132529552597902E-2</v>
      </c>
      <c r="D421" s="166">
        <v>-4.2337614255530613E-2</v>
      </c>
      <c r="E421" s="166">
        <v>-4.2629313026816398E-2</v>
      </c>
      <c r="F421" s="166">
        <v>-5.8391144749438746E-2</v>
      </c>
      <c r="G421" s="888"/>
      <c r="H421" s="139"/>
      <c r="I421" s="125"/>
      <c r="J421" s="125"/>
      <c r="K421" s="125"/>
    </row>
    <row r="422" spans="1:11" ht="15" thickBot="1" x14ac:dyDescent="0.35">
      <c r="A422" s="34" t="s">
        <v>101</v>
      </c>
      <c r="B422" s="88">
        <v>4.1785564379789836E-2</v>
      </c>
      <c r="C422" s="88">
        <v>4.5135637155537874E-2</v>
      </c>
      <c r="D422" s="89">
        <v>4.070466112392386E-2</v>
      </c>
      <c r="E422" s="89">
        <v>6.7453659368820196E-2</v>
      </c>
      <c r="F422" s="89">
        <v>9.7089417623684462E-2</v>
      </c>
      <c r="G422" s="886"/>
      <c r="H422" s="139"/>
      <c r="I422" s="125"/>
      <c r="J422" s="125"/>
      <c r="K422" s="125"/>
    </row>
    <row r="423" spans="1:11" ht="15" thickBot="1" x14ac:dyDescent="0.35">
      <c r="G423" s="892"/>
    </row>
    <row r="424" spans="1:11" ht="15" thickBot="1" x14ac:dyDescent="0.35">
      <c r="A424" s="29" t="s">
        <v>482</v>
      </c>
      <c r="B424" s="26"/>
      <c r="C424" s="26"/>
      <c r="D424" s="26"/>
      <c r="E424" s="26"/>
      <c r="F424" s="26"/>
      <c r="G424" s="858"/>
      <c r="H424" s="386"/>
      <c r="I424" s="121"/>
      <c r="J424" s="121"/>
      <c r="K424" s="121"/>
    </row>
    <row r="425" spans="1:11" ht="15" thickBot="1" x14ac:dyDescent="0.35">
      <c r="A425" s="61" t="s">
        <v>508</v>
      </c>
      <c r="B425" s="132" t="s">
        <v>469</v>
      </c>
      <c r="C425" s="132" t="s">
        <v>527</v>
      </c>
      <c r="D425" s="132" t="s">
        <v>562</v>
      </c>
      <c r="E425" s="132" t="s">
        <v>625</v>
      </c>
      <c r="F425" s="1536" t="s">
        <v>724</v>
      </c>
      <c r="G425" s="1537"/>
      <c r="H425" s="143"/>
      <c r="I425" s="122" t="s">
        <v>724</v>
      </c>
      <c r="J425" s="569"/>
      <c r="K425" s="122" t="s">
        <v>724</v>
      </c>
    </row>
    <row r="426" spans="1:11" x14ac:dyDescent="0.3">
      <c r="A426" s="33" t="s">
        <v>0</v>
      </c>
      <c r="B426" s="116">
        <v>73865.051586872665</v>
      </c>
      <c r="C426" s="116">
        <v>73640.284209916703</v>
      </c>
      <c r="D426" s="117">
        <v>75760.73423598407</v>
      </c>
      <c r="E426" s="117">
        <v>75010.613387602643</v>
      </c>
      <c r="F426" s="117">
        <v>74943.72711856573</v>
      </c>
      <c r="G426" s="883"/>
      <c r="H426" s="139"/>
      <c r="I426" s="127">
        <v>74685.179642393923</v>
      </c>
      <c r="J426" s="127"/>
      <c r="K426" s="127">
        <v>75202.274594737537</v>
      </c>
    </row>
    <row r="427" spans="1:11" x14ac:dyDescent="0.3">
      <c r="A427" s="33" t="s">
        <v>98</v>
      </c>
      <c r="B427" s="116">
        <v>74499.294951242962</v>
      </c>
      <c r="C427" s="116">
        <v>74371.039250523172</v>
      </c>
      <c r="D427" s="117">
        <v>76425.202179542641</v>
      </c>
      <c r="E427" s="117">
        <v>76104.556030820284</v>
      </c>
      <c r="F427" s="117">
        <v>75816.297480480105</v>
      </c>
      <c r="G427" s="883">
        <f>H427</f>
        <v>1</v>
      </c>
      <c r="H427" s="139">
        <v>1</v>
      </c>
      <c r="I427" s="127">
        <v>75272.060996017273</v>
      </c>
      <c r="J427" s="127"/>
      <c r="K427" s="127">
        <v>76360.533964942937</v>
      </c>
    </row>
    <row r="428" spans="1:11" x14ac:dyDescent="0.3">
      <c r="A428" s="31" t="s">
        <v>99</v>
      </c>
      <c r="B428" s="118">
        <v>70687.667883633432</v>
      </c>
      <c r="C428" s="118">
        <v>69924.984743955065</v>
      </c>
      <c r="D428" s="119">
        <v>72749.388446907731</v>
      </c>
      <c r="E428" s="119">
        <v>71062.422092843044</v>
      </c>
      <c r="F428" s="119">
        <v>70978.187416744302</v>
      </c>
      <c r="G428" s="883">
        <f>H428</f>
        <v>-1</v>
      </c>
      <c r="H428" s="139">
        <v>-1</v>
      </c>
      <c r="I428" s="127">
        <v>69712.091538711291</v>
      </c>
      <c r="J428" s="127"/>
      <c r="K428" s="127">
        <v>72244.283294777313</v>
      </c>
    </row>
    <row r="429" spans="1:11" x14ac:dyDescent="0.3">
      <c r="A429" s="32" t="s">
        <v>100</v>
      </c>
      <c r="B429" s="86">
        <v>-8.5865148773958903E-3</v>
      </c>
      <c r="C429" s="86">
        <v>-1.1009233973208797E-2</v>
      </c>
      <c r="D429" s="166">
        <v>-8.770611191396941E-3</v>
      </c>
      <c r="E429" s="166">
        <v>-1.4583838123878635E-2</v>
      </c>
      <c r="F429" s="166">
        <v>-1.1643007299782588E-2</v>
      </c>
      <c r="G429" s="888"/>
      <c r="H429" s="139"/>
      <c r="I429" s="125"/>
      <c r="J429" s="125"/>
      <c r="K429" s="125"/>
    </row>
    <row r="430" spans="1:11" ht="15" thickBot="1" x14ac:dyDescent="0.35">
      <c r="A430" s="34" t="s">
        <v>101</v>
      </c>
      <c r="B430" s="88">
        <v>5.1163263626912162E-2</v>
      </c>
      <c r="C430" s="88">
        <v>5.9782067742677546E-2</v>
      </c>
      <c r="D430" s="89">
        <v>4.8096879403726915E-2</v>
      </c>
      <c r="E430" s="89">
        <v>6.625272126855733E-2</v>
      </c>
      <c r="F430" s="89">
        <v>6.3813589221782263E-2</v>
      </c>
      <c r="G430" s="886"/>
      <c r="H430" s="139"/>
      <c r="I430" s="125"/>
      <c r="J430" s="125"/>
      <c r="K430" s="125"/>
    </row>
  </sheetData>
  <mergeCells count="59">
    <mergeCell ref="A368:F368"/>
    <mergeCell ref="H3:H5"/>
    <mergeCell ref="A6:F6"/>
    <mergeCell ref="F9:G9"/>
    <mergeCell ref="F17:G17"/>
    <mergeCell ref="F25:G25"/>
    <mergeCell ref="F33:G33"/>
    <mergeCell ref="F41:G41"/>
    <mergeCell ref="F49:G49"/>
    <mergeCell ref="F57:G57"/>
    <mergeCell ref="F65:G65"/>
    <mergeCell ref="F73:G73"/>
    <mergeCell ref="F81:G81"/>
    <mergeCell ref="F89:G89"/>
    <mergeCell ref="F97:G97"/>
    <mergeCell ref="F105:G105"/>
    <mergeCell ref="F113:G113"/>
    <mergeCell ref="F121:G121"/>
    <mergeCell ref="F129:G129"/>
    <mergeCell ref="F137:G137"/>
    <mergeCell ref="F145:G145"/>
    <mergeCell ref="F153:G153"/>
    <mergeCell ref="F161:G161"/>
    <mergeCell ref="F169:G169"/>
    <mergeCell ref="F177:G177"/>
    <mergeCell ref="F185:G185"/>
    <mergeCell ref="F193:G193"/>
    <mergeCell ref="F201:G201"/>
    <mergeCell ref="F209:G209"/>
    <mergeCell ref="F217:G217"/>
    <mergeCell ref="F225:G225"/>
    <mergeCell ref="F233:G233"/>
    <mergeCell ref="F241:G241"/>
    <mergeCell ref="F249:G249"/>
    <mergeCell ref="F257:G257"/>
    <mergeCell ref="F265:G265"/>
    <mergeCell ref="F273:G273"/>
    <mergeCell ref="F281:G281"/>
    <mergeCell ref="F289:G289"/>
    <mergeCell ref="F297:G297"/>
    <mergeCell ref="F305:G305"/>
    <mergeCell ref="F313:G313"/>
    <mergeCell ref="F321:G321"/>
    <mergeCell ref="F329:G329"/>
    <mergeCell ref="F337:G337"/>
    <mergeCell ref="F345:G345"/>
    <mergeCell ref="F353:G353"/>
    <mergeCell ref="A344:F344"/>
    <mergeCell ref="A352:F352"/>
    <mergeCell ref="F361:G361"/>
    <mergeCell ref="A360:F360"/>
    <mergeCell ref="F369:G369"/>
    <mergeCell ref="F377:G377"/>
    <mergeCell ref="F425:G425"/>
    <mergeCell ref="F385:G385"/>
    <mergeCell ref="F393:G393"/>
    <mergeCell ref="F401:G401"/>
    <mergeCell ref="F409:G409"/>
    <mergeCell ref="F417:G417"/>
  </mergeCells>
  <conditionalFormatting sqref="B4:F4">
    <cfRule type="iconSet" priority="2">
      <iconSet showValue="0">
        <cfvo type="percent" val="0"/>
        <cfvo type="num" val="0"/>
        <cfvo type="num" val="1"/>
      </iconSet>
    </cfRule>
  </conditionalFormatting>
  <conditionalFormatting sqref="C5:F5">
    <cfRule type="iconSet" priority="1">
      <iconSet iconSet="3ArrowsGray" showValue="0">
        <cfvo type="percent" val="0"/>
        <cfvo type="num" val="0"/>
        <cfvo type="num" val="1"/>
      </iconSet>
    </cfRule>
  </conditionalFormatting>
  <conditionalFormatting sqref="G4">
    <cfRule type="iconSet" priority="4">
      <iconSet showValue="0">
        <cfvo type="percent" val="0"/>
        <cfvo type="num" val="0"/>
        <cfvo type="num" val="1"/>
      </iconSet>
    </cfRule>
  </conditionalFormatting>
  <conditionalFormatting sqref="G5">
    <cfRule type="iconSet" priority="3">
      <iconSet iconSet="3ArrowsGray" showValue="0">
        <cfvo type="percent" val="0"/>
        <cfvo type="num" val="0"/>
        <cfvo type="num" val="1"/>
      </iconSet>
    </cfRule>
  </conditionalFormatting>
  <conditionalFormatting sqref="G11:G12 G19:G20 G27:G28 G35:G36 G323:G324 G419:G420 G427:G428">
    <cfRule type="iconSet" priority="7">
      <iconSet showValue="0">
        <cfvo type="percent" val="0"/>
        <cfvo type="num" val="0"/>
        <cfvo type="num" val="1"/>
      </iconSet>
    </cfRule>
  </conditionalFormatting>
  <conditionalFormatting sqref="G115:G116 G123:G124 G147:G148 G155:G156 G179:G180 G187:G188 G195:G196 G203:G204 G211:G212 G219:G220 G243:G244 G283:G284 G379:G380 G387:G388 G395:G396 G403:G404 G411:G412 G419:G420 G427:G428">
    <cfRule type="iconSet" priority="5">
      <iconSet iconSet="3ArrowsGray" showValue="0">
        <cfvo type="percent" val="0"/>
        <cfvo type="num" val="0"/>
        <cfvo type="num" val="1"/>
      </iconSet>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6" id="{31447E52-6547-4EF2-9545-069643B7317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G43:G44 G51:G52 G59:G60 G67:G68 G75:G76 G83:G84 G91:G92 G99:G100 G107:G108 G131:G132 G139:G140 G171:G172 G227:G228 G235:G236 G259:G260 G267:G268 G275:G276 G291:G292 G299:G300 G307:G308 G315:G316 G331:G332 G339:G340 G347:G348 G355:G356 G363:G364 G371:G372 G251:G252 G163:G164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F4B084"/>
    <pageSetUpPr autoPageBreaks="0"/>
  </sheetPr>
  <dimension ref="A1:P430"/>
  <sheetViews>
    <sheetView showGridLines="0" zoomScaleNormal="100" workbookViewId="0">
      <pane ySplit="6" topLeftCell="A7" activePane="bottomLeft" state="frozen"/>
      <selection activeCell="I6" sqref="I6"/>
      <selection pane="bottomLeft" activeCell="H1" sqref="H1:K1048576"/>
    </sheetView>
  </sheetViews>
  <sheetFormatPr defaultRowHeight="14.4" x14ac:dyDescent="0.3"/>
  <cols>
    <col min="1" max="1" width="44.88671875" customWidth="1"/>
    <col min="2" max="5" width="16.44140625" customWidth="1"/>
    <col min="6" max="6" width="13.88671875" customWidth="1"/>
    <col min="7" max="7" width="3.44140625" customWidth="1"/>
    <col min="8" max="8" width="15.6640625" style="140" hidden="1" customWidth="1"/>
    <col min="9" max="9" width="15.5546875" style="68" hidden="1" customWidth="1"/>
    <col min="10" max="10" width="9.109375" style="68" hidden="1" customWidth="1"/>
    <col min="11" max="11" width="15.5546875" style="68" hidden="1" customWidth="1"/>
  </cols>
  <sheetData>
    <row r="1" spans="1:16" ht="18.75" customHeight="1" thickBot="1" x14ac:dyDescent="0.4">
      <c r="A1" s="160" t="s">
        <v>107</v>
      </c>
      <c r="B1" s="160"/>
      <c r="C1" s="160"/>
      <c r="D1" s="160"/>
      <c r="E1" s="160"/>
      <c r="F1" s="152"/>
      <c r="G1" s="908"/>
      <c r="I1" s="356"/>
      <c r="J1" s="356" t="s">
        <v>344</v>
      </c>
      <c r="K1" s="133"/>
    </row>
    <row r="2" spans="1:16" ht="18.75" customHeight="1" x14ac:dyDescent="0.35">
      <c r="H2" s="141"/>
      <c r="I2" s="120"/>
      <c r="J2" s="120"/>
      <c r="K2" s="120"/>
    </row>
    <row r="3" spans="1:16" ht="20.25" customHeight="1" thickBot="1" x14ac:dyDescent="0.35">
      <c r="H3" s="1535" t="s">
        <v>345</v>
      </c>
    </row>
    <row r="4" spans="1:16" ht="18" customHeight="1" thickBot="1" x14ac:dyDescent="0.35">
      <c r="A4" s="875" t="s">
        <v>340</v>
      </c>
      <c r="B4" s="871" t="s">
        <v>341</v>
      </c>
      <c r="C4" s="872">
        <v>-1</v>
      </c>
      <c r="D4" s="873" t="s">
        <v>342</v>
      </c>
      <c r="E4" s="874">
        <v>0</v>
      </c>
      <c r="F4" s="868" t="s">
        <v>343</v>
      </c>
      <c r="G4" s="869">
        <v>1</v>
      </c>
      <c r="H4" s="1535"/>
    </row>
    <row r="5" spans="1:16" ht="16.5" customHeight="1" thickBot="1" x14ac:dyDescent="0.35">
      <c r="A5" s="136" t="s">
        <v>590</v>
      </c>
      <c r="B5" s="877" t="s">
        <v>591</v>
      </c>
      <c r="C5" s="876">
        <v>-1</v>
      </c>
      <c r="D5" s="877" t="s">
        <v>342</v>
      </c>
      <c r="E5" s="878">
        <v>0</v>
      </c>
      <c r="F5" s="879" t="s">
        <v>592</v>
      </c>
      <c r="G5" s="880">
        <v>1</v>
      </c>
      <c r="H5" s="146"/>
    </row>
    <row r="6" spans="1:16" ht="14.25" customHeight="1" thickBot="1" x14ac:dyDescent="0.35">
      <c r="A6" s="1546" t="s">
        <v>355</v>
      </c>
      <c r="B6" s="1547"/>
      <c r="C6" s="1547"/>
      <c r="D6" s="1547"/>
      <c r="E6" s="1547"/>
      <c r="F6" s="1556"/>
      <c r="G6" s="853"/>
      <c r="H6" s="142"/>
      <c r="I6" s="68" t="s">
        <v>593</v>
      </c>
      <c r="J6" s="135"/>
      <c r="K6" s="68" t="s">
        <v>723</v>
      </c>
      <c r="L6" s="134"/>
      <c r="M6" s="134"/>
      <c r="N6" s="134"/>
      <c r="O6" s="134"/>
      <c r="P6" s="134"/>
    </row>
    <row r="7" spans="1:16" ht="15" thickBot="1" x14ac:dyDescent="0.35">
      <c r="B7" s="155"/>
      <c r="C7" s="8"/>
      <c r="D7" s="8"/>
      <c r="E7" s="155"/>
      <c r="F7" s="8"/>
      <c r="G7" s="8"/>
    </row>
    <row r="8" spans="1:16" ht="15.75" customHeight="1" thickBot="1" x14ac:dyDescent="0.35">
      <c r="A8" s="29" t="s">
        <v>1</v>
      </c>
      <c r="B8" s="51"/>
      <c r="C8" s="51"/>
      <c r="D8" s="51"/>
      <c r="E8" s="51"/>
      <c r="F8" s="51"/>
      <c r="G8" s="215"/>
      <c r="H8" s="139"/>
      <c r="I8" s="121"/>
      <c r="J8" s="121"/>
      <c r="K8" s="121"/>
    </row>
    <row r="9" spans="1:16" ht="15" thickBot="1" x14ac:dyDescent="0.35">
      <c r="A9" s="61" t="s">
        <v>16</v>
      </c>
      <c r="B9" s="288" t="s">
        <v>465</v>
      </c>
      <c r="C9" s="288" t="s">
        <v>523</v>
      </c>
      <c r="D9" s="288" t="s">
        <v>558</v>
      </c>
      <c r="E9" s="288" t="s">
        <v>620</v>
      </c>
      <c r="F9" s="1540" t="s">
        <v>726</v>
      </c>
      <c r="G9" s="1541"/>
      <c r="H9" s="143"/>
      <c r="I9" s="122" t="s">
        <v>726</v>
      </c>
      <c r="K9" s="122" t="s">
        <v>726</v>
      </c>
    </row>
    <row r="10" spans="1:16" x14ac:dyDescent="0.3">
      <c r="A10" s="38" t="s">
        <v>0</v>
      </c>
      <c r="B10" s="73">
        <v>78.733213249127559</v>
      </c>
      <c r="C10" s="73">
        <v>78.476597621654875</v>
      </c>
      <c r="D10" s="73">
        <v>78.425672107842658</v>
      </c>
      <c r="E10" s="73">
        <v>78.763744798134113</v>
      </c>
      <c r="F10" s="73">
        <v>78.803494137782266</v>
      </c>
      <c r="G10" s="1148"/>
      <c r="H10" s="139"/>
      <c r="I10" s="123">
        <v>78.644173462996335</v>
      </c>
      <c r="K10" s="123">
        <v>78.962814812568197</v>
      </c>
    </row>
    <row r="11" spans="1:16" x14ac:dyDescent="0.3">
      <c r="A11" s="38" t="s">
        <v>103</v>
      </c>
      <c r="B11" s="74">
        <v>78.570197611815601</v>
      </c>
      <c r="C11" s="74">
        <v>78.122060207828767</v>
      </c>
      <c r="D11" s="75">
        <v>78.249362467972617</v>
      </c>
      <c r="E11" s="75">
        <v>78.424941932517555</v>
      </c>
      <c r="F11" s="75">
        <v>78.545606075342974</v>
      </c>
      <c r="G11" s="863">
        <f>H11</f>
        <v>0</v>
      </c>
      <c r="H11" s="139">
        <v>0</v>
      </c>
      <c r="I11" s="123">
        <v>78.144351020281178</v>
      </c>
      <c r="K11" s="123">
        <v>78.94686113040477</v>
      </c>
    </row>
    <row r="12" spans="1:16" x14ac:dyDescent="0.3">
      <c r="A12" s="36" t="s">
        <v>104</v>
      </c>
      <c r="B12" s="456">
        <v>74.126403706618191</v>
      </c>
      <c r="C12" s="456">
        <v>73.288404656169334</v>
      </c>
      <c r="D12" s="13">
        <v>73.249613406245743</v>
      </c>
      <c r="E12" s="75">
        <v>73.96753776575251</v>
      </c>
      <c r="F12" s="75">
        <v>74.045474030298436</v>
      </c>
      <c r="G12" s="863">
        <f>H12</f>
        <v>-1</v>
      </c>
      <c r="H12" s="139">
        <v>-1</v>
      </c>
      <c r="I12" s="123">
        <v>72.932306338875833</v>
      </c>
      <c r="K12" s="123">
        <v>75.15864172172104</v>
      </c>
    </row>
    <row r="13" spans="1:16" x14ac:dyDescent="0.3">
      <c r="A13" s="37" t="s">
        <v>105</v>
      </c>
      <c r="B13" s="164">
        <v>0.16301563731195756</v>
      </c>
      <c r="C13" s="164">
        <v>0.35453741382610815</v>
      </c>
      <c r="D13" s="164">
        <v>0.17630963987004122</v>
      </c>
      <c r="E13" s="164">
        <v>0.33880286561655737</v>
      </c>
      <c r="F13" s="164">
        <v>0.2578880624392923</v>
      </c>
      <c r="G13" s="865"/>
      <c r="H13" s="139"/>
      <c r="I13" s="123"/>
      <c r="K13" s="123"/>
    </row>
    <row r="14" spans="1:16" ht="15" thickBot="1" x14ac:dyDescent="0.35">
      <c r="A14" s="39" t="s">
        <v>106</v>
      </c>
      <c r="B14" s="79">
        <v>4.4437939051974098</v>
      </c>
      <c r="C14" s="79">
        <v>4.8336555516594331</v>
      </c>
      <c r="D14" s="80">
        <v>4.9997490617268738</v>
      </c>
      <c r="E14" s="80">
        <v>4.4574041667650448</v>
      </c>
      <c r="F14" s="80">
        <v>4.5001320450445377</v>
      </c>
      <c r="G14" s="864"/>
      <c r="H14" s="139"/>
      <c r="I14" s="123"/>
      <c r="K14" s="123"/>
    </row>
    <row r="15" spans="1:16" ht="15" thickBot="1" x14ac:dyDescent="0.35">
      <c r="B15" s="8"/>
      <c r="C15" s="8"/>
      <c r="D15" s="8"/>
      <c r="E15" s="8"/>
      <c r="F15" s="8"/>
      <c r="G15" s="864"/>
      <c r="H15" s="139"/>
      <c r="I15" s="123"/>
      <c r="K15" s="123"/>
    </row>
    <row r="16" spans="1:16" ht="15" thickBot="1" x14ac:dyDescent="0.35">
      <c r="A16" s="29" t="s">
        <v>8</v>
      </c>
      <c r="B16" s="51"/>
      <c r="C16" s="51"/>
      <c r="D16" s="51"/>
      <c r="E16" s="51"/>
      <c r="F16" s="51"/>
      <c r="G16" s="893"/>
      <c r="H16" s="139"/>
      <c r="I16" s="121"/>
      <c r="K16" s="121"/>
    </row>
    <row r="17" spans="1:11" ht="15" thickBot="1" x14ac:dyDescent="0.35">
      <c r="A17" s="61" t="s">
        <v>16</v>
      </c>
      <c r="B17" s="288" t="s">
        <v>465</v>
      </c>
      <c r="C17" s="288" t="s">
        <v>523</v>
      </c>
      <c r="D17" s="288" t="s">
        <v>558</v>
      </c>
      <c r="E17" s="288" t="s">
        <v>620</v>
      </c>
      <c r="F17" s="1540" t="s">
        <v>726</v>
      </c>
      <c r="G17" s="1541"/>
      <c r="H17" s="143"/>
      <c r="I17" s="122" t="s">
        <v>726</v>
      </c>
      <c r="K17" s="122" t="s">
        <v>726</v>
      </c>
    </row>
    <row r="18" spans="1:11" x14ac:dyDescent="0.3">
      <c r="A18" s="38" t="s">
        <v>0</v>
      </c>
      <c r="B18" s="72">
        <v>82.42504084342832</v>
      </c>
      <c r="C18" s="72">
        <v>82.28975106343691</v>
      </c>
      <c r="D18" s="73">
        <v>82.255853906820036</v>
      </c>
      <c r="E18" s="73">
        <v>82.485163674233164</v>
      </c>
      <c r="F18" s="73">
        <v>82.629126855648167</v>
      </c>
      <c r="G18" s="907"/>
      <c r="H18" s="139"/>
      <c r="I18" s="123">
        <v>82.484763092259371</v>
      </c>
      <c r="K18" s="123">
        <v>82.773490619036963</v>
      </c>
    </row>
    <row r="19" spans="1:11" x14ac:dyDescent="0.3">
      <c r="A19" s="38" t="s">
        <v>103</v>
      </c>
      <c r="B19" s="74">
        <v>82.309954327690235</v>
      </c>
      <c r="C19" s="74">
        <v>81.771440951892515</v>
      </c>
      <c r="D19" s="75">
        <v>81.991624867301013</v>
      </c>
      <c r="E19" s="75">
        <v>81.960356499991235</v>
      </c>
      <c r="F19" s="75">
        <v>82.263813657064844</v>
      </c>
      <c r="G19" s="863">
        <f>H19</f>
        <v>0</v>
      </c>
      <c r="H19" s="139">
        <v>0</v>
      </c>
      <c r="I19" s="123">
        <v>81.902995815925223</v>
      </c>
      <c r="K19" s="123">
        <v>82.624631498204465</v>
      </c>
    </row>
    <row r="20" spans="1:11" x14ac:dyDescent="0.3">
      <c r="A20" s="36" t="s">
        <v>104</v>
      </c>
      <c r="B20" s="456">
        <v>79.514877278751356</v>
      </c>
      <c r="C20" s="456">
        <v>79.105306673147027</v>
      </c>
      <c r="D20" s="13">
        <v>79.29144302789868</v>
      </c>
      <c r="E20" s="75">
        <v>78.661937950812415</v>
      </c>
      <c r="F20" s="75">
        <v>78.453078071480888</v>
      </c>
      <c r="G20" s="863">
        <f>H20</f>
        <v>-1</v>
      </c>
      <c r="H20" s="139">
        <v>-1</v>
      </c>
      <c r="I20" s="123">
        <v>77.44559553389459</v>
      </c>
      <c r="K20" s="123">
        <v>79.460560609067187</v>
      </c>
    </row>
    <row r="21" spans="1:11" x14ac:dyDescent="0.3">
      <c r="A21" s="149" t="s">
        <v>105</v>
      </c>
      <c r="B21" s="164">
        <v>0.11508651573808493</v>
      </c>
      <c r="C21" s="164">
        <v>0.51831011154439466</v>
      </c>
      <c r="D21" s="164">
        <v>0.26422903951902299</v>
      </c>
      <c r="E21" s="164">
        <v>0.52480717424192846</v>
      </c>
      <c r="F21" s="164">
        <v>0.36531319858332267</v>
      </c>
      <c r="G21" s="865"/>
      <c r="H21" s="139"/>
      <c r="I21" s="123"/>
      <c r="K21" s="123"/>
    </row>
    <row r="22" spans="1:11" ht="15" thickBot="1" x14ac:dyDescent="0.35">
      <c r="A22" s="39" t="s">
        <v>106</v>
      </c>
      <c r="B22" s="79">
        <v>2.7950770489388788</v>
      </c>
      <c r="C22" s="79">
        <v>2.6661342787454885</v>
      </c>
      <c r="D22" s="80">
        <v>2.7001818394023331</v>
      </c>
      <c r="E22" s="80">
        <v>3.2984185491788196</v>
      </c>
      <c r="F22" s="80">
        <v>3.8107355855839558</v>
      </c>
      <c r="G22" s="864"/>
      <c r="H22" s="139"/>
      <c r="I22" s="123"/>
      <c r="K22" s="123"/>
    </row>
    <row r="23" spans="1:11" ht="15" thickBot="1" x14ac:dyDescent="0.35">
      <c r="B23" s="13"/>
      <c r="C23" s="13"/>
      <c r="D23" s="8"/>
      <c r="E23" s="8"/>
      <c r="F23" s="13"/>
      <c r="G23" s="864"/>
      <c r="H23" s="139"/>
      <c r="I23" s="123"/>
      <c r="K23" s="123"/>
    </row>
    <row r="24" spans="1:11" ht="15" thickBot="1" x14ac:dyDescent="0.35">
      <c r="A24" s="29" t="s">
        <v>9</v>
      </c>
      <c r="B24" s="51"/>
      <c r="C24" s="51"/>
      <c r="D24" s="51"/>
      <c r="E24" s="51"/>
      <c r="F24" s="51"/>
      <c r="G24" s="893"/>
      <c r="H24" s="139"/>
      <c r="I24" s="124"/>
      <c r="K24" s="124"/>
    </row>
    <row r="25" spans="1:11" ht="15" thickBot="1" x14ac:dyDescent="0.35">
      <c r="A25" s="61" t="s">
        <v>16</v>
      </c>
      <c r="B25" s="1107" t="s">
        <v>465</v>
      </c>
      <c r="C25" s="132" t="s">
        <v>523</v>
      </c>
      <c r="D25" s="132" t="s">
        <v>558</v>
      </c>
      <c r="E25" s="132" t="s">
        <v>620</v>
      </c>
      <c r="F25" s="1536" t="s">
        <v>726</v>
      </c>
      <c r="G25" s="1537"/>
      <c r="H25" s="143"/>
      <c r="I25" s="122" t="s">
        <v>726</v>
      </c>
      <c r="K25" s="122" t="s">
        <v>726</v>
      </c>
    </row>
    <row r="26" spans="1:11" x14ac:dyDescent="0.3">
      <c r="A26" s="38" t="s">
        <v>0</v>
      </c>
      <c r="B26" s="74">
        <v>18.484434882004429</v>
      </c>
      <c r="C26" s="74">
        <v>18.365173565128245</v>
      </c>
      <c r="D26" s="75">
        <v>18.304983829762143</v>
      </c>
      <c r="E26" s="75">
        <v>18.506211568813182</v>
      </c>
      <c r="F26" s="75">
        <v>18.579241359751322</v>
      </c>
      <c r="G26" s="863"/>
      <c r="H26" s="139"/>
      <c r="I26" s="123">
        <v>18.479184359227386</v>
      </c>
      <c r="K26" s="123">
        <v>18.679298360275258</v>
      </c>
    </row>
    <row r="27" spans="1:11" x14ac:dyDescent="0.3">
      <c r="A27" s="38" t="s">
        <v>103</v>
      </c>
      <c r="B27" s="74">
        <v>18.50419952887346</v>
      </c>
      <c r="C27" s="74">
        <v>18.278855191676513</v>
      </c>
      <c r="D27" s="75">
        <v>18.289043113825908</v>
      </c>
      <c r="E27" s="75">
        <v>18.342244080332652</v>
      </c>
      <c r="F27" s="75">
        <v>18.534434250091696</v>
      </c>
      <c r="G27" s="863">
        <f>H27</f>
        <v>0</v>
      </c>
      <c r="H27" s="139">
        <v>0</v>
      </c>
      <c r="I27" s="123">
        <v>18.288571413770779</v>
      </c>
      <c r="K27" s="123">
        <v>18.780297086412613</v>
      </c>
    </row>
    <row r="28" spans="1:11" x14ac:dyDescent="0.3">
      <c r="A28" s="36" t="s">
        <v>104</v>
      </c>
      <c r="B28" s="77">
        <v>16.995128990847711</v>
      </c>
      <c r="C28" s="77">
        <v>16.962021490655463</v>
      </c>
      <c r="D28" s="77">
        <v>16.73096280871561</v>
      </c>
      <c r="E28" s="77">
        <v>16.940256524014654</v>
      </c>
      <c r="F28" s="77">
        <v>17.472566057130138</v>
      </c>
      <c r="G28" s="863">
        <f>H28</f>
        <v>-1</v>
      </c>
      <c r="H28" s="139">
        <v>-1</v>
      </c>
      <c r="I28" s="123">
        <v>16.825658145907486</v>
      </c>
      <c r="K28" s="123">
        <v>18.119473968352789</v>
      </c>
    </row>
    <row r="29" spans="1:11" x14ac:dyDescent="0.3">
      <c r="A29" s="37" t="s">
        <v>105</v>
      </c>
      <c r="B29" s="164">
        <v>-1.9764646869031566E-2</v>
      </c>
      <c r="C29" s="164">
        <v>8.63183734517321E-2</v>
      </c>
      <c r="D29" s="164">
        <v>1.594071593623525E-2</v>
      </c>
      <c r="E29" s="164">
        <v>0.16396748848053022</v>
      </c>
      <c r="F29" s="164">
        <v>4.4807109659625866E-2</v>
      </c>
      <c r="G29" s="865"/>
      <c r="H29" s="139"/>
      <c r="I29" s="123"/>
      <c r="K29" s="123"/>
    </row>
    <row r="30" spans="1:11" ht="15" thickBot="1" x14ac:dyDescent="0.35">
      <c r="A30" s="39" t="s">
        <v>106</v>
      </c>
      <c r="B30" s="79">
        <v>1.5090705380257496</v>
      </c>
      <c r="C30" s="79">
        <v>1.31683370102105</v>
      </c>
      <c r="D30" s="80">
        <v>1.5580803051102983</v>
      </c>
      <c r="E30" s="80">
        <v>1.401987556317998</v>
      </c>
      <c r="F30" s="80">
        <v>1.0618681929615583</v>
      </c>
      <c r="G30" s="863"/>
      <c r="H30" s="139"/>
      <c r="I30" s="123"/>
      <c r="K30" s="123"/>
    </row>
    <row r="31" spans="1:11" ht="15" thickBot="1" x14ac:dyDescent="0.35">
      <c r="B31" s="13"/>
      <c r="C31" s="13"/>
      <c r="D31" s="8"/>
      <c r="E31" s="8"/>
      <c r="F31" s="13"/>
      <c r="G31" s="867"/>
      <c r="H31" s="139"/>
      <c r="I31" s="123"/>
      <c r="K31" s="123"/>
    </row>
    <row r="32" spans="1:11" ht="15" thickBot="1" x14ac:dyDescent="0.35">
      <c r="A32" s="29" t="s">
        <v>10</v>
      </c>
      <c r="B32" s="51"/>
      <c r="C32" s="51"/>
      <c r="D32" s="51"/>
      <c r="E32" s="51"/>
      <c r="F32" s="51"/>
      <c r="G32" s="893"/>
      <c r="H32" s="139"/>
      <c r="I32" s="121"/>
      <c r="K32" s="121"/>
    </row>
    <row r="33" spans="1:11" ht="15" thickBot="1" x14ac:dyDescent="0.35">
      <c r="A33" s="61" t="s">
        <v>16</v>
      </c>
      <c r="B33" s="1107" t="s">
        <v>465</v>
      </c>
      <c r="C33" s="132" t="s">
        <v>523</v>
      </c>
      <c r="D33" s="132" t="s">
        <v>558</v>
      </c>
      <c r="E33" s="132" t="s">
        <v>620</v>
      </c>
      <c r="F33" s="1536" t="s">
        <v>726</v>
      </c>
      <c r="G33" s="1537"/>
      <c r="H33" s="143"/>
      <c r="I33" s="122" t="s">
        <v>726</v>
      </c>
      <c r="K33" s="122" t="s">
        <v>726</v>
      </c>
    </row>
    <row r="34" spans="1:11" x14ac:dyDescent="0.3">
      <c r="A34" s="38" t="s">
        <v>0</v>
      </c>
      <c r="B34" s="74">
        <v>20.749343323442556</v>
      </c>
      <c r="C34" s="74">
        <v>20.701913265141485</v>
      </c>
      <c r="D34" s="75">
        <v>20.573689538699153</v>
      </c>
      <c r="E34" s="75">
        <v>20.74698827281237</v>
      </c>
      <c r="F34" s="75">
        <v>20.829201341394484</v>
      </c>
      <c r="G34" s="863"/>
      <c r="H34" s="139"/>
      <c r="I34" s="123">
        <v>20.730386262698065</v>
      </c>
      <c r="K34" s="123">
        <v>20.928016420090902</v>
      </c>
    </row>
    <row r="35" spans="1:11" x14ac:dyDescent="0.3">
      <c r="A35" s="38" t="s">
        <v>103</v>
      </c>
      <c r="B35" s="74">
        <v>20.587318728536282</v>
      </c>
      <c r="C35" s="74">
        <v>20.381907030217192</v>
      </c>
      <c r="D35" s="75">
        <v>20.318260332461559</v>
      </c>
      <c r="E35" s="75">
        <v>20.350371650487279</v>
      </c>
      <c r="F35" s="75">
        <v>20.565321605323952</v>
      </c>
      <c r="G35" s="863">
        <f>H35</f>
        <v>0</v>
      </c>
      <c r="H35" s="139">
        <v>0</v>
      </c>
      <c r="I35" s="123">
        <v>20.316153068710648</v>
      </c>
      <c r="K35" s="123">
        <v>20.814490141937256</v>
      </c>
    </row>
    <row r="36" spans="1:11" x14ac:dyDescent="0.3">
      <c r="A36" s="36" t="s">
        <v>104</v>
      </c>
      <c r="B36" s="77">
        <v>18.892553031903866</v>
      </c>
      <c r="C36" s="77">
        <v>18.667809616628851</v>
      </c>
      <c r="D36" s="77">
        <v>18.77637802995962</v>
      </c>
      <c r="E36" s="77">
        <v>18.849792246371642</v>
      </c>
      <c r="F36" s="77">
        <v>19.270909237393564</v>
      </c>
      <c r="G36" s="882">
        <f>H36</f>
        <v>-1</v>
      </c>
      <c r="H36" s="139">
        <v>-1</v>
      </c>
      <c r="I36" s="123">
        <v>18.637035936477837</v>
      </c>
      <c r="K36" s="123">
        <v>19.904782538309291</v>
      </c>
    </row>
    <row r="37" spans="1:11" x14ac:dyDescent="0.3">
      <c r="A37" s="37" t="s">
        <v>105</v>
      </c>
      <c r="B37" s="74">
        <v>0.16202459490627419</v>
      </c>
      <c r="C37" s="74">
        <v>0.3200062349242927</v>
      </c>
      <c r="D37" s="164">
        <v>0.25542920623759358</v>
      </c>
      <c r="E37" s="164">
        <v>0.39661662232509087</v>
      </c>
      <c r="F37" s="164">
        <v>0.26387973607053183</v>
      </c>
      <c r="G37" s="863"/>
      <c r="H37" s="139"/>
      <c r="I37" s="123"/>
      <c r="K37" s="123"/>
    </row>
    <row r="38" spans="1:11" ht="15" thickBot="1" x14ac:dyDescent="0.35">
      <c r="A38" s="39" t="s">
        <v>106</v>
      </c>
      <c r="B38" s="79">
        <v>1.6947656966324161</v>
      </c>
      <c r="C38" s="79">
        <v>1.7140974135883411</v>
      </c>
      <c r="D38" s="80">
        <v>1.5418823025019393</v>
      </c>
      <c r="E38" s="80">
        <v>1.5005794041156371</v>
      </c>
      <c r="F38" s="80">
        <v>1.2944123679303878</v>
      </c>
      <c r="G38" s="863"/>
      <c r="H38" s="139"/>
      <c r="I38" s="123"/>
      <c r="K38" s="123"/>
    </row>
    <row r="39" spans="1:11" ht="15" thickBot="1" x14ac:dyDescent="0.35">
      <c r="B39" s="13"/>
      <c r="C39" s="13"/>
      <c r="D39" s="13"/>
      <c r="E39" s="8"/>
      <c r="F39" s="8"/>
      <c r="G39" s="867"/>
      <c r="H39" s="139"/>
    </row>
    <row r="40" spans="1:11" ht="15" thickBot="1" x14ac:dyDescent="0.35">
      <c r="A40" s="29" t="s">
        <v>537</v>
      </c>
      <c r="B40" s="51"/>
      <c r="C40" s="51"/>
      <c r="D40" s="51"/>
      <c r="E40" s="51"/>
      <c r="F40" s="51"/>
      <c r="G40" s="857"/>
      <c r="H40" s="139"/>
      <c r="I40" s="121"/>
      <c r="J40" s="121"/>
      <c r="K40" s="121"/>
    </row>
    <row r="41" spans="1:11" ht="15" thickBot="1" x14ac:dyDescent="0.35">
      <c r="A41" s="61" t="s">
        <v>18</v>
      </c>
      <c r="B41" s="1107" t="s">
        <v>465</v>
      </c>
      <c r="C41" s="132" t="s">
        <v>523</v>
      </c>
      <c r="D41" s="132" t="s">
        <v>558</v>
      </c>
      <c r="E41" s="132" t="s">
        <v>620</v>
      </c>
      <c r="F41" s="1536" t="s">
        <v>726</v>
      </c>
      <c r="G41" s="1537"/>
      <c r="H41" s="143"/>
      <c r="I41" s="122" t="s">
        <v>726</v>
      </c>
      <c r="K41" s="122" t="s">
        <v>726</v>
      </c>
    </row>
    <row r="42" spans="1:11" x14ac:dyDescent="0.3">
      <c r="A42" s="38" t="s">
        <v>0</v>
      </c>
      <c r="B42" s="656">
        <v>1017.2747212407878</v>
      </c>
      <c r="C42" s="664">
        <v>1029.7709993947692</v>
      </c>
      <c r="D42" s="656">
        <v>1041.211372318239</v>
      </c>
      <c r="E42" s="664">
        <v>1015.5379962443475</v>
      </c>
      <c r="F42" s="664">
        <v>1006.3604124385786</v>
      </c>
      <c r="G42" s="883"/>
      <c r="H42" s="139"/>
      <c r="I42" s="127">
        <v>998.56476581551919</v>
      </c>
      <c r="J42" s="127"/>
      <c r="K42" s="127">
        <v>1014.156059061638</v>
      </c>
    </row>
    <row r="43" spans="1:11" x14ac:dyDescent="0.3">
      <c r="A43" s="38" t="s">
        <v>103</v>
      </c>
      <c r="B43" s="105">
        <v>1038.3939374408301</v>
      </c>
      <c r="C43" s="106">
        <v>1075.2145288675724</v>
      </c>
      <c r="D43" s="105">
        <v>1070.1419154018877</v>
      </c>
      <c r="E43" s="106">
        <v>1059.8229096740561</v>
      </c>
      <c r="F43" s="106">
        <v>1038.6956035796679</v>
      </c>
      <c r="G43" s="883">
        <f>H43</f>
        <v>1</v>
      </c>
      <c r="H43" s="139">
        <v>1</v>
      </c>
      <c r="I43" s="127">
        <v>1019.2086237810502</v>
      </c>
      <c r="J43" s="127"/>
      <c r="K43" s="127">
        <v>1058.1825833782857</v>
      </c>
    </row>
    <row r="44" spans="1:11" x14ac:dyDescent="0.3">
      <c r="A44" s="36" t="s">
        <v>104</v>
      </c>
      <c r="B44" s="108">
        <v>1346.8271207949995</v>
      </c>
      <c r="C44" s="108">
        <v>1357.2556576592328</v>
      </c>
      <c r="D44" s="108">
        <v>1350.7074232440063</v>
      </c>
      <c r="E44" s="108">
        <v>1322.8696626218791</v>
      </c>
      <c r="F44" s="108">
        <v>1293.128533232863</v>
      </c>
      <c r="G44" s="884">
        <f>H44</f>
        <v>1</v>
      </c>
      <c r="H44" s="139">
        <v>1</v>
      </c>
      <c r="I44" s="127">
        <v>1241.2344197489824</v>
      </c>
      <c r="J44" s="127"/>
      <c r="K44" s="127">
        <v>1345.0226467167436</v>
      </c>
    </row>
    <row r="45" spans="1:11" x14ac:dyDescent="0.3">
      <c r="A45" s="37" t="s">
        <v>105</v>
      </c>
      <c r="B45" s="131">
        <v>2.0760582917348811E-2</v>
      </c>
      <c r="C45" s="87">
        <v>4.4129742922952679E-2</v>
      </c>
      <c r="D45" s="131">
        <v>2.7785465903273146E-2</v>
      </c>
      <c r="E45" s="87">
        <v>4.3607342702570072E-2</v>
      </c>
      <c r="F45" s="87">
        <v>3.2130825836775324E-2</v>
      </c>
      <c r="G45" s="888"/>
      <c r="H45" s="139"/>
      <c r="I45" s="125"/>
      <c r="J45" s="125"/>
      <c r="K45" s="125"/>
    </row>
    <row r="46" spans="1:11" ht="15" thickBot="1" x14ac:dyDescent="0.35">
      <c r="A46" s="39" t="s">
        <v>106</v>
      </c>
      <c r="B46" s="88">
        <v>0.29702906790299377</v>
      </c>
      <c r="C46" s="89">
        <v>0.26231149339909793</v>
      </c>
      <c r="D46" s="88">
        <v>0.26217598227311129</v>
      </c>
      <c r="E46" s="89">
        <v>0.24819877976474575</v>
      </c>
      <c r="F46" s="89">
        <v>0.24495427609045431</v>
      </c>
      <c r="G46" s="886"/>
      <c r="H46" s="139"/>
      <c r="I46" s="125"/>
      <c r="J46" s="125"/>
      <c r="K46" s="125"/>
    </row>
    <row r="47" spans="1:11" ht="15" thickBot="1" x14ac:dyDescent="0.35">
      <c r="B47" s="13"/>
      <c r="C47" s="13"/>
      <c r="D47" s="13"/>
      <c r="E47" s="8"/>
      <c r="F47" s="8"/>
      <c r="G47" s="864"/>
      <c r="H47" s="139"/>
    </row>
    <row r="48" spans="1:11" ht="15" thickBot="1" x14ac:dyDescent="0.35">
      <c r="A48" s="29" t="s">
        <v>15</v>
      </c>
      <c r="B48" s="51"/>
      <c r="C48" s="51"/>
      <c r="D48" s="51"/>
      <c r="E48" s="51"/>
      <c r="F48" s="51"/>
      <c r="G48" s="893"/>
      <c r="H48" s="139"/>
      <c r="I48" s="121"/>
      <c r="J48" s="121"/>
      <c r="K48" s="121"/>
    </row>
    <row r="49" spans="1:11" ht="15" thickBot="1" x14ac:dyDescent="0.35">
      <c r="A49" s="61" t="s">
        <v>17</v>
      </c>
      <c r="B49" s="1107" t="s">
        <v>465</v>
      </c>
      <c r="C49" s="132" t="s">
        <v>523</v>
      </c>
      <c r="D49" s="132" t="s">
        <v>558</v>
      </c>
      <c r="E49" s="132" t="s">
        <v>620</v>
      </c>
      <c r="F49" s="1536" t="s">
        <v>726</v>
      </c>
      <c r="G49" s="1537"/>
      <c r="H49" s="143"/>
      <c r="I49" s="122" t="s">
        <v>726</v>
      </c>
      <c r="K49" s="122" t="s">
        <v>726</v>
      </c>
    </row>
    <row r="50" spans="1:11" x14ac:dyDescent="0.3">
      <c r="A50" s="38" t="s">
        <v>0</v>
      </c>
      <c r="B50" s="74">
        <v>8.5044877911430561</v>
      </c>
      <c r="C50" s="74">
        <v>8.6991847078454043</v>
      </c>
      <c r="D50" s="75">
        <v>8.7130255195252602</v>
      </c>
      <c r="E50" s="75">
        <v>8.4902427193100021</v>
      </c>
      <c r="F50" s="75">
        <v>8.474017396871238</v>
      </c>
      <c r="G50" s="863"/>
      <c r="H50" s="139"/>
      <c r="I50" s="123">
        <v>8.3344255747104228</v>
      </c>
      <c r="J50" s="123"/>
      <c r="K50" s="123">
        <v>8.613609219032055</v>
      </c>
    </row>
    <row r="51" spans="1:11" x14ac:dyDescent="0.3">
      <c r="A51" s="38" t="s">
        <v>103</v>
      </c>
      <c r="B51" s="74">
        <v>8.5992629350159699</v>
      </c>
      <c r="C51" s="74">
        <v>9.1022766150017667</v>
      </c>
      <c r="D51" s="75">
        <v>8.8476712213907138</v>
      </c>
      <c r="E51" s="75">
        <v>8.8456583139102332</v>
      </c>
      <c r="F51" s="75">
        <v>8.789541035275537</v>
      </c>
      <c r="G51" s="863">
        <f>H51</f>
        <v>0</v>
      </c>
      <c r="H51" s="139">
        <v>0</v>
      </c>
      <c r="I51" s="123">
        <v>8.4507412525970569</v>
      </c>
      <c r="J51" s="123"/>
      <c r="K51" s="123">
        <v>9.1283408179540171</v>
      </c>
    </row>
    <row r="52" spans="1:11" x14ac:dyDescent="0.3">
      <c r="A52" s="36" t="s">
        <v>104</v>
      </c>
      <c r="B52" s="77">
        <v>13.067583951750912</v>
      </c>
      <c r="C52" s="77">
        <v>13.838573613684021</v>
      </c>
      <c r="D52" s="77">
        <v>13.80152546399286</v>
      </c>
      <c r="E52" s="77">
        <v>14.058631461654793</v>
      </c>
      <c r="F52" s="77">
        <v>14.916651093371229</v>
      </c>
      <c r="G52" s="863">
        <f>H52</f>
        <v>1</v>
      </c>
      <c r="H52" s="139">
        <v>1</v>
      </c>
      <c r="I52" s="123">
        <v>13.77630842209739</v>
      </c>
      <c r="J52" s="123"/>
      <c r="K52" s="123">
        <v>16.056993764645068</v>
      </c>
    </row>
    <row r="53" spans="1:11" x14ac:dyDescent="0.3">
      <c r="A53" s="37" t="s">
        <v>105</v>
      </c>
      <c r="B53" s="131">
        <v>1.1144133097776543E-2</v>
      </c>
      <c r="C53" s="131">
        <v>4.6336745418548458E-2</v>
      </c>
      <c r="D53" s="87">
        <v>1.5453380867957103E-2</v>
      </c>
      <c r="E53" s="87">
        <v>4.1861652999846809E-2</v>
      </c>
      <c r="F53" s="87">
        <v>3.7234244824750545E-2</v>
      </c>
      <c r="G53" s="888"/>
      <c r="H53" s="139"/>
      <c r="I53" s="125"/>
      <c r="J53" s="125"/>
      <c r="K53" s="125"/>
    </row>
    <row r="54" spans="1:11" ht="15" thickBot="1" x14ac:dyDescent="0.35">
      <c r="A54" s="39" t="s">
        <v>106</v>
      </c>
      <c r="B54" s="88">
        <v>0.51961674512126588</v>
      </c>
      <c r="C54" s="88">
        <v>0.52034201980592465</v>
      </c>
      <c r="D54" s="89">
        <v>0.55990487424819557</v>
      </c>
      <c r="E54" s="89">
        <v>0.58932562877167693</v>
      </c>
      <c r="F54" s="89">
        <v>0.69709101231855364</v>
      </c>
      <c r="G54" s="886"/>
      <c r="H54" s="139"/>
      <c r="I54" s="125"/>
      <c r="J54" s="125"/>
      <c r="K54" s="125"/>
    </row>
    <row r="55" spans="1:11" ht="15" thickBot="1" x14ac:dyDescent="0.35">
      <c r="B55" s="13"/>
      <c r="C55" s="13"/>
      <c r="D55" s="8"/>
      <c r="E55" s="8"/>
      <c r="F55" s="8"/>
      <c r="G55" s="867"/>
      <c r="H55" s="139"/>
    </row>
    <row r="56" spans="1:11" ht="15" thickBot="1" x14ac:dyDescent="0.35">
      <c r="A56" s="29" t="s">
        <v>435</v>
      </c>
      <c r="B56" s="51"/>
      <c r="C56" s="51"/>
      <c r="D56" s="51"/>
      <c r="E56" s="51"/>
      <c r="F56" s="51"/>
      <c r="G56" s="893"/>
      <c r="H56" s="139"/>
      <c r="I56" s="121"/>
      <c r="J56" s="121"/>
      <c r="K56" s="121"/>
    </row>
    <row r="57" spans="1:11" ht="15" thickBot="1" x14ac:dyDescent="0.35">
      <c r="A57" s="61" t="s">
        <v>18</v>
      </c>
      <c r="B57" s="71" t="s">
        <v>466</v>
      </c>
      <c r="C57" s="132" t="s">
        <v>524</v>
      </c>
      <c r="D57" s="132" t="s">
        <v>559</v>
      </c>
      <c r="E57" s="132" t="s">
        <v>622</v>
      </c>
      <c r="F57" s="1536" t="s">
        <v>727</v>
      </c>
      <c r="G57" s="1537"/>
      <c r="H57" s="143"/>
      <c r="I57" s="122" t="s">
        <v>727</v>
      </c>
      <c r="J57" s="122"/>
      <c r="K57" s="122" t="s">
        <v>727</v>
      </c>
    </row>
    <row r="58" spans="1:11" x14ac:dyDescent="0.3">
      <c r="A58" s="38" t="s">
        <v>0</v>
      </c>
      <c r="B58" s="105">
        <v>81.893402934809458</v>
      </c>
      <c r="C58" s="105">
        <v>81.030619274647194</v>
      </c>
      <c r="D58" s="106">
        <v>79.559700453069638</v>
      </c>
      <c r="E58" s="106">
        <v>79.419745186719481</v>
      </c>
      <c r="F58" s="106">
        <v>81.246136762139102</v>
      </c>
      <c r="G58" s="863"/>
      <c r="H58" s="139"/>
      <c r="I58" s="126">
        <v>79.570901603696839</v>
      </c>
      <c r="J58" s="126"/>
      <c r="K58" s="126">
        <v>82.921371920581365</v>
      </c>
    </row>
    <row r="59" spans="1:11" x14ac:dyDescent="0.3">
      <c r="A59" s="38" t="s">
        <v>103</v>
      </c>
      <c r="B59" s="105">
        <v>83.072254877955331</v>
      </c>
      <c r="C59" s="105">
        <v>81.805418548909486</v>
      </c>
      <c r="D59" s="106">
        <v>80.363514545768865</v>
      </c>
      <c r="E59" s="106">
        <v>81.322651121847372</v>
      </c>
      <c r="F59" s="106">
        <v>81.486024730900027</v>
      </c>
      <c r="G59" s="863">
        <f>H59</f>
        <v>0</v>
      </c>
      <c r="H59" s="139">
        <v>0</v>
      </c>
      <c r="I59" s="126">
        <v>77.201420458642986</v>
      </c>
      <c r="J59" s="126"/>
      <c r="K59" s="126">
        <v>85.770629003157069</v>
      </c>
    </row>
    <row r="60" spans="1:11" x14ac:dyDescent="0.3">
      <c r="A60" s="36" t="s">
        <v>104</v>
      </c>
      <c r="B60" s="108">
        <v>112.54814511937454</v>
      </c>
      <c r="C60" s="108">
        <v>111.87527682984667</v>
      </c>
      <c r="D60" s="108">
        <v>114.67982899836021</v>
      </c>
      <c r="E60" s="108">
        <v>118.55203140066732</v>
      </c>
      <c r="F60" s="108">
        <v>121.9158051593877</v>
      </c>
      <c r="G60" s="882">
        <f>H60</f>
        <v>1</v>
      </c>
      <c r="H60" s="139">
        <v>1</v>
      </c>
      <c r="I60" s="126">
        <v>109.2621789305672</v>
      </c>
      <c r="J60" s="126"/>
      <c r="K60" s="126">
        <v>134.56943138820822</v>
      </c>
    </row>
    <row r="61" spans="1:11" x14ac:dyDescent="0.3">
      <c r="A61" s="37" t="s">
        <v>105</v>
      </c>
      <c r="B61" s="131">
        <v>1.4394956136873289E-2</v>
      </c>
      <c r="C61" s="131">
        <v>1.6580772465380686E-2</v>
      </c>
      <c r="D61" s="87">
        <v>1.0103282040049632E-2</v>
      </c>
      <c r="E61" s="87">
        <v>2.3960111313050311E-2</v>
      </c>
      <c r="F61" s="87">
        <v>2.952607697067925E-3</v>
      </c>
      <c r="G61" s="888"/>
      <c r="H61" s="139"/>
      <c r="I61" s="125"/>
      <c r="J61" s="125"/>
      <c r="K61" s="125"/>
    </row>
    <row r="62" spans="1:11" ht="15" thickBot="1" x14ac:dyDescent="0.35">
      <c r="A62" s="39" t="s">
        <v>106</v>
      </c>
      <c r="B62" s="88">
        <v>0.35482232045733419</v>
      </c>
      <c r="C62" s="88">
        <v>0.36757783059271482</v>
      </c>
      <c r="D62" s="89">
        <v>0.42701360992677112</v>
      </c>
      <c r="E62" s="89">
        <v>0.45779840874885414</v>
      </c>
      <c r="F62" s="89">
        <v>0.49615600419830569</v>
      </c>
      <c r="G62" s="886"/>
      <c r="H62" s="139"/>
      <c r="I62" s="125"/>
      <c r="J62" s="125"/>
      <c r="K62" s="125"/>
    </row>
    <row r="63" spans="1:11" ht="15" thickBot="1" x14ac:dyDescent="0.35">
      <c r="B63" s="13"/>
      <c r="C63" s="13"/>
      <c r="D63" s="13"/>
      <c r="E63" s="8"/>
      <c r="F63" s="8"/>
      <c r="G63" s="867"/>
      <c r="H63" s="139"/>
    </row>
    <row r="64" spans="1:11" ht="15" thickBot="1" x14ac:dyDescent="0.35">
      <c r="A64" s="29" t="s">
        <v>19</v>
      </c>
      <c r="B64" s="51"/>
      <c r="C64" s="51"/>
      <c r="D64" s="51"/>
      <c r="E64" s="51"/>
      <c r="F64" s="51"/>
      <c r="G64" s="893"/>
      <c r="H64" s="139"/>
      <c r="I64" s="121"/>
      <c r="J64" s="121"/>
      <c r="K64" s="121"/>
    </row>
    <row r="65" spans="1:11" ht="15" thickBot="1" x14ac:dyDescent="0.35">
      <c r="A65" s="61" t="s">
        <v>18</v>
      </c>
      <c r="B65" s="71" t="s">
        <v>466</v>
      </c>
      <c r="C65" s="132" t="s">
        <v>524</v>
      </c>
      <c r="D65" s="132" t="s">
        <v>559</v>
      </c>
      <c r="E65" s="132" t="s">
        <v>622</v>
      </c>
      <c r="F65" s="1536" t="s">
        <v>727</v>
      </c>
      <c r="G65" s="1537"/>
      <c r="H65" s="143"/>
      <c r="I65" s="122" t="s">
        <v>727</v>
      </c>
      <c r="J65" s="122"/>
      <c r="K65" s="122" t="s">
        <v>727</v>
      </c>
    </row>
    <row r="66" spans="1:11" x14ac:dyDescent="0.3">
      <c r="A66" s="38" t="s">
        <v>0</v>
      </c>
      <c r="B66" s="673">
        <v>172.5508101753596</v>
      </c>
      <c r="C66" s="673">
        <v>179.57359511079844</v>
      </c>
      <c r="D66" s="818">
        <v>178.97441101128476</v>
      </c>
      <c r="E66" s="818">
        <v>177.45494333550337</v>
      </c>
      <c r="F66" s="818">
        <v>180.67183866707248</v>
      </c>
      <c r="G66" s="887"/>
      <c r="H66" s="139"/>
      <c r="I66" s="127">
        <v>178.17807047294858</v>
      </c>
      <c r="J66" s="127"/>
      <c r="K66" s="127">
        <v>183.16560686119638</v>
      </c>
    </row>
    <row r="67" spans="1:11" x14ac:dyDescent="0.3">
      <c r="A67" s="38" t="s">
        <v>103</v>
      </c>
      <c r="B67" s="673">
        <v>177.56400723575518</v>
      </c>
      <c r="C67" s="673">
        <v>183.66974384762406</v>
      </c>
      <c r="D67" s="818">
        <v>185.16869201927511</v>
      </c>
      <c r="E67" s="818">
        <v>186.66378974931115</v>
      </c>
      <c r="F67" s="818">
        <v>188.53400241606482</v>
      </c>
      <c r="G67" s="863">
        <f>H67</f>
        <v>0</v>
      </c>
      <c r="H67" s="139">
        <v>0</v>
      </c>
      <c r="I67" s="127">
        <v>182.04128341412741</v>
      </c>
      <c r="J67" s="127"/>
      <c r="K67" s="127">
        <v>195.02672141800224</v>
      </c>
    </row>
    <row r="68" spans="1:11" x14ac:dyDescent="0.3">
      <c r="A68" s="36" t="s">
        <v>104</v>
      </c>
      <c r="B68" s="674">
        <v>300.61160321452866</v>
      </c>
      <c r="C68" s="674">
        <v>307.1027071554272</v>
      </c>
      <c r="D68" s="674">
        <v>306.09889905323769</v>
      </c>
      <c r="E68" s="674">
        <v>302.65455452953142</v>
      </c>
      <c r="F68" s="674">
        <v>327.34410654450278</v>
      </c>
      <c r="G68" s="882">
        <f>H68</f>
        <v>1</v>
      </c>
      <c r="H68" s="139">
        <v>1</v>
      </c>
      <c r="I68" s="127">
        <v>306.63518853127164</v>
      </c>
      <c r="J68" s="127"/>
      <c r="K68" s="127">
        <v>348.05302455773392</v>
      </c>
    </row>
    <row r="69" spans="1:11" x14ac:dyDescent="0.3">
      <c r="A69" s="37" t="s">
        <v>105</v>
      </c>
      <c r="B69" s="131">
        <v>2.9053454198799653E-2</v>
      </c>
      <c r="C69" s="131">
        <v>2.9948271338823516E-2</v>
      </c>
      <c r="D69" s="87">
        <v>3.4609869494694363E-2</v>
      </c>
      <c r="E69" s="87">
        <v>5.1893997657744398E-2</v>
      </c>
      <c r="F69" s="87">
        <v>4.3516265772222014E-2</v>
      </c>
      <c r="G69" s="888"/>
      <c r="H69" s="139"/>
      <c r="I69" s="125"/>
      <c r="J69" s="125"/>
      <c r="K69" s="125"/>
    </row>
    <row r="70" spans="1:11" ht="15" thickBot="1" x14ac:dyDescent="0.35">
      <c r="A70" s="39" t="s">
        <v>106</v>
      </c>
      <c r="B70" s="88">
        <v>0.69297600281908922</v>
      </c>
      <c r="C70" s="88">
        <v>0.67203754261347193</v>
      </c>
      <c r="D70" s="89">
        <v>0.65308128342438343</v>
      </c>
      <c r="E70" s="89">
        <v>0.62138867391471853</v>
      </c>
      <c r="F70" s="89">
        <v>0.73626031564378469</v>
      </c>
      <c r="G70" s="886"/>
      <c r="H70" s="139"/>
      <c r="I70" s="125"/>
      <c r="J70" s="125"/>
      <c r="K70" s="125"/>
    </row>
    <row r="71" spans="1:11" ht="15" thickBot="1" x14ac:dyDescent="0.35">
      <c r="B71" s="13"/>
      <c r="C71" s="13"/>
      <c r="D71" s="13"/>
      <c r="E71" s="8"/>
      <c r="F71" s="8"/>
      <c r="G71" s="867"/>
      <c r="H71" s="139"/>
    </row>
    <row r="72" spans="1:11" ht="15" thickBot="1" x14ac:dyDescent="0.35">
      <c r="A72" s="29" t="s">
        <v>20</v>
      </c>
      <c r="B72" s="51"/>
      <c r="C72" s="51"/>
      <c r="D72" s="51"/>
      <c r="E72" s="51"/>
      <c r="F72" s="51"/>
      <c r="G72" s="893"/>
      <c r="H72" s="139"/>
      <c r="I72" s="121"/>
      <c r="J72" s="121"/>
      <c r="K72" s="121"/>
    </row>
    <row r="73" spans="1:11" ht="15" thickBot="1" x14ac:dyDescent="0.35">
      <c r="A73" s="61" t="s">
        <v>18</v>
      </c>
      <c r="B73" s="71" t="s">
        <v>466</v>
      </c>
      <c r="C73" s="132" t="s">
        <v>524</v>
      </c>
      <c r="D73" s="132" t="s">
        <v>559</v>
      </c>
      <c r="E73" s="132" t="s">
        <v>622</v>
      </c>
      <c r="F73" s="1536" t="s">
        <v>727</v>
      </c>
      <c r="G73" s="1537"/>
      <c r="H73" s="143"/>
      <c r="I73" s="122" t="s">
        <v>727</v>
      </c>
      <c r="J73" s="122"/>
      <c r="K73" s="122" t="s">
        <v>727</v>
      </c>
    </row>
    <row r="74" spans="1:11" x14ac:dyDescent="0.3">
      <c r="A74" s="38" t="s">
        <v>0</v>
      </c>
      <c r="B74" s="656">
        <v>254.44421311016902</v>
      </c>
      <c r="C74" s="656">
        <v>260.60421438544535</v>
      </c>
      <c r="D74" s="664">
        <v>258.53411146435428</v>
      </c>
      <c r="E74" s="664">
        <v>256.87468852222264</v>
      </c>
      <c r="F74" s="664">
        <v>261.91797542921142</v>
      </c>
      <c r="G74" s="883"/>
      <c r="H74" s="139"/>
      <c r="I74" s="127">
        <v>258.91376294636257</v>
      </c>
      <c r="J74" s="127"/>
      <c r="K74" s="127">
        <v>264.92218791206028</v>
      </c>
    </row>
    <row r="75" spans="1:11" x14ac:dyDescent="0.3">
      <c r="A75" s="38" t="s">
        <v>103</v>
      </c>
      <c r="B75" s="105">
        <v>260.63767115023359</v>
      </c>
      <c r="C75" s="105">
        <v>265.47351729276511</v>
      </c>
      <c r="D75" s="106">
        <v>265.53134018196113</v>
      </c>
      <c r="E75" s="106">
        <v>267.98601847800728</v>
      </c>
      <c r="F75" s="106">
        <v>270.02046253987925</v>
      </c>
      <c r="G75" s="863">
        <f>H75</f>
        <v>0</v>
      </c>
      <c r="H75" s="139">
        <v>0</v>
      </c>
      <c r="I75" s="127">
        <v>262.24143045693768</v>
      </c>
      <c r="J75" s="127"/>
      <c r="K75" s="127">
        <v>277.79949462282082</v>
      </c>
    </row>
    <row r="76" spans="1:11" x14ac:dyDescent="0.3">
      <c r="A76" s="36" t="s">
        <v>104</v>
      </c>
      <c r="B76" s="107">
        <v>413.16087953662884</v>
      </c>
      <c r="C76" s="54">
        <v>418.97471448214554</v>
      </c>
      <c r="D76" s="108">
        <v>420.77921752690128</v>
      </c>
      <c r="E76" s="108">
        <v>421.20780503486526</v>
      </c>
      <c r="F76" s="108">
        <v>449.26047269612354</v>
      </c>
      <c r="G76" s="882">
        <f>H76</f>
        <v>1</v>
      </c>
      <c r="H76" s="139">
        <v>1</v>
      </c>
      <c r="I76" s="127">
        <v>424.99169769727564</v>
      </c>
      <c r="J76" s="127"/>
      <c r="K76" s="127">
        <v>473.52924769497145</v>
      </c>
    </row>
    <row r="77" spans="1:11" x14ac:dyDescent="0.3">
      <c r="A77" s="37" t="s">
        <v>105</v>
      </c>
      <c r="B77" s="131">
        <v>2.4341123597819585E-2</v>
      </c>
      <c r="C77" s="131">
        <v>2.5785435016877665E-2</v>
      </c>
      <c r="D77" s="87">
        <v>2.7065011568392579E-2</v>
      </c>
      <c r="E77" s="87">
        <v>4.3255838166489424E-2</v>
      </c>
      <c r="F77" s="87">
        <v>3.0935208236052066E-2</v>
      </c>
      <c r="G77" s="885"/>
      <c r="H77" s="139"/>
      <c r="I77" s="125"/>
      <c r="J77" s="125"/>
      <c r="K77" s="125"/>
    </row>
    <row r="78" spans="1:11" ht="15" thickBot="1" x14ac:dyDescent="0.35">
      <c r="A78" s="39" t="s">
        <v>106</v>
      </c>
      <c r="B78" s="88">
        <v>0.58519249237183246</v>
      </c>
      <c r="C78" s="88">
        <v>0.57821660990801871</v>
      </c>
      <c r="D78" s="89">
        <v>0.58466875224051962</v>
      </c>
      <c r="E78" s="89">
        <v>0.57175291243573734</v>
      </c>
      <c r="F78" s="89">
        <v>0.66380158181446114</v>
      </c>
      <c r="G78" s="886"/>
      <c r="H78" s="139"/>
      <c r="I78" s="125"/>
      <c r="J78" s="125"/>
      <c r="K78" s="125"/>
    </row>
    <row r="79" spans="1:11" ht="15" thickBot="1" x14ac:dyDescent="0.35">
      <c r="B79" s="13"/>
      <c r="C79" s="13"/>
      <c r="D79" s="8"/>
      <c r="E79" s="8"/>
      <c r="F79" s="8"/>
      <c r="G79" s="867"/>
      <c r="H79" s="139"/>
    </row>
    <row r="80" spans="1:11" ht="15" thickBot="1" x14ac:dyDescent="0.35">
      <c r="A80" s="29" t="s">
        <v>21</v>
      </c>
      <c r="B80" s="51"/>
      <c r="C80" s="51"/>
      <c r="D80" s="51"/>
      <c r="E80" s="51"/>
      <c r="F80" s="51"/>
      <c r="G80" s="893"/>
      <c r="H80" s="139"/>
      <c r="I80" s="121"/>
      <c r="J80" s="121"/>
      <c r="K80" s="121"/>
    </row>
    <row r="81" spans="1:11" ht="15" thickBot="1" x14ac:dyDescent="0.35">
      <c r="A81" s="61" t="s">
        <v>18</v>
      </c>
      <c r="B81" s="71" t="s">
        <v>466</v>
      </c>
      <c r="C81" s="132" t="s">
        <v>524</v>
      </c>
      <c r="D81" s="132" t="s">
        <v>559</v>
      </c>
      <c r="E81" s="132" t="s">
        <v>622</v>
      </c>
      <c r="F81" s="1536" t="s">
        <v>727</v>
      </c>
      <c r="G81" s="1537"/>
      <c r="H81" s="143"/>
      <c r="I81" s="122" t="s">
        <v>727</v>
      </c>
      <c r="J81" s="122"/>
      <c r="K81" s="122" t="s">
        <v>727</v>
      </c>
    </row>
    <row r="82" spans="1:11" x14ac:dyDescent="0.3">
      <c r="A82" s="38" t="s">
        <v>0</v>
      </c>
      <c r="B82" s="655">
        <v>69.763177665931011</v>
      </c>
      <c r="C82" s="655">
        <v>69.414031634650598</v>
      </c>
      <c r="D82" s="663">
        <v>68.021737471296831</v>
      </c>
      <c r="E82" s="663">
        <v>67.87523129297611</v>
      </c>
      <c r="F82" s="663">
        <v>70.088750336616258</v>
      </c>
      <c r="G82" s="1141"/>
      <c r="H82" s="139"/>
      <c r="I82" s="127">
        <v>67.245572228166466</v>
      </c>
      <c r="J82" s="127"/>
      <c r="K82" s="127">
        <v>72.931928445066049</v>
      </c>
    </row>
    <row r="83" spans="1:11" x14ac:dyDescent="0.3">
      <c r="A83" s="38" t="s">
        <v>103</v>
      </c>
      <c r="B83" s="105">
        <v>71.457178388244003</v>
      </c>
      <c r="C83" s="105">
        <v>71.417967960009975</v>
      </c>
      <c r="D83" s="106">
        <v>70.604936904773012</v>
      </c>
      <c r="E83" s="106">
        <v>71.781429505502274</v>
      </c>
      <c r="F83" s="106">
        <v>72.242266890778353</v>
      </c>
      <c r="G83" s="863">
        <f>H83</f>
        <v>0</v>
      </c>
      <c r="H83" s="139">
        <v>0</v>
      </c>
      <c r="I83" s="127">
        <v>65.206322411694131</v>
      </c>
      <c r="J83" s="127"/>
      <c r="K83" s="127">
        <v>79.278211369862575</v>
      </c>
    </row>
    <row r="84" spans="1:11" x14ac:dyDescent="0.3">
      <c r="A84" s="36" t="s">
        <v>104</v>
      </c>
      <c r="B84" s="107">
        <v>110.36416180004016</v>
      </c>
      <c r="C84" s="351">
        <v>106.4532287427092</v>
      </c>
      <c r="D84" s="53">
        <v>107.96946760090059</v>
      </c>
      <c r="E84" s="106">
        <v>110.34575395725032</v>
      </c>
      <c r="F84" s="106">
        <v>104.64297558191411</v>
      </c>
      <c r="G84" s="882">
        <f>H84</f>
        <v>1</v>
      </c>
      <c r="H84" s="139">
        <v>1</v>
      </c>
      <c r="I84" s="127">
        <v>86.592168412692189</v>
      </c>
      <c r="J84" s="127"/>
      <c r="K84" s="127">
        <v>122.69378275113604</v>
      </c>
    </row>
    <row r="85" spans="1:11" x14ac:dyDescent="0.3">
      <c r="A85" s="37" t="s">
        <v>105</v>
      </c>
      <c r="B85" s="86">
        <v>2.4282161148463013E-2</v>
      </c>
      <c r="C85" s="165">
        <v>3.642803293436999E-2</v>
      </c>
      <c r="D85" s="166">
        <v>3.7976087196629101E-2</v>
      </c>
      <c r="E85" s="166">
        <v>5.7549685476068299E-2</v>
      </c>
      <c r="F85" s="166">
        <v>3.0725566425701276E-2</v>
      </c>
      <c r="G85" s="885"/>
      <c r="H85" s="139"/>
      <c r="I85" s="125"/>
      <c r="J85" s="125"/>
      <c r="K85" s="125"/>
    </row>
    <row r="86" spans="1:11" ht="15" thickBot="1" x14ac:dyDescent="0.35">
      <c r="A86" s="39" t="s">
        <v>106</v>
      </c>
      <c r="B86" s="88">
        <v>0.54447970503964183</v>
      </c>
      <c r="C86" s="88">
        <v>0.49056647484449561</v>
      </c>
      <c r="D86" s="89">
        <v>0.52920563821935329</v>
      </c>
      <c r="E86" s="89">
        <v>0.53724653740410633</v>
      </c>
      <c r="F86" s="89">
        <v>0.44850071967040778</v>
      </c>
      <c r="G86" s="886"/>
      <c r="H86" s="139"/>
      <c r="I86" s="125"/>
      <c r="J86" s="125"/>
      <c r="K86" s="125"/>
    </row>
    <row r="87" spans="1:11" ht="15" thickBot="1" x14ac:dyDescent="0.35">
      <c r="B87" s="13"/>
      <c r="C87" s="13"/>
      <c r="D87" s="8"/>
      <c r="E87" s="8"/>
      <c r="F87" s="8"/>
      <c r="G87" s="864"/>
      <c r="H87" s="139"/>
    </row>
    <row r="88" spans="1:11" ht="15" thickBot="1" x14ac:dyDescent="0.35">
      <c r="A88" s="29" t="s">
        <v>69</v>
      </c>
      <c r="B88" s="51"/>
      <c r="C88" s="51"/>
      <c r="D88" s="51"/>
      <c r="E88" s="51"/>
      <c r="F88" s="51"/>
      <c r="G88" s="893"/>
      <c r="H88" s="139"/>
      <c r="I88" s="121"/>
      <c r="J88" s="121"/>
      <c r="K88" s="121"/>
    </row>
    <row r="89" spans="1:11" ht="15" thickBot="1" x14ac:dyDescent="0.35">
      <c r="A89" s="61" t="s">
        <v>18</v>
      </c>
      <c r="B89" s="71" t="s">
        <v>466</v>
      </c>
      <c r="C89" s="132" t="s">
        <v>524</v>
      </c>
      <c r="D89" s="132" t="s">
        <v>559</v>
      </c>
      <c r="E89" s="132" t="s">
        <v>622</v>
      </c>
      <c r="F89" s="1536" t="s">
        <v>727</v>
      </c>
      <c r="G89" s="1537"/>
      <c r="H89" s="143"/>
      <c r="I89" s="122" t="s">
        <v>727</v>
      </c>
      <c r="J89" s="122"/>
      <c r="K89" s="122" t="s">
        <v>727</v>
      </c>
    </row>
    <row r="90" spans="1:11" x14ac:dyDescent="0.3">
      <c r="A90" s="38" t="s">
        <v>0</v>
      </c>
      <c r="B90" s="664">
        <v>34.741348883732073</v>
      </c>
      <c r="C90" s="656">
        <v>33.366205455916173</v>
      </c>
      <c r="D90" s="656">
        <v>32.365485076606518</v>
      </c>
      <c r="E90" s="664">
        <v>32.143737531079253</v>
      </c>
      <c r="F90" s="664">
        <v>31.754149250035283</v>
      </c>
      <c r="G90" s="883"/>
      <c r="H90" s="139"/>
      <c r="I90" s="127">
        <v>29.749733845999671</v>
      </c>
      <c r="J90" s="127"/>
      <c r="K90" s="127">
        <v>33.758564654070895</v>
      </c>
    </row>
    <row r="91" spans="1:11" x14ac:dyDescent="0.3">
      <c r="A91" s="38" t="s">
        <v>103</v>
      </c>
      <c r="B91" s="664">
        <v>38.760125832147025</v>
      </c>
      <c r="C91" s="105">
        <v>37.300068465474013</v>
      </c>
      <c r="D91" s="105">
        <v>35.134135086086545</v>
      </c>
      <c r="E91" s="106">
        <v>34.095604061928618</v>
      </c>
      <c r="F91" s="106">
        <v>33.18450266854142</v>
      </c>
      <c r="G91" s="863">
        <f>H91</f>
        <v>0</v>
      </c>
      <c r="H91" s="139">
        <v>0</v>
      </c>
      <c r="I91" s="127">
        <v>28.095391694934118</v>
      </c>
      <c r="J91" s="127"/>
      <c r="K91" s="127">
        <v>38.273613642148717</v>
      </c>
    </row>
    <row r="92" spans="1:11" x14ac:dyDescent="0.3">
      <c r="A92" s="36" t="s">
        <v>104</v>
      </c>
      <c r="B92" s="662">
        <v>69.26794377267781</v>
      </c>
      <c r="C92" s="108">
        <v>66.010998669963158</v>
      </c>
      <c r="D92" s="108">
        <v>61.777975682303008</v>
      </c>
      <c r="E92" s="108">
        <v>56.590250897580788</v>
      </c>
      <c r="F92" s="108">
        <v>55.980668252079006</v>
      </c>
      <c r="G92" s="863">
        <f>H92</f>
        <v>1</v>
      </c>
      <c r="H92" s="139">
        <v>1</v>
      </c>
      <c r="I92" s="127">
        <v>42.27159475307986</v>
      </c>
      <c r="J92" s="127"/>
      <c r="K92" s="127">
        <v>69.689741751078159</v>
      </c>
    </row>
    <row r="93" spans="1:11" x14ac:dyDescent="0.3">
      <c r="A93" s="37" t="s">
        <v>105</v>
      </c>
      <c r="B93" s="87">
        <v>0.11567705565677615</v>
      </c>
      <c r="C93" s="131">
        <v>0.11789962196196706</v>
      </c>
      <c r="D93" s="131">
        <v>9.3671664878564403E-2</v>
      </c>
      <c r="E93" s="87">
        <v>6.0723073319091707E-2</v>
      </c>
      <c r="F93" s="87">
        <v>4.5044614712974787E-2</v>
      </c>
      <c r="G93" s="888"/>
      <c r="H93" s="139"/>
      <c r="I93" s="125"/>
      <c r="J93" s="125"/>
      <c r="K93" s="125"/>
    </row>
    <row r="94" spans="1:11" ht="15" thickBot="1" x14ac:dyDescent="0.35">
      <c r="A94" s="39" t="s">
        <v>106</v>
      </c>
      <c r="B94" s="89">
        <v>0.78709285085003755</v>
      </c>
      <c r="C94" s="88">
        <v>0.76972861942773074</v>
      </c>
      <c r="D94" s="88">
        <v>0.75834627865274196</v>
      </c>
      <c r="E94" s="89">
        <v>0.65975211334559825</v>
      </c>
      <c r="F94" s="89">
        <v>0.68695215387838626</v>
      </c>
      <c r="G94" s="886"/>
      <c r="H94" s="139"/>
      <c r="I94" s="125"/>
      <c r="J94" s="125"/>
      <c r="K94" s="125"/>
    </row>
    <row r="95" spans="1:11" ht="15" thickBot="1" x14ac:dyDescent="0.35">
      <c r="B95" s="13"/>
      <c r="C95" s="13"/>
      <c r="D95" s="8"/>
      <c r="E95" s="8"/>
      <c r="F95" s="8"/>
      <c r="G95" s="867"/>
      <c r="H95" s="139"/>
    </row>
    <row r="96" spans="1:11" ht="15" thickBot="1" x14ac:dyDescent="0.35">
      <c r="A96" s="29" t="s">
        <v>22</v>
      </c>
      <c r="B96" s="51"/>
      <c r="C96" s="51"/>
      <c r="D96" s="51"/>
      <c r="E96" s="51"/>
      <c r="F96" s="51"/>
      <c r="G96" s="893"/>
      <c r="H96" s="139"/>
      <c r="I96" s="121"/>
      <c r="J96" s="121"/>
      <c r="K96" s="121"/>
    </row>
    <row r="97" spans="1:11" ht="15" thickBot="1" x14ac:dyDescent="0.35">
      <c r="A97" s="61" t="s">
        <v>18</v>
      </c>
      <c r="B97" s="71" t="s">
        <v>466</v>
      </c>
      <c r="C97" s="132" t="s">
        <v>524</v>
      </c>
      <c r="D97" s="132" t="s">
        <v>559</v>
      </c>
      <c r="E97" s="132" t="s">
        <v>622</v>
      </c>
      <c r="F97" s="1536" t="s">
        <v>727</v>
      </c>
      <c r="G97" s="1537"/>
      <c r="H97" s="143"/>
      <c r="I97" s="122" t="s">
        <v>727</v>
      </c>
      <c r="J97" s="122"/>
      <c r="K97" s="122" t="s">
        <v>727</v>
      </c>
    </row>
    <row r="98" spans="1:11" x14ac:dyDescent="0.3">
      <c r="A98" s="38" t="s">
        <v>0</v>
      </c>
      <c r="B98" s="656">
        <v>139.92661849245542</v>
      </c>
      <c r="C98" s="656">
        <v>137.22102564513796</v>
      </c>
      <c r="D98" s="664">
        <v>133.32672363326571</v>
      </c>
      <c r="E98" s="664">
        <v>131.42784918571925</v>
      </c>
      <c r="F98" s="664">
        <v>129.70070420488025</v>
      </c>
      <c r="G98" s="883"/>
      <c r="H98" s="139"/>
      <c r="I98" s="127">
        <v>126.58450042341201</v>
      </c>
      <c r="J98" s="127"/>
      <c r="K98" s="127">
        <v>132.8169079863485</v>
      </c>
    </row>
    <row r="99" spans="1:11" x14ac:dyDescent="0.3">
      <c r="A99" s="38" t="s">
        <v>103</v>
      </c>
      <c r="B99" s="105">
        <v>137.02478532961467</v>
      </c>
      <c r="C99" s="105">
        <v>132.54231289461413</v>
      </c>
      <c r="D99" s="106">
        <v>130.10208959961977</v>
      </c>
      <c r="E99" s="106">
        <v>132.5943078313633</v>
      </c>
      <c r="F99" s="106">
        <v>129.41458664366883</v>
      </c>
      <c r="G99" s="863">
        <f>H99</f>
        <v>0</v>
      </c>
      <c r="H99" s="139">
        <v>0</v>
      </c>
      <c r="I99" s="127">
        <v>121.63507809146493</v>
      </c>
      <c r="J99" s="127"/>
      <c r="K99" s="127">
        <v>137.19409519587271</v>
      </c>
    </row>
    <row r="100" spans="1:11" x14ac:dyDescent="0.3">
      <c r="A100" s="36" t="s">
        <v>104</v>
      </c>
      <c r="B100" s="107">
        <v>191.33251634067531</v>
      </c>
      <c r="C100" s="54">
        <v>181.8516387916448</v>
      </c>
      <c r="D100" s="108">
        <v>177.34619477493575</v>
      </c>
      <c r="E100" s="108">
        <v>179.60429667116136</v>
      </c>
      <c r="F100" s="108">
        <v>183.2914448272808</v>
      </c>
      <c r="G100" s="863">
        <f>H100</f>
        <v>1</v>
      </c>
      <c r="H100" s="139">
        <v>1</v>
      </c>
      <c r="I100" s="127">
        <v>161.97982399531085</v>
      </c>
      <c r="J100" s="127"/>
      <c r="K100" s="127">
        <v>204.60306565925075</v>
      </c>
    </row>
    <row r="101" spans="1:11" x14ac:dyDescent="0.3">
      <c r="A101" s="37" t="s">
        <v>105</v>
      </c>
      <c r="B101" s="131">
        <v>-2.0738249763372983E-2</v>
      </c>
      <c r="C101" s="131">
        <v>-2.6779135915152231E-2</v>
      </c>
      <c r="D101" s="87">
        <v>-2.4185954216618715E-2</v>
      </c>
      <c r="E101" s="87">
        <v>8.8752775980966703E-3</v>
      </c>
      <c r="F101" s="87">
        <v>-2.2059830975124412E-3</v>
      </c>
      <c r="G101" s="888"/>
      <c r="H101" s="139"/>
      <c r="I101" s="125"/>
      <c r="J101" s="125"/>
      <c r="K101" s="125"/>
    </row>
    <row r="102" spans="1:11" ht="15" thickBot="1" x14ac:dyDescent="0.35">
      <c r="A102" s="39" t="s">
        <v>106</v>
      </c>
      <c r="B102" s="88">
        <v>0.39633509281129525</v>
      </c>
      <c r="C102" s="88">
        <v>0.37202705174035305</v>
      </c>
      <c r="D102" s="89">
        <v>0.36313102518726997</v>
      </c>
      <c r="E102" s="89">
        <v>0.3545400221824494</v>
      </c>
      <c r="F102" s="89">
        <v>0.41631209882049042</v>
      </c>
      <c r="G102" s="886"/>
      <c r="H102" s="139"/>
      <c r="I102" s="125"/>
      <c r="J102" s="125"/>
      <c r="K102" s="125"/>
    </row>
    <row r="103" spans="1:11" ht="15" thickBot="1" x14ac:dyDescent="0.35">
      <c r="B103" s="13"/>
      <c r="C103" s="13"/>
      <c r="D103" s="8"/>
      <c r="E103" s="8"/>
      <c r="F103" s="8"/>
      <c r="G103" s="867"/>
      <c r="H103" s="139"/>
    </row>
    <row r="104" spans="1:11" ht="15" thickBot="1" x14ac:dyDescent="0.35">
      <c r="A104" s="29" t="s">
        <v>23</v>
      </c>
      <c r="B104" s="51"/>
      <c r="C104" s="51"/>
      <c r="D104" s="51"/>
      <c r="E104" s="10"/>
      <c r="F104" s="51"/>
      <c r="G104" s="895"/>
      <c r="H104" s="139"/>
      <c r="I104" s="121"/>
      <c r="J104" s="121"/>
      <c r="K104" s="121"/>
    </row>
    <row r="105" spans="1:11" ht="15" thickBot="1" x14ac:dyDescent="0.35">
      <c r="A105" s="61" t="s">
        <v>18</v>
      </c>
      <c r="B105" s="71" t="s">
        <v>466</v>
      </c>
      <c r="C105" s="132" t="s">
        <v>524</v>
      </c>
      <c r="D105" s="132" t="s">
        <v>559</v>
      </c>
      <c r="E105" s="132" t="s">
        <v>622</v>
      </c>
      <c r="F105" s="1536" t="s">
        <v>727</v>
      </c>
      <c r="G105" s="1537"/>
      <c r="H105" s="143"/>
      <c r="I105" s="122" t="s">
        <v>727</v>
      </c>
      <c r="J105" s="122"/>
      <c r="K105" s="122" t="s">
        <v>727</v>
      </c>
    </row>
    <row r="106" spans="1:11" x14ac:dyDescent="0.3">
      <c r="A106" s="38" t="s">
        <v>0</v>
      </c>
      <c r="B106" s="656">
        <v>361.54670764084312</v>
      </c>
      <c r="C106" s="656">
        <v>364.15375902661953</v>
      </c>
      <c r="D106" s="664">
        <v>360.54955409599688</v>
      </c>
      <c r="E106" s="664">
        <v>361.29697608751252</v>
      </c>
      <c r="F106" s="664">
        <v>368.14942479441021</v>
      </c>
      <c r="G106" s="883"/>
      <c r="H106" s="139"/>
      <c r="I106" s="127">
        <v>362.08260159417716</v>
      </c>
      <c r="J106" s="127"/>
      <c r="K106" s="127">
        <v>374.21624799464325</v>
      </c>
    </row>
    <row r="107" spans="1:11" x14ac:dyDescent="0.3">
      <c r="A107" s="38" t="s">
        <v>103</v>
      </c>
      <c r="B107" s="105">
        <v>366.09289917074079</v>
      </c>
      <c r="C107" s="105">
        <v>368.22556719000607</v>
      </c>
      <c r="D107" s="106">
        <v>363.81199974448532</v>
      </c>
      <c r="E107" s="106">
        <v>372.21069908723501</v>
      </c>
      <c r="F107" s="106">
        <v>377.34648264046803</v>
      </c>
      <c r="G107" s="863">
        <f>H107</f>
        <v>0</v>
      </c>
      <c r="H107" s="139">
        <v>0</v>
      </c>
      <c r="I107" s="127">
        <v>362.23960095956869</v>
      </c>
      <c r="J107" s="127"/>
      <c r="K107" s="127">
        <v>392.45336432136736</v>
      </c>
    </row>
    <row r="108" spans="1:11" x14ac:dyDescent="0.3">
      <c r="A108" s="36" t="s">
        <v>104</v>
      </c>
      <c r="B108" s="108">
        <v>550.62626863500236</v>
      </c>
      <c r="C108" s="108">
        <v>548.13319001164655</v>
      </c>
      <c r="D108" s="108">
        <v>542.40704369862544</v>
      </c>
      <c r="E108" s="108">
        <v>555.21857074934792</v>
      </c>
      <c r="F108" s="108">
        <v>583.51949314225476</v>
      </c>
      <c r="G108" s="863">
        <f>H108</f>
        <v>1</v>
      </c>
      <c r="H108" s="139">
        <v>1</v>
      </c>
      <c r="I108" s="127">
        <v>543.18260751920855</v>
      </c>
      <c r="J108" s="127"/>
      <c r="K108" s="127">
        <v>623.85637876530097</v>
      </c>
    </row>
    <row r="109" spans="1:11" x14ac:dyDescent="0.3">
      <c r="A109" s="37" t="s">
        <v>105</v>
      </c>
      <c r="B109" s="210">
        <v>1.2574285517803166E-2</v>
      </c>
      <c r="C109" s="210">
        <v>1.118156290428105E-2</v>
      </c>
      <c r="D109" s="211">
        <v>9.0485360789540909E-3</v>
      </c>
      <c r="E109" s="211">
        <v>3.0207069867861275E-2</v>
      </c>
      <c r="F109" s="211">
        <v>2.4981861240700926E-2</v>
      </c>
      <c r="G109" s="888"/>
      <c r="H109" s="139"/>
      <c r="I109" s="125"/>
      <c r="J109" s="125"/>
      <c r="K109" s="125"/>
    </row>
    <row r="110" spans="1:11" ht="15" thickBot="1" x14ac:dyDescent="0.35">
      <c r="A110" s="39" t="s">
        <v>106</v>
      </c>
      <c r="B110" s="88">
        <v>0.50406159169505682</v>
      </c>
      <c r="C110" s="88">
        <v>0.48857993266069794</v>
      </c>
      <c r="D110" s="89">
        <v>0.49089926687292362</v>
      </c>
      <c r="E110" s="89">
        <v>0.49167816000695175</v>
      </c>
      <c r="F110" s="89">
        <v>0.54637586405761285</v>
      </c>
      <c r="G110" s="886"/>
      <c r="H110" s="139"/>
      <c r="I110" s="125"/>
      <c r="J110" s="125"/>
      <c r="K110" s="125"/>
    </row>
    <row r="111" spans="1:11" ht="15" thickBot="1" x14ac:dyDescent="0.35">
      <c r="B111" s="13"/>
      <c r="C111" s="13"/>
      <c r="D111" s="13"/>
      <c r="E111" s="8"/>
      <c r="F111" s="8"/>
      <c r="G111" s="867"/>
      <c r="H111" s="139"/>
    </row>
    <row r="112" spans="1:11" ht="15" thickBot="1" x14ac:dyDescent="0.35">
      <c r="A112" s="29" t="s">
        <v>25</v>
      </c>
      <c r="B112" s="51"/>
      <c r="C112" s="51"/>
      <c r="D112" s="51"/>
      <c r="E112" s="51"/>
      <c r="F112" s="51"/>
      <c r="G112" s="893"/>
      <c r="H112" s="139"/>
      <c r="I112" s="121"/>
      <c r="J112" s="121"/>
      <c r="K112" s="121"/>
    </row>
    <row r="113" spans="1:11" ht="16.2" customHeight="1" thickBot="1" x14ac:dyDescent="0.35">
      <c r="A113" s="61" t="s">
        <v>24</v>
      </c>
      <c r="B113" s="1109" t="s">
        <v>467</v>
      </c>
      <c r="C113" s="1109" t="s">
        <v>525</v>
      </c>
      <c r="D113" s="1109" t="s">
        <v>560</v>
      </c>
      <c r="E113" s="1109" t="s">
        <v>623</v>
      </c>
      <c r="F113" s="1540" t="s">
        <v>728</v>
      </c>
      <c r="G113" s="1541"/>
      <c r="H113" s="143"/>
      <c r="I113" s="713" t="s">
        <v>731</v>
      </c>
      <c r="J113" s="122"/>
      <c r="K113" s="713" t="s">
        <v>731</v>
      </c>
    </row>
    <row r="114" spans="1:11" x14ac:dyDescent="0.3">
      <c r="A114" s="38" t="s">
        <v>0</v>
      </c>
      <c r="B114" s="114">
        <v>1720.615609049989</v>
      </c>
      <c r="C114" s="114">
        <v>1576.1947322126703</v>
      </c>
      <c r="D114" s="354">
        <v>1441.0406078249093</v>
      </c>
      <c r="E114" s="115">
        <v>1521.053939521875</v>
      </c>
      <c r="F114" s="115">
        <v>1506.8425213542066</v>
      </c>
      <c r="G114" s="891"/>
      <c r="H114" s="139"/>
      <c r="I114" s="127">
        <v>1497.0959089904718</v>
      </c>
      <c r="J114" s="127"/>
      <c r="K114" s="127">
        <v>1516.5891337179414</v>
      </c>
    </row>
    <row r="115" spans="1:11" x14ac:dyDescent="0.3">
      <c r="A115" s="38" t="s">
        <v>103</v>
      </c>
      <c r="B115" s="116">
        <v>1546.8300530184517</v>
      </c>
      <c r="C115" s="116">
        <v>1376.5578831377302</v>
      </c>
      <c r="D115" s="55">
        <v>1253.5339617976563</v>
      </c>
      <c r="E115" s="117">
        <v>1258.7719902163994</v>
      </c>
      <c r="F115" s="117">
        <v>1293.7118728334578</v>
      </c>
      <c r="G115" s="863">
        <f>H115</f>
        <v>-1</v>
      </c>
      <c r="H115" s="139">
        <v>-1</v>
      </c>
      <c r="I115" s="127">
        <v>1270.9834834053713</v>
      </c>
      <c r="J115" s="127"/>
      <c r="K115" s="127">
        <v>1316.4402622615444</v>
      </c>
    </row>
    <row r="116" spans="1:11" x14ac:dyDescent="0.3">
      <c r="A116" s="36" t="s">
        <v>104</v>
      </c>
      <c r="B116" s="119">
        <v>1563.5654569305052</v>
      </c>
      <c r="C116" s="119">
        <v>1468.9052366859762</v>
      </c>
      <c r="D116" s="119">
        <v>1405.6362083971951</v>
      </c>
      <c r="E116" s="119">
        <v>1361.8803057207958</v>
      </c>
      <c r="F116" s="119">
        <v>1314.3408470085874</v>
      </c>
      <c r="G116" s="863">
        <f>H116</f>
        <v>0</v>
      </c>
      <c r="H116" s="139">
        <v>0</v>
      </c>
      <c r="I116" s="127">
        <v>1259.3744989316497</v>
      </c>
      <c r="J116" s="127"/>
      <c r="K116" s="127">
        <v>1369.3071950855251</v>
      </c>
    </row>
    <row r="117" spans="1:11" x14ac:dyDescent="0.3">
      <c r="A117" s="37" t="s">
        <v>105</v>
      </c>
      <c r="B117" s="131">
        <v>-0.10100196413276188</v>
      </c>
      <c r="C117" s="86">
        <v>-0.12037105064975059</v>
      </c>
      <c r="D117" s="52">
        <v>-0.1301189189319748</v>
      </c>
      <c r="E117" s="87">
        <v>-0.17243435126825335</v>
      </c>
      <c r="F117" s="87">
        <v>-0.14144188626241264</v>
      </c>
      <c r="G117" s="888"/>
      <c r="H117" s="139"/>
      <c r="I117" s="125"/>
      <c r="J117" s="125"/>
      <c r="K117" s="125"/>
    </row>
    <row r="118" spans="1:11" ht="15" thickBot="1" x14ac:dyDescent="0.35">
      <c r="A118" s="39" t="s">
        <v>106</v>
      </c>
      <c r="B118" s="88">
        <v>1.0819161341865807E-2</v>
      </c>
      <c r="C118" s="88">
        <v>6.7085703172720335E-2</v>
      </c>
      <c r="D118" s="60">
        <v>0.12133875206812383</v>
      </c>
      <c r="E118" s="89">
        <v>8.1911828596273981E-2</v>
      </c>
      <c r="F118" s="89">
        <v>1.5945570732027403E-2</v>
      </c>
      <c r="G118" s="886"/>
      <c r="H118" s="139"/>
      <c r="I118" s="125"/>
      <c r="J118" s="125"/>
      <c r="K118" s="125"/>
    </row>
    <row r="119" spans="1:11" ht="15" thickBot="1" x14ac:dyDescent="0.35">
      <c r="B119" s="13"/>
      <c r="C119" s="13"/>
      <c r="D119" s="13"/>
      <c r="E119" s="13"/>
      <c r="F119" s="8"/>
      <c r="G119" s="864"/>
      <c r="H119" s="139"/>
    </row>
    <row r="120" spans="1:11" ht="15" thickBot="1" x14ac:dyDescent="0.35">
      <c r="A120" s="29" t="s">
        <v>26</v>
      </c>
      <c r="B120" s="51"/>
      <c r="C120" s="51"/>
      <c r="D120" s="51"/>
      <c r="E120" s="51"/>
      <c r="F120" s="51"/>
      <c r="G120" s="893"/>
      <c r="H120" s="139"/>
      <c r="I120" s="121"/>
      <c r="J120" s="121"/>
      <c r="K120" s="121"/>
    </row>
    <row r="121" spans="1:11" ht="15" customHeight="1" thickBot="1" x14ac:dyDescent="0.35">
      <c r="A121" s="61" t="s">
        <v>24</v>
      </c>
      <c r="B121" s="1109" t="s">
        <v>467</v>
      </c>
      <c r="C121" s="1109" t="s">
        <v>525</v>
      </c>
      <c r="D121" s="1109" t="s">
        <v>560</v>
      </c>
      <c r="E121" s="1109" t="s">
        <v>623</v>
      </c>
      <c r="F121" s="1540" t="s">
        <v>728</v>
      </c>
      <c r="G121" s="1541"/>
      <c r="H121" s="143"/>
      <c r="I121" s="713" t="s">
        <v>731</v>
      </c>
      <c r="J121" s="122"/>
      <c r="K121" s="713" t="s">
        <v>731</v>
      </c>
    </row>
    <row r="122" spans="1:11" x14ac:dyDescent="0.3">
      <c r="A122" s="38" t="s">
        <v>0</v>
      </c>
      <c r="B122" s="114">
        <v>1180.2276410121069</v>
      </c>
      <c r="C122" s="114">
        <v>1068.3423796014201</v>
      </c>
      <c r="D122" s="354">
        <v>970.87200409492982</v>
      </c>
      <c r="E122" s="115">
        <v>1033.629838792004</v>
      </c>
      <c r="F122" s="115">
        <v>1030.8784086577484</v>
      </c>
      <c r="G122" s="891"/>
      <c r="H122" s="139"/>
      <c r="I122" s="127">
        <v>1021.1317962940135</v>
      </c>
      <c r="J122" s="127"/>
      <c r="K122" s="127">
        <v>1040.6250210214832</v>
      </c>
    </row>
    <row r="123" spans="1:11" x14ac:dyDescent="0.3">
      <c r="A123" s="38" t="s">
        <v>103</v>
      </c>
      <c r="B123" s="116">
        <v>1072.9914889393376</v>
      </c>
      <c r="C123" s="116">
        <v>962.24287607656163</v>
      </c>
      <c r="D123" s="55">
        <v>880.67726760456935</v>
      </c>
      <c r="E123" s="117">
        <v>904.29864383185964</v>
      </c>
      <c r="F123" s="117">
        <v>921.67455416821576</v>
      </c>
      <c r="G123" s="883">
        <f>H123</f>
        <v>-1</v>
      </c>
      <c r="H123" s="139">
        <v>-1</v>
      </c>
      <c r="I123" s="127">
        <v>898.94616474012923</v>
      </c>
      <c r="J123" s="127"/>
      <c r="K123" s="127">
        <v>944.40294359630229</v>
      </c>
    </row>
    <row r="124" spans="1:11" x14ac:dyDescent="0.3">
      <c r="A124" s="36" t="s">
        <v>104</v>
      </c>
      <c r="B124" s="118">
        <v>1204.3103970261409</v>
      </c>
      <c r="C124" s="118">
        <v>1131.8410771587951</v>
      </c>
      <c r="D124" s="56">
        <v>1069.2311092512284</v>
      </c>
      <c r="E124" s="119">
        <v>1056.5118462447876</v>
      </c>
      <c r="F124" s="119">
        <v>1013.4308384086612</v>
      </c>
      <c r="G124" s="883">
        <f>H124</f>
        <v>1</v>
      </c>
      <c r="H124" s="139">
        <v>1</v>
      </c>
      <c r="I124" s="127">
        <v>958.46449033172348</v>
      </c>
      <c r="J124" s="127"/>
      <c r="K124" s="127">
        <v>1068.3971864855989</v>
      </c>
    </row>
    <row r="125" spans="1:11" x14ac:dyDescent="0.3">
      <c r="A125" s="37" t="s">
        <v>105</v>
      </c>
      <c r="B125" s="131">
        <v>-9.0860566509702048E-2</v>
      </c>
      <c r="C125" s="87">
        <v>-9.278319481438739E-2</v>
      </c>
      <c r="D125" s="166">
        <v>-9.2900749130614968E-2</v>
      </c>
      <c r="E125" s="166">
        <v>-0.12512331794841836</v>
      </c>
      <c r="F125" s="166">
        <v>-0.10593281765569341</v>
      </c>
      <c r="G125" s="888"/>
      <c r="H125" s="139"/>
      <c r="I125" s="125"/>
      <c r="J125" s="125"/>
      <c r="K125" s="125"/>
    </row>
    <row r="126" spans="1:11" ht="15" thickBot="1" x14ac:dyDescent="0.35">
      <c r="A126" s="39" t="s">
        <v>106</v>
      </c>
      <c r="B126" s="88">
        <v>0.12238578725038469</v>
      </c>
      <c r="C126" s="88">
        <v>0.17625300773724745</v>
      </c>
      <c r="D126" s="60">
        <v>0.21410095228133122</v>
      </c>
      <c r="E126" s="89">
        <v>0.16832182979722538</v>
      </c>
      <c r="F126" s="89">
        <v>9.9553886809051376E-2</v>
      </c>
      <c r="G126" s="886"/>
      <c r="H126" s="139"/>
      <c r="I126" s="125"/>
      <c r="J126" s="125"/>
      <c r="K126" s="125"/>
    </row>
    <row r="127" spans="1:11" ht="15" thickBot="1" x14ac:dyDescent="0.35">
      <c r="B127" s="13"/>
      <c r="C127" s="13"/>
      <c r="D127" s="13"/>
      <c r="E127" s="13"/>
      <c r="F127" s="8"/>
      <c r="G127" s="864"/>
      <c r="H127" s="139"/>
    </row>
    <row r="128" spans="1:11" ht="15" thickBot="1" x14ac:dyDescent="0.35">
      <c r="A128" s="29" t="s">
        <v>27</v>
      </c>
      <c r="B128" s="51"/>
      <c r="C128" s="51"/>
      <c r="D128" s="51"/>
      <c r="E128" s="51"/>
      <c r="F128" s="51"/>
      <c r="G128" s="893"/>
      <c r="H128" s="139"/>
      <c r="I128" s="121"/>
      <c r="J128" s="121"/>
      <c r="K128" s="121"/>
    </row>
    <row r="129" spans="1:11" ht="15" thickBot="1" x14ac:dyDescent="0.35">
      <c r="A129" s="61" t="s">
        <v>28</v>
      </c>
      <c r="B129" s="1109">
        <v>2020</v>
      </c>
      <c r="C129" s="1109">
        <v>2021</v>
      </c>
      <c r="D129" s="1109">
        <v>2022</v>
      </c>
      <c r="E129" s="1109">
        <v>2023</v>
      </c>
      <c r="F129" s="1540">
        <v>2024</v>
      </c>
      <c r="G129" s="1541"/>
      <c r="H129" s="143"/>
      <c r="I129" s="122">
        <v>2024</v>
      </c>
      <c r="J129" s="122"/>
      <c r="K129" s="122">
        <v>2024</v>
      </c>
    </row>
    <row r="130" spans="1:11" x14ac:dyDescent="0.3">
      <c r="A130" s="38" t="s">
        <v>0</v>
      </c>
      <c r="B130" s="655">
        <v>222.65484950267603</v>
      </c>
      <c r="C130" s="655">
        <v>225.81351281919012</v>
      </c>
      <c r="D130" s="1106">
        <v>228.30970080741841</v>
      </c>
      <c r="E130" s="663">
        <v>233.11411151019996</v>
      </c>
      <c r="F130" s="663">
        <v>235.8737128876086</v>
      </c>
      <c r="G130" s="891"/>
      <c r="H130" s="139"/>
      <c r="I130" s="127">
        <v>235.2034332233365</v>
      </c>
      <c r="J130" s="127"/>
      <c r="K130" s="127">
        <v>236.54399255188071</v>
      </c>
    </row>
    <row r="131" spans="1:11" x14ac:dyDescent="0.3">
      <c r="A131" s="38" t="s">
        <v>103</v>
      </c>
      <c r="B131" s="105">
        <v>220.2293677754476</v>
      </c>
      <c r="C131" s="105">
        <v>222.27857953999961</v>
      </c>
      <c r="D131" s="53">
        <v>226.59925893398974</v>
      </c>
      <c r="E131" s="106">
        <v>233.01856506980104</v>
      </c>
      <c r="F131" s="106">
        <v>237.25059335438021</v>
      </c>
      <c r="G131" s="863">
        <f>H131</f>
        <v>0</v>
      </c>
      <c r="H131" s="139">
        <v>0</v>
      </c>
      <c r="I131" s="127">
        <v>235.5555145164557</v>
      </c>
      <c r="J131" s="127"/>
      <c r="K131" s="127">
        <v>238.94567219230473</v>
      </c>
    </row>
    <row r="132" spans="1:11" x14ac:dyDescent="0.3">
      <c r="A132" s="36" t="s">
        <v>104</v>
      </c>
      <c r="B132" s="106">
        <v>242.44473974196177</v>
      </c>
      <c r="C132" s="106">
        <v>242.1901860889125</v>
      </c>
      <c r="D132" s="108">
        <v>244.82312772116092</v>
      </c>
      <c r="E132" s="108">
        <v>251.38745708732469</v>
      </c>
      <c r="F132" s="108">
        <v>256.14659039326375</v>
      </c>
      <c r="G132" s="863">
        <f>H132</f>
        <v>1</v>
      </c>
      <c r="H132" s="139">
        <v>1</v>
      </c>
      <c r="I132" s="127">
        <v>251.91245189387573</v>
      </c>
      <c r="J132" s="127"/>
      <c r="K132" s="127">
        <v>260.3807288926518</v>
      </c>
    </row>
    <row r="133" spans="1:11" x14ac:dyDescent="0.3">
      <c r="A133" s="37" t="s">
        <v>105</v>
      </c>
      <c r="B133" s="86">
        <v>-1.0893460136377037E-2</v>
      </c>
      <c r="C133" s="86">
        <v>-1.040932728776453E-2</v>
      </c>
      <c r="D133" s="165">
        <v>-7.4917617051736196E-3</v>
      </c>
      <c r="E133" s="166">
        <v>-4.0986982632640421E-4</v>
      </c>
      <c r="F133" s="166">
        <v>5.8373629257605277E-3</v>
      </c>
      <c r="G133" s="888"/>
      <c r="H133" s="139"/>
      <c r="I133" s="125"/>
      <c r="J133" s="125"/>
      <c r="K133" s="125"/>
    </row>
    <row r="134" spans="1:11" ht="15" thickBot="1" x14ac:dyDescent="0.35">
      <c r="A134" s="39" t="s">
        <v>106</v>
      </c>
      <c r="B134" s="88">
        <v>0.10087379440314073</v>
      </c>
      <c r="C134" s="88">
        <v>8.9579511395652678E-2</v>
      </c>
      <c r="D134" s="60">
        <v>8.0423337979582427E-2</v>
      </c>
      <c r="E134" s="89">
        <v>7.8830165364812119E-2</v>
      </c>
      <c r="F134" s="89">
        <v>7.9645731425668831E-2</v>
      </c>
      <c r="G134" s="886"/>
      <c r="H134" s="139"/>
      <c r="I134" s="125"/>
      <c r="J134" s="125"/>
      <c r="K134" s="125"/>
    </row>
    <row r="135" spans="1:11" ht="15" thickBot="1" x14ac:dyDescent="0.35">
      <c r="B135" s="13"/>
      <c r="C135" s="13"/>
      <c r="D135" s="13"/>
      <c r="E135" s="13"/>
      <c r="F135" s="8"/>
      <c r="G135" s="864"/>
      <c r="H135" s="139"/>
    </row>
    <row r="136" spans="1:11" ht="15" thickBot="1" x14ac:dyDescent="0.35">
      <c r="A136" s="29" t="s">
        <v>29</v>
      </c>
      <c r="B136" s="51"/>
      <c r="C136" s="51"/>
      <c r="D136" s="51"/>
      <c r="E136" s="51"/>
      <c r="F136" s="51"/>
      <c r="G136" s="893"/>
      <c r="H136" s="139"/>
      <c r="I136" s="121"/>
      <c r="J136" s="121"/>
      <c r="K136" s="121"/>
    </row>
    <row r="137" spans="1:11" ht="15" thickBot="1" x14ac:dyDescent="0.35">
      <c r="A137" s="61" t="s">
        <v>28</v>
      </c>
      <c r="B137" s="1109">
        <v>2020</v>
      </c>
      <c r="C137" s="1109">
        <v>2021</v>
      </c>
      <c r="D137" s="1109">
        <v>2022</v>
      </c>
      <c r="E137" s="1109">
        <v>2023</v>
      </c>
      <c r="F137" s="1540">
        <v>2024</v>
      </c>
      <c r="G137" s="1541"/>
      <c r="H137" s="143"/>
      <c r="I137" s="122">
        <v>2024</v>
      </c>
      <c r="J137" s="122"/>
      <c r="K137" s="122">
        <v>2024</v>
      </c>
    </row>
    <row r="138" spans="1:11" x14ac:dyDescent="0.3">
      <c r="A138" s="38" t="s">
        <v>0</v>
      </c>
      <c r="B138" s="655">
        <v>164.46556234564423</v>
      </c>
      <c r="C138" s="655">
        <v>167.80432154034898</v>
      </c>
      <c r="D138" s="1106">
        <v>171.32678304567443</v>
      </c>
      <c r="E138" s="663">
        <v>175.90020328643277</v>
      </c>
      <c r="F138" s="663">
        <v>178.94659798228903</v>
      </c>
      <c r="G138" s="891"/>
      <c r="H138" s="139"/>
      <c r="I138" s="127">
        <v>178.36294565251976</v>
      </c>
      <c r="J138" s="127"/>
      <c r="K138" s="128">
        <v>179.53025031205831</v>
      </c>
    </row>
    <row r="139" spans="1:11" x14ac:dyDescent="0.3">
      <c r="A139" s="38" t="s">
        <v>103</v>
      </c>
      <c r="B139" s="105">
        <v>181.36381951809338</v>
      </c>
      <c r="C139" s="105">
        <v>185.3719236367418</v>
      </c>
      <c r="D139" s="53">
        <v>191.23558217317444</v>
      </c>
      <c r="E139" s="106">
        <v>196.46945649869096</v>
      </c>
      <c r="F139" s="106">
        <v>200.16189295017077</v>
      </c>
      <c r="G139" s="863">
        <f>H139</f>
        <v>1</v>
      </c>
      <c r="H139" s="139">
        <v>1</v>
      </c>
      <c r="I139" s="127">
        <v>198.59968126042281</v>
      </c>
      <c r="J139" s="127"/>
      <c r="K139" s="127">
        <v>201.72410463991872</v>
      </c>
    </row>
    <row r="140" spans="1:11" x14ac:dyDescent="0.3">
      <c r="A140" s="36" t="s">
        <v>104</v>
      </c>
      <c r="B140" s="108">
        <v>201.77251496040222</v>
      </c>
      <c r="C140" s="108">
        <v>205.07973843167869</v>
      </c>
      <c r="D140" s="108">
        <v>207.95892656221906</v>
      </c>
      <c r="E140" s="108">
        <v>211.3482586733148</v>
      </c>
      <c r="F140" s="108">
        <v>214.26794441424258</v>
      </c>
      <c r="G140" s="863">
        <f>H140</f>
        <v>1</v>
      </c>
      <c r="H140" s="139">
        <v>1</v>
      </c>
      <c r="I140" s="127">
        <v>210.39991031160483</v>
      </c>
      <c r="J140" s="127"/>
      <c r="K140" s="127">
        <v>218.13597851688033</v>
      </c>
    </row>
    <row r="141" spans="1:11" x14ac:dyDescent="0.3">
      <c r="A141" s="37" t="s">
        <v>105</v>
      </c>
      <c r="B141" s="131">
        <v>0.10274647732596702</v>
      </c>
      <c r="C141" s="131">
        <v>0.11202317465574231</v>
      </c>
      <c r="D141" s="166">
        <v>0.11620365930872856</v>
      </c>
      <c r="E141" s="166">
        <v>0.11693706333450668</v>
      </c>
      <c r="F141" s="166">
        <v>0.11855657054727289</v>
      </c>
      <c r="G141" s="888"/>
      <c r="H141" s="139"/>
      <c r="I141" s="125"/>
      <c r="J141" s="125"/>
      <c r="K141" s="125"/>
    </row>
    <row r="142" spans="1:11" ht="15" thickBot="1" x14ac:dyDescent="0.35">
      <c r="A142" s="39" t="s">
        <v>106</v>
      </c>
      <c r="B142" s="88">
        <v>0.11252903416203588</v>
      </c>
      <c r="C142" s="88">
        <v>0.10631499316777165</v>
      </c>
      <c r="D142" s="60">
        <v>8.7448916143130259E-2</v>
      </c>
      <c r="E142" s="89">
        <v>7.5730866465358079E-2</v>
      </c>
      <c r="F142" s="89">
        <v>7.0473211739576408E-2</v>
      </c>
      <c r="G142" s="886"/>
      <c r="H142" s="139"/>
      <c r="I142" s="125"/>
      <c r="J142" s="125"/>
      <c r="K142" s="125"/>
    </row>
    <row r="143" spans="1:11" ht="15" thickBot="1" x14ac:dyDescent="0.35">
      <c r="B143" s="13"/>
      <c r="C143" s="13"/>
      <c r="D143" s="13"/>
      <c r="E143" s="13"/>
      <c r="F143" s="8"/>
      <c r="G143" s="864"/>
      <c r="H143" s="139"/>
    </row>
    <row r="144" spans="1:11" ht="15" thickBot="1" x14ac:dyDescent="0.35">
      <c r="A144" s="29" t="s">
        <v>31</v>
      </c>
      <c r="B144" s="51"/>
      <c r="C144" s="51"/>
      <c r="D144" s="51"/>
      <c r="E144" s="51"/>
      <c r="F144" s="51"/>
      <c r="G144" s="893"/>
      <c r="H144" s="139"/>
      <c r="I144" s="121"/>
      <c r="J144" s="121"/>
      <c r="K144" s="121"/>
    </row>
    <row r="145" spans="1:11" ht="15" thickBot="1" x14ac:dyDescent="0.35">
      <c r="A145" s="61" t="s">
        <v>24</v>
      </c>
      <c r="B145" s="1109" t="s">
        <v>467</v>
      </c>
      <c r="C145" s="1109" t="s">
        <v>525</v>
      </c>
      <c r="D145" s="1109" t="s">
        <v>560</v>
      </c>
      <c r="E145" s="1109" t="s">
        <v>623</v>
      </c>
      <c r="F145" s="1540" t="s">
        <v>728</v>
      </c>
      <c r="G145" s="1541"/>
      <c r="H145" s="143"/>
      <c r="I145" s="713" t="s">
        <v>731</v>
      </c>
      <c r="J145" s="122"/>
      <c r="K145" s="713" t="s">
        <v>731</v>
      </c>
    </row>
    <row r="146" spans="1:11" x14ac:dyDescent="0.3">
      <c r="A146" s="38" t="s">
        <v>0</v>
      </c>
      <c r="B146" s="1149">
        <v>1552.5708543714695</v>
      </c>
      <c r="C146" s="1149">
        <v>1306.7715073254979</v>
      </c>
      <c r="D146" s="1150">
        <v>1162.4505148129354</v>
      </c>
      <c r="E146" s="1151">
        <v>1410.47287446583</v>
      </c>
      <c r="F146" s="1151">
        <v>1527.5506842380046</v>
      </c>
      <c r="G146" s="891"/>
      <c r="H146" s="139"/>
      <c r="I146" s="127">
        <v>1517.5741361632624</v>
      </c>
      <c r="J146" s="127"/>
      <c r="K146" s="127">
        <v>1537.5272323127467</v>
      </c>
    </row>
    <row r="147" spans="1:11" x14ac:dyDescent="0.3">
      <c r="A147" s="38" t="s">
        <v>103</v>
      </c>
      <c r="B147" s="523">
        <v>1627.1949466097096</v>
      </c>
      <c r="C147" s="523">
        <v>1413.486857399256</v>
      </c>
      <c r="D147" s="651">
        <v>1245.4080569119155</v>
      </c>
      <c r="E147" s="652">
        <v>1380.0318259201249</v>
      </c>
      <c r="F147" s="652">
        <v>1437.6228869365082</v>
      </c>
      <c r="G147" s="863">
        <f>H147</f>
        <v>-1</v>
      </c>
      <c r="H147" s="139">
        <v>-1</v>
      </c>
      <c r="I147" s="127">
        <v>1413.1553970859634</v>
      </c>
      <c r="J147" s="127"/>
      <c r="K147" s="127">
        <v>1462.0903767870529</v>
      </c>
    </row>
    <row r="148" spans="1:11" x14ac:dyDescent="0.3">
      <c r="A148" s="36" t="s">
        <v>104</v>
      </c>
      <c r="B148" s="434">
        <v>2234.2059653424858</v>
      </c>
      <c r="C148" s="434">
        <v>1977.1177265472861</v>
      </c>
      <c r="D148" s="434">
        <v>1735.276076375807</v>
      </c>
      <c r="E148" s="434">
        <v>1822.7559645170359</v>
      </c>
      <c r="F148" s="434">
        <v>1798.8061916693512</v>
      </c>
      <c r="G148" s="863">
        <f>H148</f>
        <v>1</v>
      </c>
      <c r="H148" s="139">
        <v>1</v>
      </c>
      <c r="I148" s="127">
        <v>1732.211669657418</v>
      </c>
      <c r="J148" s="127"/>
      <c r="K148" s="127">
        <v>1865.4007136812843</v>
      </c>
    </row>
    <row r="149" spans="1:11" x14ac:dyDescent="0.3">
      <c r="A149" s="37" t="s">
        <v>105</v>
      </c>
      <c r="B149" s="131">
        <v>4.8064854514128008E-2</v>
      </c>
      <c r="C149" s="131">
        <v>8.6343334583695378E-2</v>
      </c>
      <c r="D149" s="52">
        <v>7.1364364368086616E-2</v>
      </c>
      <c r="E149" s="87">
        <v>-2.158215808101498E-2</v>
      </c>
      <c r="F149" s="87">
        <v>-5.8870581663452645E-2</v>
      </c>
      <c r="G149" s="888"/>
      <c r="H149" s="139"/>
      <c r="I149" s="125"/>
      <c r="J149" s="125"/>
      <c r="K149" s="125"/>
    </row>
    <row r="150" spans="1:11" ht="15" thickBot="1" x14ac:dyDescent="0.35">
      <c r="A150" s="39" t="s">
        <v>106</v>
      </c>
      <c r="B150" s="88">
        <v>0.373041361760307</v>
      </c>
      <c r="C150" s="88">
        <v>0.39875211162916807</v>
      </c>
      <c r="D150" s="60">
        <v>0.39333936916913531</v>
      </c>
      <c r="E150" s="89">
        <v>0.32080719464692653</v>
      </c>
      <c r="F150" s="89">
        <v>0.25123647377547242</v>
      </c>
      <c r="G150" s="886"/>
      <c r="H150" s="139"/>
      <c r="I150" s="125"/>
      <c r="J150" s="125"/>
      <c r="K150" s="125"/>
    </row>
    <row r="151" spans="1:11" ht="15" thickBot="1" x14ac:dyDescent="0.35">
      <c r="B151" s="13"/>
      <c r="C151" s="13"/>
      <c r="D151" s="13"/>
      <c r="E151" s="13"/>
      <c r="F151" s="8"/>
      <c r="G151" s="864"/>
      <c r="H151" s="139"/>
    </row>
    <row r="152" spans="1:11" ht="15" thickBot="1" x14ac:dyDescent="0.35">
      <c r="A152" s="29" t="s">
        <v>30</v>
      </c>
      <c r="B152" s="51"/>
      <c r="C152" s="51"/>
      <c r="D152" s="51"/>
      <c r="E152" s="51"/>
      <c r="F152" s="51"/>
      <c r="G152" s="893"/>
      <c r="H152" s="139"/>
      <c r="I152" s="121"/>
      <c r="J152" s="121"/>
      <c r="K152" s="121"/>
    </row>
    <row r="153" spans="1:11" ht="15" thickBot="1" x14ac:dyDescent="0.35">
      <c r="A153" s="61" t="s">
        <v>24</v>
      </c>
      <c r="B153" s="1109" t="s">
        <v>467</v>
      </c>
      <c r="C153" s="1109" t="s">
        <v>525</v>
      </c>
      <c r="D153" s="1109" t="s">
        <v>560</v>
      </c>
      <c r="E153" s="1109" t="s">
        <v>623</v>
      </c>
      <c r="F153" s="1540" t="s">
        <v>728</v>
      </c>
      <c r="G153" s="1541"/>
      <c r="H153" s="143"/>
      <c r="I153" s="713" t="s">
        <v>731</v>
      </c>
      <c r="J153" s="122"/>
      <c r="K153" s="713" t="s">
        <v>731</v>
      </c>
    </row>
    <row r="154" spans="1:11" x14ac:dyDescent="0.3">
      <c r="A154" s="38" t="s">
        <v>0</v>
      </c>
      <c r="B154" s="114">
        <v>1112.4538958061025</v>
      </c>
      <c r="C154" s="114">
        <v>926.58490753481169</v>
      </c>
      <c r="D154" s="354">
        <v>825.53160766569908</v>
      </c>
      <c r="E154" s="115">
        <v>1034.4135494194063</v>
      </c>
      <c r="F154" s="115">
        <v>1125.0929480475288</v>
      </c>
      <c r="G154" s="891"/>
      <c r="H154" s="139"/>
      <c r="I154" s="127">
        <v>1115.1163999727867</v>
      </c>
      <c r="J154" s="127"/>
      <c r="K154" s="127">
        <v>1135.0694961222709</v>
      </c>
    </row>
    <row r="155" spans="1:11" x14ac:dyDescent="0.3">
      <c r="A155" s="38" t="s">
        <v>103</v>
      </c>
      <c r="B155" s="116">
        <v>1219.902217957866</v>
      </c>
      <c r="C155" s="116">
        <v>1051.9894286240533</v>
      </c>
      <c r="D155" s="55">
        <v>926.57724648975136</v>
      </c>
      <c r="E155" s="117">
        <v>1059.652579755096</v>
      </c>
      <c r="F155" s="117">
        <v>1102.1898307364554</v>
      </c>
      <c r="G155" s="863">
        <f>H155</f>
        <v>0</v>
      </c>
      <c r="H155" s="139">
        <v>0</v>
      </c>
      <c r="I155" s="127">
        <v>1077.7223408859106</v>
      </c>
      <c r="J155" s="127"/>
      <c r="K155" s="127">
        <v>1126.6573205870002</v>
      </c>
    </row>
    <row r="156" spans="1:11" x14ac:dyDescent="0.3">
      <c r="A156" s="36" t="s">
        <v>104</v>
      </c>
      <c r="B156" s="119">
        <v>1710.4836531397821</v>
      </c>
      <c r="C156" s="119">
        <v>1513.2538305328183</v>
      </c>
      <c r="D156" s="119">
        <v>1332.3171794447474</v>
      </c>
      <c r="E156" s="119">
        <v>1424.705043223908</v>
      </c>
      <c r="F156" s="119">
        <v>1428.4728045067907</v>
      </c>
      <c r="G156" s="863">
        <f>H156</f>
        <v>1</v>
      </c>
      <c r="H156" s="139">
        <v>1</v>
      </c>
      <c r="I156" s="127">
        <v>1361.8782824948576</v>
      </c>
      <c r="J156" s="127"/>
      <c r="K156" s="127">
        <v>1495.0673265187238</v>
      </c>
    </row>
    <row r="157" spans="1:11" x14ac:dyDescent="0.3">
      <c r="A157" s="37" t="s">
        <v>105</v>
      </c>
      <c r="B157" s="131">
        <v>9.6586764230714162E-2</v>
      </c>
      <c r="C157" s="86">
        <v>0.1353405608805798</v>
      </c>
      <c r="D157" s="52">
        <v>0.12240069051961841</v>
      </c>
      <c r="E157" s="87">
        <v>2.4399361696157008E-2</v>
      </c>
      <c r="F157" s="87">
        <v>-2.0356644622845751E-2</v>
      </c>
      <c r="G157" s="888"/>
      <c r="H157" s="139"/>
      <c r="I157" s="125"/>
      <c r="J157" s="125"/>
      <c r="K157" s="125"/>
    </row>
    <row r="158" spans="1:11" ht="15" thickBot="1" x14ac:dyDescent="0.35">
      <c r="A158" s="39" t="s">
        <v>106</v>
      </c>
      <c r="B158" s="88">
        <v>0.40214816233645062</v>
      </c>
      <c r="C158" s="88">
        <v>0.43846866646946681</v>
      </c>
      <c r="D158" s="60">
        <v>0.43789110351252702</v>
      </c>
      <c r="E158" s="89">
        <v>0.34450202872452962</v>
      </c>
      <c r="F158" s="89">
        <v>0.29603155887613408</v>
      </c>
      <c r="G158" s="886"/>
      <c r="H158" s="139"/>
      <c r="I158" s="125"/>
      <c r="J158" s="125"/>
      <c r="K158" s="125"/>
    </row>
    <row r="159" spans="1:11" ht="15" thickBot="1" x14ac:dyDescent="0.35">
      <c r="B159" s="13"/>
      <c r="C159" s="13"/>
      <c r="D159" s="13"/>
      <c r="E159" s="13"/>
      <c r="F159" s="8"/>
      <c r="G159" s="864"/>
      <c r="H159" s="139"/>
    </row>
    <row r="160" spans="1:11" ht="15" thickBot="1" x14ac:dyDescent="0.35">
      <c r="A160" s="29" t="s">
        <v>32</v>
      </c>
      <c r="B160" s="51"/>
      <c r="C160" s="51"/>
      <c r="D160" s="51"/>
      <c r="E160" s="51"/>
      <c r="F160" s="51"/>
      <c r="G160" s="893"/>
      <c r="H160" s="139"/>
      <c r="I160" s="121"/>
      <c r="J160" s="121"/>
      <c r="K160" s="121"/>
    </row>
    <row r="161" spans="1:11" ht="15" thickBot="1" x14ac:dyDescent="0.35">
      <c r="A161" s="61" t="s">
        <v>42</v>
      </c>
      <c r="B161" s="1109" t="s">
        <v>444</v>
      </c>
      <c r="C161" s="1109" t="s">
        <v>468</v>
      </c>
      <c r="D161" s="1109" t="s">
        <v>526</v>
      </c>
      <c r="E161" s="1109" t="s">
        <v>561</v>
      </c>
      <c r="F161" s="1540" t="s">
        <v>729</v>
      </c>
      <c r="G161" s="1541"/>
      <c r="H161" s="143"/>
      <c r="I161" s="122" t="s">
        <v>729</v>
      </c>
      <c r="J161" s="122"/>
      <c r="K161" s="122" t="s">
        <v>729</v>
      </c>
    </row>
    <row r="162" spans="1:11" x14ac:dyDescent="0.3">
      <c r="A162" s="38" t="s">
        <v>0</v>
      </c>
      <c r="B162" s="655">
        <v>602.53579409253405</v>
      </c>
      <c r="C162" s="655">
        <v>603.05184080744141</v>
      </c>
      <c r="D162" s="1106">
        <v>595.5506197046011</v>
      </c>
      <c r="E162" s="663">
        <v>599.85484141440043</v>
      </c>
      <c r="F162" s="663">
        <v>599.77425655712568</v>
      </c>
      <c r="G162" s="891"/>
      <c r="H162" s="139"/>
      <c r="I162" s="127">
        <v>595.82422625124741</v>
      </c>
      <c r="J162" s="127"/>
      <c r="K162" s="127">
        <v>603.72428686300395</v>
      </c>
    </row>
    <row r="163" spans="1:11" x14ac:dyDescent="0.3">
      <c r="A163" s="38" t="s">
        <v>103</v>
      </c>
      <c r="B163" s="105">
        <v>604.89479753057083</v>
      </c>
      <c r="C163" s="105">
        <v>608.4599882763066</v>
      </c>
      <c r="D163" s="53">
        <v>604.29416569958096</v>
      </c>
      <c r="E163" s="106">
        <v>603.04655138236217</v>
      </c>
      <c r="F163" s="106">
        <v>613.83491552621763</v>
      </c>
      <c r="G163" s="883">
        <f>H163</f>
        <v>1</v>
      </c>
      <c r="H163" s="139">
        <v>1</v>
      </c>
      <c r="I163" s="127">
        <v>603.90227922768668</v>
      </c>
      <c r="J163" s="127"/>
      <c r="K163" s="127">
        <v>623.76755182474858</v>
      </c>
    </row>
    <row r="164" spans="1:11" x14ac:dyDescent="0.3">
      <c r="A164" s="36" t="s">
        <v>104</v>
      </c>
      <c r="B164" s="106">
        <v>723.09826244888893</v>
      </c>
      <c r="C164" s="106">
        <v>724.86748478548304</v>
      </c>
      <c r="D164" s="108">
        <v>720.35723666748754</v>
      </c>
      <c r="E164" s="108">
        <v>715.47331936655496</v>
      </c>
      <c r="F164" s="108">
        <v>695.46419326482805</v>
      </c>
      <c r="G164" s="883">
        <f>H164</f>
        <v>1</v>
      </c>
      <c r="H164" s="139">
        <v>1</v>
      </c>
      <c r="I164" s="127">
        <v>670.40911103623091</v>
      </c>
      <c r="J164" s="127"/>
      <c r="K164" s="127">
        <v>720.5192754934252</v>
      </c>
    </row>
    <row r="165" spans="1:11" x14ac:dyDescent="0.3">
      <c r="A165" s="37" t="s">
        <v>105</v>
      </c>
      <c r="B165" s="166">
        <v>3.9151258085664822E-3</v>
      </c>
      <c r="C165" s="166">
        <v>8.9679644483367949E-3</v>
      </c>
      <c r="D165" s="166">
        <v>1.4681448907427445E-2</v>
      </c>
      <c r="E165" s="166">
        <v>1.1959600598559588E-2</v>
      </c>
      <c r="F165" s="166">
        <v>2.3443251882473443E-2</v>
      </c>
      <c r="G165" s="888"/>
      <c r="H165" s="139"/>
      <c r="I165" s="125"/>
      <c r="J165" s="125"/>
      <c r="K165" s="125"/>
    </row>
    <row r="166" spans="1:11" ht="15" thickBot="1" x14ac:dyDescent="0.35">
      <c r="A166" s="39" t="s">
        <v>106</v>
      </c>
      <c r="B166" s="88">
        <v>0.19541160777191874</v>
      </c>
      <c r="C166" s="88">
        <v>0.19131495702608936</v>
      </c>
      <c r="D166" s="60">
        <v>0.19206386153594973</v>
      </c>
      <c r="E166" s="89">
        <v>0.18643132561902093</v>
      </c>
      <c r="F166" s="89">
        <v>0.13298246103943551</v>
      </c>
      <c r="G166" s="886"/>
      <c r="H166" s="139"/>
      <c r="I166" s="125"/>
      <c r="J166" s="125"/>
      <c r="K166" s="125"/>
    </row>
    <row r="167" spans="1:11" ht="15" thickBot="1" x14ac:dyDescent="0.35">
      <c r="B167" s="13"/>
      <c r="C167" s="13"/>
      <c r="D167" s="13"/>
      <c r="E167" s="8"/>
      <c r="F167" s="8"/>
      <c r="G167" s="864"/>
      <c r="H167" s="139"/>
    </row>
    <row r="168" spans="1:11" ht="15" thickBot="1" x14ac:dyDescent="0.35">
      <c r="A168" s="29" t="s">
        <v>484</v>
      </c>
      <c r="B168" s="26"/>
      <c r="C168" s="26"/>
      <c r="D168" s="26"/>
      <c r="E168" s="26"/>
      <c r="F168" s="26"/>
      <c r="G168" s="894"/>
      <c r="H168" s="386"/>
      <c r="I168" s="121"/>
      <c r="J168" s="121"/>
      <c r="K168" s="121"/>
    </row>
    <row r="169" spans="1:11" ht="15" thickBot="1" x14ac:dyDescent="0.35">
      <c r="A169" s="61" t="s">
        <v>18</v>
      </c>
      <c r="B169" s="132">
        <v>2020</v>
      </c>
      <c r="C169" s="132">
        <v>2021</v>
      </c>
      <c r="D169" s="132">
        <v>2022</v>
      </c>
      <c r="E169" s="132">
        <v>2023</v>
      </c>
      <c r="F169" s="1536">
        <v>2024</v>
      </c>
      <c r="G169" s="1537"/>
      <c r="H169" s="143"/>
      <c r="I169" s="122">
        <v>2024</v>
      </c>
      <c r="J169" s="569"/>
      <c r="K169" s="122">
        <v>2024</v>
      </c>
    </row>
    <row r="170" spans="1:11" x14ac:dyDescent="0.3">
      <c r="A170" s="342" t="s">
        <v>0</v>
      </c>
      <c r="B170" s="116">
        <v>100.57258082900594</v>
      </c>
      <c r="C170" s="116">
        <v>112.29202301124546</v>
      </c>
      <c r="D170" s="664">
        <v>39.274090344218877</v>
      </c>
      <c r="E170" s="664">
        <v>19.389954699089618</v>
      </c>
      <c r="F170" s="664">
        <v>13.772876492126754</v>
      </c>
      <c r="G170" s="883"/>
      <c r="H170" s="139"/>
      <c r="I170" s="127">
        <v>12.18478098029863</v>
      </c>
      <c r="J170" s="127"/>
      <c r="K170" s="127">
        <v>15.360972003954878</v>
      </c>
    </row>
    <row r="171" spans="1:11" x14ac:dyDescent="0.3">
      <c r="A171" s="38" t="s">
        <v>103</v>
      </c>
      <c r="B171" s="116">
        <v>85.918067508525994</v>
      </c>
      <c r="C171" s="116">
        <v>101.31823332340112</v>
      </c>
      <c r="D171" s="664">
        <v>44.957176207948194</v>
      </c>
      <c r="E171" s="664">
        <v>19.071550677001191</v>
      </c>
      <c r="F171" s="664">
        <v>12.610349578004129</v>
      </c>
      <c r="G171" s="883">
        <f>H171</f>
        <v>0</v>
      </c>
      <c r="H171" s="139">
        <v>0</v>
      </c>
      <c r="I171" s="127">
        <v>8.8526741302391265</v>
      </c>
      <c r="J171" s="127"/>
      <c r="K171" s="127">
        <v>16.368025025769132</v>
      </c>
    </row>
    <row r="172" spans="1:11" x14ac:dyDescent="0.3">
      <c r="A172" s="36" t="s">
        <v>104</v>
      </c>
      <c r="B172" s="118">
        <v>112.60001703543621</v>
      </c>
      <c r="C172" s="118">
        <v>134.13073763542016</v>
      </c>
      <c r="D172" s="662">
        <v>25.383534169412247</v>
      </c>
      <c r="E172" s="662">
        <v>18.973134070944347</v>
      </c>
      <c r="F172" s="662">
        <v>18.554891712914582</v>
      </c>
      <c r="G172" s="883">
        <f>H172</f>
        <v>0</v>
      </c>
      <c r="H172" s="139">
        <v>0</v>
      </c>
      <c r="I172" s="127">
        <v>7.4534714823763331</v>
      </c>
      <c r="J172" s="127"/>
      <c r="K172" s="127">
        <v>29.656311943452831</v>
      </c>
    </row>
    <row r="173" spans="1:11" x14ac:dyDescent="0.3">
      <c r="A173" s="37" t="s">
        <v>105</v>
      </c>
      <c r="B173" s="86">
        <v>-0.14571082097809177</v>
      </c>
      <c r="C173" s="86">
        <v>-8.5626220156951482E-2</v>
      </c>
      <c r="D173" s="166">
        <v>0.14470318252872952</v>
      </c>
      <c r="E173" s="166">
        <v>-1.6421081277893639E-2</v>
      </c>
      <c r="F173" s="166">
        <v>-8.4406980254791458E-2</v>
      </c>
      <c r="G173" s="888"/>
      <c r="H173" s="139"/>
      <c r="I173" s="125"/>
      <c r="J173" s="125"/>
      <c r="K173" s="125"/>
    </row>
    <row r="174" spans="1:11" ht="15" thickBot="1" x14ac:dyDescent="0.35">
      <c r="A174" s="39" t="s">
        <v>106</v>
      </c>
      <c r="B174" s="88">
        <v>0.31055109013319532</v>
      </c>
      <c r="C174" s="88">
        <v>0.32385586715950421</v>
      </c>
      <c r="D174" s="89">
        <v>-0.43538415197606273</v>
      </c>
      <c r="E174" s="89">
        <v>-5.1603882517810614E-3</v>
      </c>
      <c r="F174" s="89">
        <v>0.47140185116512129</v>
      </c>
      <c r="G174" s="886"/>
      <c r="H174" s="139"/>
      <c r="I174" s="125"/>
      <c r="J174" s="125"/>
      <c r="K174" s="125"/>
    </row>
    <row r="175" spans="1:11" ht="15" thickBot="1" x14ac:dyDescent="0.35">
      <c r="B175" s="13"/>
      <c r="C175" s="13"/>
      <c r="D175" s="13"/>
      <c r="E175" s="8"/>
      <c r="F175" s="8"/>
      <c r="G175" s="867"/>
      <c r="H175" s="139"/>
    </row>
    <row r="176" spans="1:11" ht="15" thickBot="1" x14ac:dyDescent="0.35">
      <c r="A176" s="29" t="s">
        <v>33</v>
      </c>
      <c r="B176" s="51"/>
      <c r="C176" s="51"/>
      <c r="D176" s="51"/>
      <c r="E176" s="51"/>
      <c r="F176" s="51"/>
      <c r="G176" s="893"/>
      <c r="H176" s="139"/>
      <c r="I176" s="121"/>
      <c r="J176" s="121"/>
      <c r="K176" s="121"/>
    </row>
    <row r="177" spans="1:11" ht="15" thickBot="1" x14ac:dyDescent="0.35">
      <c r="A177" s="61" t="s">
        <v>24</v>
      </c>
      <c r="B177" s="71" t="s">
        <v>469</v>
      </c>
      <c r="C177" s="132" t="s">
        <v>527</v>
      </c>
      <c r="D177" s="132" t="s">
        <v>562</v>
      </c>
      <c r="E177" s="132" t="s">
        <v>625</v>
      </c>
      <c r="F177" s="1536" t="s">
        <v>724</v>
      </c>
      <c r="G177" s="1537"/>
      <c r="H177" s="143"/>
      <c r="I177" s="122" t="s">
        <v>724</v>
      </c>
      <c r="J177" s="122"/>
      <c r="K177" s="122" t="s">
        <v>724</v>
      </c>
    </row>
    <row r="178" spans="1:11" x14ac:dyDescent="0.3">
      <c r="A178" s="38" t="s">
        <v>0</v>
      </c>
      <c r="B178" s="116">
        <v>14863.522148656168</v>
      </c>
      <c r="C178" s="116">
        <v>18305.670486526051</v>
      </c>
      <c r="D178" s="117">
        <v>20042.373707913102</v>
      </c>
      <c r="E178" s="117">
        <v>20694.937230155603</v>
      </c>
      <c r="F178" s="117">
        <v>20142.375872586308</v>
      </c>
      <c r="G178" s="883"/>
      <c r="H178" s="139"/>
      <c r="I178" s="127">
        <v>20079.983559241784</v>
      </c>
      <c r="J178" s="127"/>
      <c r="K178" s="127">
        <v>20204.768185930832</v>
      </c>
    </row>
    <row r="179" spans="1:11" x14ac:dyDescent="0.3">
      <c r="A179" s="38" t="s">
        <v>103</v>
      </c>
      <c r="B179" s="116">
        <v>16831.997321238057</v>
      </c>
      <c r="C179" s="116">
        <v>20771.871537312407</v>
      </c>
      <c r="D179" s="117">
        <v>22082.973697673235</v>
      </c>
      <c r="E179" s="117">
        <v>22400.6885969832</v>
      </c>
      <c r="F179" s="117">
        <v>22932.442917984725</v>
      </c>
      <c r="G179" s="883">
        <f>H179</f>
        <v>1</v>
      </c>
      <c r="H179" s="139">
        <v>1</v>
      </c>
      <c r="I179" s="127">
        <v>22764.591435555256</v>
      </c>
      <c r="J179" s="127"/>
      <c r="K179" s="127">
        <v>23100.294400414194</v>
      </c>
    </row>
    <row r="180" spans="1:11" x14ac:dyDescent="0.3">
      <c r="A180" s="36" t="s">
        <v>104</v>
      </c>
      <c r="B180" s="117">
        <v>19308.470560490754</v>
      </c>
      <c r="C180" s="117">
        <v>23667.228330688711</v>
      </c>
      <c r="D180" s="119">
        <v>24578.241941130356</v>
      </c>
      <c r="E180" s="119">
        <v>24496.220164024249</v>
      </c>
      <c r="F180" s="119">
        <v>23829.356934853626</v>
      </c>
      <c r="G180" s="883">
        <f>H180</f>
        <v>1</v>
      </c>
      <c r="H180" s="139">
        <v>1</v>
      </c>
      <c r="I180" s="127">
        <v>23413.887134432112</v>
      </c>
      <c r="J180" s="127"/>
      <c r="K180" s="127">
        <v>24244.826735275139</v>
      </c>
    </row>
    <row r="181" spans="1:11" x14ac:dyDescent="0.3">
      <c r="A181" s="37" t="s">
        <v>105</v>
      </c>
      <c r="B181" s="166">
        <v>0.132436656190529</v>
      </c>
      <c r="C181" s="166">
        <v>0.13980503019865637</v>
      </c>
      <c r="D181" s="166">
        <v>0.10181428704497539</v>
      </c>
      <c r="E181" s="166">
        <v>8.2423606694591145E-2</v>
      </c>
      <c r="F181" s="166">
        <v>0.13851727636538083</v>
      </c>
      <c r="G181" s="888"/>
      <c r="H181" s="139"/>
      <c r="I181" s="125"/>
      <c r="J181" s="125"/>
      <c r="K181" s="125"/>
    </row>
    <row r="182" spans="1:11" ht="15" thickBot="1" x14ac:dyDescent="0.35">
      <c r="A182" s="39" t="s">
        <v>106</v>
      </c>
      <c r="B182" s="88">
        <v>0.14712889932129236</v>
      </c>
      <c r="C182" s="88">
        <v>0.13938834486701834</v>
      </c>
      <c r="D182" s="89">
        <v>0.11299511911840182</v>
      </c>
      <c r="E182" s="89">
        <v>9.3547640643656976E-2</v>
      </c>
      <c r="F182" s="89">
        <v>3.911114136756437E-2</v>
      </c>
      <c r="G182" s="886"/>
      <c r="H182" s="139"/>
      <c r="I182" s="125"/>
      <c r="J182" s="125"/>
      <c r="K182" s="125"/>
    </row>
    <row r="183" spans="1:11" ht="15" thickBot="1" x14ac:dyDescent="0.35">
      <c r="B183" s="13"/>
      <c r="C183" s="13"/>
      <c r="D183" s="8"/>
      <c r="E183" s="8"/>
      <c r="F183" s="8"/>
      <c r="G183" s="867"/>
      <c r="H183" s="139"/>
    </row>
    <row r="184" spans="1:11" ht="15" thickBot="1" x14ac:dyDescent="0.35">
      <c r="A184" s="29" t="s">
        <v>34</v>
      </c>
      <c r="B184" s="51"/>
      <c r="C184" s="51"/>
      <c r="D184" s="51"/>
      <c r="E184" s="51"/>
      <c r="F184" s="51"/>
      <c r="G184" s="893"/>
      <c r="H184" s="139"/>
      <c r="I184" s="121"/>
      <c r="J184" s="121"/>
      <c r="K184" s="121"/>
    </row>
    <row r="185" spans="1:11" ht="15" thickBot="1" x14ac:dyDescent="0.35">
      <c r="A185" s="61" t="s">
        <v>24</v>
      </c>
      <c r="B185" s="71" t="s">
        <v>469</v>
      </c>
      <c r="C185" s="132" t="s">
        <v>527</v>
      </c>
      <c r="D185" s="132" t="s">
        <v>562</v>
      </c>
      <c r="E185" s="132" t="s">
        <v>625</v>
      </c>
      <c r="F185" s="1536" t="s">
        <v>724</v>
      </c>
      <c r="G185" s="1537"/>
      <c r="H185" s="143"/>
      <c r="I185" s="122" t="s">
        <v>724</v>
      </c>
      <c r="J185" s="122"/>
      <c r="K185" s="122" t="s">
        <v>724</v>
      </c>
    </row>
    <row r="186" spans="1:11" x14ac:dyDescent="0.3">
      <c r="A186" s="38" t="s">
        <v>0</v>
      </c>
      <c r="B186" s="116">
        <v>6892.2208746888273</v>
      </c>
      <c r="C186" s="116">
        <v>7754.1577421648153</v>
      </c>
      <c r="D186" s="117">
        <v>7650.5426483883584</v>
      </c>
      <c r="E186" s="117">
        <v>7568.1162865423885</v>
      </c>
      <c r="F186" s="117">
        <v>7493.7068390010218</v>
      </c>
      <c r="G186" s="883"/>
      <c r="H186" s="139"/>
      <c r="I186" s="127">
        <v>7455.6299894906278</v>
      </c>
      <c r="J186" s="127"/>
      <c r="K186" s="127">
        <v>7531.7836885114157</v>
      </c>
    </row>
    <row r="187" spans="1:11" x14ac:dyDescent="0.3">
      <c r="A187" s="38" t="s">
        <v>103</v>
      </c>
      <c r="B187" s="116">
        <v>7494.7350228537834</v>
      </c>
      <c r="C187" s="116">
        <v>8170.2168221789352</v>
      </c>
      <c r="D187" s="117">
        <v>8187.2299477383449</v>
      </c>
      <c r="E187" s="117">
        <v>7706.4386329289136</v>
      </c>
      <c r="F187" s="117">
        <v>7782.4507702818837</v>
      </c>
      <c r="G187" s="883">
        <f>H187</f>
        <v>1</v>
      </c>
      <c r="H187" s="139">
        <v>1</v>
      </c>
      <c r="I187" s="127">
        <v>7684.3972864615362</v>
      </c>
      <c r="J187" s="127"/>
      <c r="K187" s="127">
        <v>7880.5042541022312</v>
      </c>
    </row>
    <row r="188" spans="1:11" x14ac:dyDescent="0.3">
      <c r="A188" s="36" t="s">
        <v>104</v>
      </c>
      <c r="B188" s="119">
        <v>9260.0662836397241</v>
      </c>
      <c r="C188" s="117">
        <v>10047.743123502645</v>
      </c>
      <c r="D188" s="119">
        <v>9385.1835418431492</v>
      </c>
      <c r="E188" s="119">
        <v>9056.2979196182805</v>
      </c>
      <c r="F188" s="119">
        <v>8381.5960207036369</v>
      </c>
      <c r="G188" s="883">
        <f>H188</f>
        <v>1</v>
      </c>
      <c r="H188" s="139">
        <v>1</v>
      </c>
      <c r="I188" s="127">
        <v>8133.1783764173397</v>
      </c>
      <c r="J188" s="127"/>
      <c r="K188" s="127">
        <v>8630.0136649899341</v>
      </c>
    </row>
    <row r="189" spans="1:11" x14ac:dyDescent="0.3">
      <c r="A189" s="37" t="s">
        <v>105</v>
      </c>
      <c r="B189" s="131">
        <v>8.7419448552156082E-2</v>
      </c>
      <c r="C189" s="166">
        <v>5.8969687728101579E-2</v>
      </c>
      <c r="D189" s="87">
        <v>7.0150226463091936E-2</v>
      </c>
      <c r="E189" s="87">
        <v>1.8276984806971021E-2</v>
      </c>
      <c r="F189" s="87">
        <v>3.8531522180463906E-2</v>
      </c>
      <c r="G189" s="888"/>
      <c r="H189" s="139"/>
      <c r="I189" s="125"/>
      <c r="J189" s="125"/>
      <c r="K189" s="125"/>
    </row>
    <row r="190" spans="1:11" ht="15" thickBot="1" x14ac:dyDescent="0.35">
      <c r="A190" s="39" t="s">
        <v>106</v>
      </c>
      <c r="B190" s="88">
        <v>0.23554285180235129</v>
      </c>
      <c r="C190" s="88">
        <v>0.22980128216756282</v>
      </c>
      <c r="D190" s="89">
        <v>0.14631976892694082</v>
      </c>
      <c r="E190" s="89">
        <v>0.17515993456712164</v>
      </c>
      <c r="F190" s="89">
        <v>7.6986706129854754E-2</v>
      </c>
      <c r="G190" s="886"/>
      <c r="H190" s="139"/>
      <c r="I190" s="125"/>
      <c r="J190" s="125"/>
      <c r="K190" s="125"/>
    </row>
    <row r="191" spans="1:11" ht="15" thickBot="1" x14ac:dyDescent="0.35">
      <c r="B191" s="13"/>
      <c r="C191" s="13"/>
      <c r="D191" s="8"/>
      <c r="E191" s="8"/>
      <c r="F191" s="8"/>
      <c r="G191" s="867"/>
      <c r="H191" s="139"/>
    </row>
    <row r="192" spans="1:11" ht="15" thickBot="1" x14ac:dyDescent="0.35">
      <c r="A192" s="29" t="s">
        <v>436</v>
      </c>
      <c r="B192" s="51"/>
      <c r="C192" s="51"/>
      <c r="D192" s="51"/>
      <c r="E192" s="51"/>
      <c r="F192" s="51"/>
      <c r="G192" s="893"/>
      <c r="H192" s="139"/>
      <c r="I192" s="121"/>
      <c r="J192" s="121"/>
      <c r="K192" s="121"/>
    </row>
    <row r="193" spans="1:11" ht="15" thickBot="1" x14ac:dyDescent="0.35">
      <c r="A193" s="61" t="s">
        <v>437</v>
      </c>
      <c r="B193" s="71" t="s">
        <v>469</v>
      </c>
      <c r="C193" s="132" t="s">
        <v>527</v>
      </c>
      <c r="D193" s="132" t="s">
        <v>562</v>
      </c>
      <c r="E193" s="132" t="s">
        <v>625</v>
      </c>
      <c r="F193" s="1536" t="s">
        <v>724</v>
      </c>
      <c r="G193" s="1537"/>
      <c r="H193" s="143"/>
      <c r="I193" s="122" t="s">
        <v>724</v>
      </c>
      <c r="J193" s="122"/>
      <c r="K193" s="122" t="s">
        <v>724</v>
      </c>
    </row>
    <row r="194" spans="1:11" x14ac:dyDescent="0.3">
      <c r="A194" s="38" t="s">
        <v>0</v>
      </c>
      <c r="B194" s="114">
        <v>31793.820906233563</v>
      </c>
      <c r="C194" s="114">
        <v>38119.605491042872</v>
      </c>
      <c r="D194" s="115">
        <v>39390.940537913426</v>
      </c>
      <c r="E194" s="115">
        <v>39725.640360821635</v>
      </c>
      <c r="F194" s="115">
        <v>40718.605651913225</v>
      </c>
      <c r="G194" s="891"/>
      <c r="H194" s="139"/>
      <c r="I194" s="127">
        <v>40628.744324612708</v>
      </c>
      <c r="J194" s="127"/>
      <c r="K194" s="127">
        <v>40808.466979213743</v>
      </c>
    </row>
    <row r="195" spans="1:11" x14ac:dyDescent="0.3">
      <c r="A195" s="38" t="s">
        <v>103</v>
      </c>
      <c r="B195" s="116">
        <v>33233.688336255844</v>
      </c>
      <c r="C195" s="116">
        <v>40580.270002355843</v>
      </c>
      <c r="D195" s="117">
        <v>41646.774488050061</v>
      </c>
      <c r="E195" s="117">
        <v>42228.098372661741</v>
      </c>
      <c r="F195" s="117">
        <v>43673.23701305002</v>
      </c>
      <c r="G195" s="883">
        <f>H195</f>
        <v>1</v>
      </c>
      <c r="H195" s="139">
        <v>1</v>
      </c>
      <c r="I195" s="127">
        <v>43439.714682706843</v>
      </c>
      <c r="J195" s="127"/>
      <c r="K195" s="127">
        <v>43906.759343393198</v>
      </c>
    </row>
    <row r="196" spans="1:11" x14ac:dyDescent="0.3">
      <c r="A196" s="36" t="s">
        <v>104</v>
      </c>
      <c r="B196" s="116">
        <v>43095.171380955086</v>
      </c>
      <c r="C196" s="118">
        <v>51218.036738552408</v>
      </c>
      <c r="D196" s="55">
        <v>50197.81674390773</v>
      </c>
      <c r="E196" s="117">
        <v>49933.207410063078</v>
      </c>
      <c r="F196" s="117">
        <v>50974.700079881906</v>
      </c>
      <c r="G196" s="883">
        <f>H196</f>
        <v>1</v>
      </c>
      <c r="H196" s="139">
        <v>1</v>
      </c>
      <c r="I196" s="127">
        <v>50354.251613497225</v>
      </c>
      <c r="J196" s="127"/>
      <c r="K196" s="127">
        <v>51595.148546266588</v>
      </c>
    </row>
    <row r="197" spans="1:11" x14ac:dyDescent="0.3">
      <c r="A197" s="37" t="s">
        <v>105</v>
      </c>
      <c r="B197" s="166">
        <v>4.5287649894888149E-2</v>
      </c>
      <c r="C197" s="166">
        <v>6.4551153654807986E-2</v>
      </c>
      <c r="D197" s="166">
        <v>5.7267836698781424E-2</v>
      </c>
      <c r="E197" s="166">
        <v>6.2993522297203536E-2</v>
      </c>
      <c r="F197" s="166">
        <v>7.2562193961029392E-2</v>
      </c>
      <c r="G197" s="888"/>
      <c r="H197" s="139"/>
      <c r="I197" s="125"/>
      <c r="J197" s="125"/>
      <c r="K197" s="125"/>
    </row>
    <row r="198" spans="1:11" ht="15" thickBot="1" x14ac:dyDescent="0.35">
      <c r="A198" s="39" t="s">
        <v>106</v>
      </c>
      <c r="B198" s="88">
        <v>0.29673152570131645</v>
      </c>
      <c r="C198" s="88">
        <v>0.26214134936950889</v>
      </c>
      <c r="D198" s="89">
        <v>0.20532303788163153</v>
      </c>
      <c r="E198" s="89">
        <v>0.18246403068885492</v>
      </c>
      <c r="F198" s="89">
        <v>0.16718392237905635</v>
      </c>
      <c r="G198" s="886"/>
      <c r="H198" s="139"/>
      <c r="I198" s="125"/>
      <c r="J198" s="125"/>
      <c r="K198" s="125"/>
    </row>
    <row r="199" spans="1:11" ht="15" thickBot="1" x14ac:dyDescent="0.35">
      <c r="B199" s="13"/>
      <c r="C199" s="13"/>
      <c r="D199" s="8"/>
      <c r="E199" s="8"/>
      <c r="F199" s="8"/>
      <c r="G199" s="864"/>
      <c r="H199" s="139"/>
    </row>
    <row r="200" spans="1:11" ht="15" thickBot="1" x14ac:dyDescent="0.35">
      <c r="A200" s="29" t="s">
        <v>35</v>
      </c>
      <c r="B200" s="51"/>
      <c r="C200" s="51"/>
      <c r="D200" s="51"/>
      <c r="E200" s="51"/>
      <c r="F200" s="51"/>
      <c r="G200" s="893"/>
      <c r="H200" s="139"/>
      <c r="I200" s="121"/>
      <c r="J200" s="121"/>
      <c r="K200" s="121"/>
    </row>
    <row r="201" spans="1:11" ht="15" thickBot="1" x14ac:dyDescent="0.35">
      <c r="A201" s="61" t="s">
        <v>24</v>
      </c>
      <c r="B201" s="71" t="s">
        <v>469</v>
      </c>
      <c r="C201" s="132" t="s">
        <v>527</v>
      </c>
      <c r="D201" s="132" t="s">
        <v>562</v>
      </c>
      <c r="E201" s="132" t="s">
        <v>625</v>
      </c>
      <c r="F201" s="1536" t="s">
        <v>724</v>
      </c>
      <c r="G201" s="1537"/>
      <c r="H201" s="143"/>
      <c r="I201" s="122" t="s">
        <v>724</v>
      </c>
      <c r="J201" s="122"/>
      <c r="K201" s="122" t="s">
        <v>724</v>
      </c>
    </row>
    <row r="202" spans="1:11" x14ac:dyDescent="0.3">
      <c r="A202" s="38" t="s">
        <v>0</v>
      </c>
      <c r="B202" s="114">
        <v>1190.2605360932221</v>
      </c>
      <c r="C202" s="114">
        <v>1475.9695231666751</v>
      </c>
      <c r="D202" s="115">
        <v>1758.9069025403926</v>
      </c>
      <c r="E202" s="115">
        <v>1913.2982225696142</v>
      </c>
      <c r="F202" s="115">
        <v>2074.0470828852331</v>
      </c>
      <c r="G202" s="891"/>
      <c r="H202" s="139"/>
      <c r="I202" s="127">
        <v>2053.9876648495824</v>
      </c>
      <c r="J202" s="127"/>
      <c r="K202" s="127">
        <v>2094.1065009208837</v>
      </c>
    </row>
    <row r="203" spans="1:11" x14ac:dyDescent="0.3">
      <c r="A203" s="38" t="s">
        <v>103</v>
      </c>
      <c r="B203" s="116">
        <v>1587.0694074825506</v>
      </c>
      <c r="C203" s="116">
        <v>1797.942990883</v>
      </c>
      <c r="D203" s="117">
        <v>2280.0287957350461</v>
      </c>
      <c r="E203" s="117">
        <v>2515.7177715427893</v>
      </c>
      <c r="F203" s="117">
        <v>2571.1473327027493</v>
      </c>
      <c r="G203" s="883">
        <f>H203</f>
        <v>1</v>
      </c>
      <c r="H203" s="139">
        <v>1</v>
      </c>
      <c r="I203" s="127">
        <v>2514.5564181038317</v>
      </c>
      <c r="J203" s="127"/>
      <c r="K203" s="127">
        <v>2627.7382473016669</v>
      </c>
    </row>
    <row r="204" spans="1:11" x14ac:dyDescent="0.3">
      <c r="A204" s="36" t="s">
        <v>104</v>
      </c>
      <c r="B204" s="116">
        <v>1770.803513032037</v>
      </c>
      <c r="C204" s="117">
        <v>2141.4987630716219</v>
      </c>
      <c r="D204" s="119">
        <v>2562.3208344470818</v>
      </c>
      <c r="E204" s="119">
        <v>2919.6528217653613</v>
      </c>
      <c r="F204" s="119">
        <v>2972.7589364834116</v>
      </c>
      <c r="G204" s="883">
        <f>H204</f>
        <v>1</v>
      </c>
      <c r="H204" s="139">
        <v>1</v>
      </c>
      <c r="I204" s="127">
        <v>2823.9880855978631</v>
      </c>
      <c r="J204" s="127"/>
      <c r="K204" s="127">
        <v>3121.5297873689601</v>
      </c>
    </row>
    <row r="205" spans="1:11" x14ac:dyDescent="0.3">
      <c r="A205" s="37" t="s">
        <v>105</v>
      </c>
      <c r="B205" s="166">
        <v>0.33337984361959061</v>
      </c>
      <c r="C205" s="166">
        <v>0.22259760180415425</v>
      </c>
      <c r="D205" s="166">
        <v>0.29627599530253484</v>
      </c>
      <c r="E205" s="166">
        <v>0.31485920065514328</v>
      </c>
      <c r="F205" s="166">
        <v>0.23967645378907879</v>
      </c>
      <c r="G205" s="888"/>
      <c r="H205" s="139"/>
      <c r="I205" s="125"/>
      <c r="J205" s="125"/>
      <c r="K205" s="125"/>
    </row>
    <row r="206" spans="1:11" ht="15" thickBot="1" x14ac:dyDescent="0.35">
      <c r="A206" s="39" t="s">
        <v>106</v>
      </c>
      <c r="B206" s="88">
        <v>0.1157694204697261</v>
      </c>
      <c r="C206" s="88">
        <v>0.19108268389527516</v>
      </c>
      <c r="D206" s="89">
        <v>0.12381073398725613</v>
      </c>
      <c r="E206" s="89">
        <v>0.16056453342731478</v>
      </c>
      <c r="F206" s="89">
        <v>0.15619937398083469</v>
      </c>
      <c r="G206" s="886"/>
      <c r="H206" s="139"/>
      <c r="I206" s="125"/>
      <c r="J206" s="125"/>
      <c r="K206" s="125"/>
    </row>
    <row r="207" spans="1:11" ht="15" thickBot="1" x14ac:dyDescent="0.35">
      <c r="B207" s="13"/>
      <c r="C207" s="13"/>
      <c r="D207" s="8"/>
      <c r="E207" s="8"/>
      <c r="F207" s="8"/>
      <c r="G207" s="867"/>
      <c r="H207" s="139"/>
    </row>
    <row r="208" spans="1:11" ht="15" thickBot="1" x14ac:dyDescent="0.35">
      <c r="A208" s="29" t="s">
        <v>36</v>
      </c>
      <c r="B208" s="51"/>
      <c r="C208" s="51"/>
      <c r="D208" s="51"/>
      <c r="E208" s="51"/>
      <c r="F208" s="51"/>
      <c r="G208" s="893"/>
      <c r="H208" s="139"/>
      <c r="I208" s="121"/>
      <c r="J208" s="121"/>
      <c r="K208" s="121"/>
    </row>
    <row r="209" spans="1:11" ht="15" thickBot="1" x14ac:dyDescent="0.35">
      <c r="A209" s="61" t="s">
        <v>24</v>
      </c>
      <c r="B209" s="71" t="s">
        <v>469</v>
      </c>
      <c r="C209" s="132" t="s">
        <v>527</v>
      </c>
      <c r="D209" s="132" t="s">
        <v>562</v>
      </c>
      <c r="E209" s="132" t="s">
        <v>625</v>
      </c>
      <c r="F209" s="1536" t="s">
        <v>724</v>
      </c>
      <c r="G209" s="1537"/>
      <c r="H209" s="143"/>
      <c r="I209" s="122" t="s">
        <v>724</v>
      </c>
      <c r="J209" s="122"/>
      <c r="K209" s="122" t="s">
        <v>724</v>
      </c>
    </row>
    <row r="210" spans="1:11" x14ac:dyDescent="0.3">
      <c r="A210" s="38" t="s">
        <v>0</v>
      </c>
      <c r="B210" s="114">
        <v>5713.9721639909867</v>
      </c>
      <c r="C210" s="114">
        <v>8013.7413657739735</v>
      </c>
      <c r="D210" s="115">
        <v>9590.0245463039464</v>
      </c>
      <c r="E210" s="115">
        <v>10160.604078674691</v>
      </c>
      <c r="F210" s="115">
        <v>9980.8384837411086</v>
      </c>
      <c r="G210" s="891"/>
      <c r="H210" s="139"/>
      <c r="I210" s="127">
        <v>9936.9642014852579</v>
      </c>
      <c r="J210" s="127"/>
      <c r="K210" s="127">
        <v>10024.712765996959</v>
      </c>
    </row>
    <row r="211" spans="1:11" x14ac:dyDescent="0.3">
      <c r="A211" s="38" t="s">
        <v>103</v>
      </c>
      <c r="B211" s="116">
        <v>6995.0133727864259</v>
      </c>
      <c r="C211" s="116">
        <v>10093.91881869339</v>
      </c>
      <c r="D211" s="117">
        <v>10797.173386413731</v>
      </c>
      <c r="E211" s="117">
        <v>11143.283201971448</v>
      </c>
      <c r="F211" s="117">
        <v>11605.835523701338</v>
      </c>
      <c r="G211" s="883">
        <f>H211</f>
        <v>1</v>
      </c>
      <c r="H211" s="139">
        <v>1</v>
      </c>
      <c r="I211" s="127">
        <v>11486.794641845459</v>
      </c>
      <c r="J211" s="127"/>
      <c r="K211" s="127">
        <v>11724.876405557217</v>
      </c>
    </row>
    <row r="212" spans="1:11" x14ac:dyDescent="0.3">
      <c r="A212" s="36" t="s">
        <v>104</v>
      </c>
      <c r="B212" s="117">
        <v>7550.5772467705401</v>
      </c>
      <c r="C212" s="118">
        <v>10782.801553827165</v>
      </c>
      <c r="D212" s="56">
        <v>11813.051947898421</v>
      </c>
      <c r="E212" s="119">
        <v>11705.609304986603</v>
      </c>
      <c r="F212" s="119">
        <v>11735.865223097555</v>
      </c>
      <c r="G212" s="883">
        <f>H212</f>
        <v>0</v>
      </c>
      <c r="H212" s="139">
        <v>0</v>
      </c>
      <c r="I212" s="127">
        <v>11446.9590294433</v>
      </c>
      <c r="J212" s="127"/>
      <c r="K212" s="127">
        <v>12024.77141675181</v>
      </c>
    </row>
    <row r="213" spans="1:11" x14ac:dyDescent="0.3">
      <c r="A213" s="37" t="s">
        <v>105</v>
      </c>
      <c r="B213" s="86">
        <v>0.22419451338395774</v>
      </c>
      <c r="C213" s="86">
        <v>0.2643987457677352</v>
      </c>
      <c r="D213" s="165">
        <v>0.12587546927343657</v>
      </c>
      <c r="E213" s="166">
        <v>9.6714635831468582E-2</v>
      </c>
      <c r="F213" s="166">
        <v>0.16281167585342327</v>
      </c>
      <c r="G213" s="888"/>
      <c r="H213" s="139"/>
      <c r="I213" s="125"/>
      <c r="J213" s="125"/>
      <c r="K213" s="125"/>
    </row>
    <row r="214" spans="1:11" ht="15" thickBot="1" x14ac:dyDescent="0.35">
      <c r="A214" s="39" t="s">
        <v>106</v>
      </c>
      <c r="B214" s="88">
        <v>7.9422846587469551E-2</v>
      </c>
      <c r="C214" s="88">
        <v>6.824730290657792E-2</v>
      </c>
      <c r="D214" s="89">
        <v>9.4087454663179415E-2</v>
      </c>
      <c r="E214" s="89">
        <v>5.0463233575152214E-2</v>
      </c>
      <c r="F214" s="89">
        <v>1.1203820623743201E-2</v>
      </c>
      <c r="G214" s="886"/>
      <c r="H214" s="139"/>
      <c r="I214" s="125"/>
      <c r="J214" s="125"/>
      <c r="K214" s="125"/>
    </row>
    <row r="215" spans="1:11" ht="15" thickBot="1" x14ac:dyDescent="0.35">
      <c r="B215" s="13"/>
      <c r="C215" s="13"/>
      <c r="D215" s="13"/>
      <c r="E215" s="8"/>
      <c r="F215" s="8"/>
      <c r="G215" s="864"/>
      <c r="H215" s="139"/>
    </row>
    <row r="216" spans="1:11" ht="15" thickBot="1" x14ac:dyDescent="0.35">
      <c r="A216" s="29" t="s">
        <v>70</v>
      </c>
      <c r="B216" s="51"/>
      <c r="C216" s="51"/>
      <c r="D216" s="51"/>
      <c r="E216" s="51"/>
      <c r="F216" s="51"/>
      <c r="G216" s="893"/>
      <c r="H216" s="139"/>
      <c r="I216" s="121"/>
      <c r="J216" s="121"/>
      <c r="K216" s="121"/>
    </row>
    <row r="217" spans="1:11" ht="15" thickBot="1" x14ac:dyDescent="0.35">
      <c r="A217" s="61" t="s">
        <v>24</v>
      </c>
      <c r="B217" s="71" t="s">
        <v>470</v>
      </c>
      <c r="C217" s="71" t="s">
        <v>528</v>
      </c>
      <c r="D217" s="71" t="s">
        <v>563</v>
      </c>
      <c r="E217" s="71" t="s">
        <v>626</v>
      </c>
      <c r="F217" s="1536" t="s">
        <v>730</v>
      </c>
      <c r="G217" s="1537"/>
      <c r="H217" s="143"/>
      <c r="I217" s="122" t="s">
        <v>730</v>
      </c>
      <c r="J217" s="122"/>
      <c r="K217" s="122" t="s">
        <v>730</v>
      </c>
    </row>
    <row r="218" spans="1:11" x14ac:dyDescent="0.3">
      <c r="A218" s="38" t="s">
        <v>0</v>
      </c>
      <c r="B218" s="656">
        <v>111.1448479770486</v>
      </c>
      <c r="C218" s="656">
        <v>102.20547243691443</v>
      </c>
      <c r="D218" s="664">
        <v>90.921542876828056</v>
      </c>
      <c r="E218" s="664">
        <v>78.195750301359666</v>
      </c>
      <c r="F218" s="664">
        <v>61.404772085400282</v>
      </c>
      <c r="G218" s="883"/>
      <c r="H218" s="139"/>
      <c r="I218" s="127">
        <v>59.825286139756102</v>
      </c>
      <c r="J218" s="127"/>
      <c r="K218" s="127">
        <v>62.984258031044462</v>
      </c>
    </row>
    <row r="219" spans="1:11" x14ac:dyDescent="0.3">
      <c r="A219" s="38" t="s">
        <v>103</v>
      </c>
      <c r="B219" s="656">
        <v>102.41785816628884</v>
      </c>
      <c r="C219" s="656">
        <v>87.659259764673024</v>
      </c>
      <c r="D219" s="664">
        <v>77.399943264376347</v>
      </c>
      <c r="E219" s="664">
        <v>63.99265571429941</v>
      </c>
      <c r="F219" s="664">
        <v>51.619871065281693</v>
      </c>
      <c r="G219" s="883">
        <f>H219</f>
        <v>-1</v>
      </c>
      <c r="H219" s="139">
        <v>-1</v>
      </c>
      <c r="I219" s="127">
        <v>47.966417435746443</v>
      </c>
      <c r="J219" s="127"/>
      <c r="K219" s="127">
        <v>55.273324694816942</v>
      </c>
    </row>
    <row r="220" spans="1:11" x14ac:dyDescent="0.3">
      <c r="A220" s="36" t="s">
        <v>104</v>
      </c>
      <c r="B220" s="656">
        <v>189.70295505781075</v>
      </c>
      <c r="C220" s="656">
        <v>149.67952154739748</v>
      </c>
      <c r="D220" s="664">
        <v>127.49924246073243</v>
      </c>
      <c r="E220" s="664">
        <v>99.920071755327626</v>
      </c>
      <c r="F220" s="664">
        <v>76.619039579808089</v>
      </c>
      <c r="G220" s="883">
        <f>H220</f>
        <v>1</v>
      </c>
      <c r="H220" s="139">
        <v>1</v>
      </c>
      <c r="I220" s="127">
        <v>65.532670107768297</v>
      </c>
      <c r="J220" s="127"/>
      <c r="K220" s="127">
        <v>87.70540905184788</v>
      </c>
    </row>
    <row r="221" spans="1:11" x14ac:dyDescent="0.3">
      <c r="A221" s="37" t="s">
        <v>105</v>
      </c>
      <c r="B221" s="166">
        <v>-7.8519067411580643E-2</v>
      </c>
      <c r="C221" s="86">
        <v>-0.14232322717572635</v>
      </c>
      <c r="D221" s="166">
        <v>-0.14871722569390952</v>
      </c>
      <c r="E221" s="166">
        <v>-0.18163512124792916</v>
      </c>
      <c r="F221" s="166">
        <v>-0.15935082384981389</v>
      </c>
      <c r="G221" s="888"/>
      <c r="H221" s="139"/>
      <c r="I221" s="125"/>
      <c r="J221" s="125"/>
      <c r="K221" s="125"/>
    </row>
    <row r="222" spans="1:11" ht="15" thickBot="1" x14ac:dyDescent="0.35">
      <c r="A222" s="39" t="s">
        <v>106</v>
      </c>
      <c r="B222" s="88">
        <v>0.8522448960981307</v>
      </c>
      <c r="C222" s="88">
        <v>0.70751523511859304</v>
      </c>
      <c r="D222" s="89">
        <v>0.6472782418616384</v>
      </c>
      <c r="E222" s="89">
        <v>0.56143030227451707</v>
      </c>
      <c r="F222" s="89">
        <v>0.48429350942994209</v>
      </c>
      <c r="G222" s="886"/>
      <c r="H222" s="139"/>
      <c r="I222" s="125"/>
      <c r="J222" s="125"/>
      <c r="K222" s="125"/>
    </row>
    <row r="223" spans="1:11" ht="15" thickBot="1" x14ac:dyDescent="0.35">
      <c r="B223" s="13"/>
      <c r="C223" s="13"/>
      <c r="D223" s="13"/>
      <c r="E223" s="8"/>
      <c r="F223" s="8"/>
      <c r="G223" s="867"/>
      <c r="H223" s="139"/>
    </row>
    <row r="224" spans="1:11" ht="15" thickBot="1" x14ac:dyDescent="0.35">
      <c r="A224" s="29" t="s">
        <v>719</v>
      </c>
      <c r="B224" s="51"/>
      <c r="C224" s="51"/>
      <c r="D224" s="51"/>
      <c r="E224" s="51"/>
      <c r="F224" s="51"/>
      <c r="G224" s="859"/>
      <c r="H224" s="139"/>
      <c r="I224" s="121"/>
      <c r="J224" s="121"/>
      <c r="K224" s="121"/>
    </row>
    <row r="225" spans="1:11" ht="15" thickBot="1" x14ac:dyDescent="0.35">
      <c r="A225" s="61" t="s">
        <v>18</v>
      </c>
      <c r="B225" s="132" t="s">
        <v>466</v>
      </c>
      <c r="C225" s="71" t="s">
        <v>524</v>
      </c>
      <c r="D225" s="71" t="s">
        <v>559</v>
      </c>
      <c r="E225" s="71" t="s">
        <v>622</v>
      </c>
      <c r="F225" s="1536" t="s">
        <v>727</v>
      </c>
      <c r="G225" s="1537"/>
      <c r="H225" s="143"/>
      <c r="I225" s="122" t="s">
        <v>727</v>
      </c>
      <c r="J225" s="122"/>
      <c r="K225" s="122" t="s">
        <v>727</v>
      </c>
    </row>
    <row r="226" spans="1:11" x14ac:dyDescent="0.3">
      <c r="A226" s="38" t="s">
        <v>0</v>
      </c>
      <c r="B226" s="111">
        <v>12.763532915367886</v>
      </c>
      <c r="C226" s="110">
        <v>13.223168910879362</v>
      </c>
      <c r="D226" s="111">
        <v>13.286996005102143</v>
      </c>
      <c r="E226" s="111">
        <v>13.082219331815528</v>
      </c>
      <c r="F226" s="111">
        <v>14.100085127849802</v>
      </c>
      <c r="G226" s="883"/>
      <c r="H226" s="139"/>
      <c r="I226" s="128">
        <v>11.532562267150322</v>
      </c>
      <c r="J226" s="128"/>
      <c r="K226" s="128">
        <v>12.93452829360298</v>
      </c>
    </row>
    <row r="227" spans="1:11" x14ac:dyDescent="0.3">
      <c r="A227" s="38" t="s">
        <v>103</v>
      </c>
      <c r="B227" s="111">
        <v>13.253651672097268</v>
      </c>
      <c r="C227" s="110">
        <v>14.113131242120721</v>
      </c>
      <c r="D227" s="111">
        <v>14.149923950243219</v>
      </c>
      <c r="E227" s="111">
        <v>18.628534285482765</v>
      </c>
      <c r="F227" s="111">
        <v>20.435275085132346</v>
      </c>
      <c r="G227" s="883">
        <f>H227</f>
        <v>1</v>
      </c>
      <c r="H227" s="139">
        <v>1</v>
      </c>
      <c r="I227" s="128">
        <v>11.153845716304476</v>
      </c>
      <c r="J227" s="128"/>
      <c r="K227" s="128">
        <v>14.784424444728717</v>
      </c>
    </row>
    <row r="228" spans="1:11" x14ac:dyDescent="0.3">
      <c r="A228" s="36" t="s">
        <v>104</v>
      </c>
      <c r="B228" s="113">
        <v>19.327853708588258</v>
      </c>
      <c r="C228" s="110">
        <v>20.678863760677153</v>
      </c>
      <c r="D228" s="111">
        <v>22.617437155646851</v>
      </c>
      <c r="E228" s="111">
        <v>21.358094194752439</v>
      </c>
      <c r="F228" s="111">
        <v>26.639201820906052</v>
      </c>
      <c r="G228" s="883">
        <f>H228</f>
        <v>0</v>
      </c>
      <c r="H228" s="139">
        <v>0</v>
      </c>
      <c r="I228" s="128">
        <v>17.04239303505852</v>
      </c>
      <c r="J228" s="128"/>
      <c r="K228" s="128">
        <v>28.993466625583203</v>
      </c>
    </row>
    <row r="229" spans="1:11" x14ac:dyDescent="0.3">
      <c r="A229" s="37" t="s">
        <v>105</v>
      </c>
      <c r="B229" s="87">
        <v>3.8399928920875535E-2</v>
      </c>
      <c r="C229" s="166">
        <v>6.7303256673152068E-2</v>
      </c>
      <c r="D229" s="166">
        <v>6.4945300262731723E-2</v>
      </c>
      <c r="E229" s="166">
        <v>0.42395826067361375</v>
      </c>
      <c r="F229" s="166">
        <v>0.4493015396601816</v>
      </c>
      <c r="G229" s="888"/>
      <c r="H229" s="139"/>
      <c r="I229" s="125"/>
      <c r="J229" s="125"/>
      <c r="K229" s="125"/>
    </row>
    <row r="230" spans="1:11" ht="15" thickBot="1" x14ac:dyDescent="0.35">
      <c r="A230" s="39" t="s">
        <v>106</v>
      </c>
      <c r="B230" s="89">
        <v>0.16802882030071647</v>
      </c>
      <c r="C230" s="88">
        <v>0.16790422520289677</v>
      </c>
      <c r="D230" s="89">
        <v>0.16499325854782623</v>
      </c>
      <c r="E230" s="89">
        <v>0.16529696231900731</v>
      </c>
      <c r="F230" s="89">
        <v>0.1577159939320775</v>
      </c>
      <c r="G230" s="886"/>
      <c r="H230" s="139"/>
      <c r="I230" s="125"/>
      <c r="J230" s="125"/>
      <c r="K230" s="125"/>
    </row>
    <row r="231" spans="1:11" ht="15" thickBot="1" x14ac:dyDescent="0.35">
      <c r="B231" s="13"/>
      <c r="C231" s="13"/>
      <c r="D231" s="8"/>
      <c r="E231" s="8"/>
      <c r="G231" s="892"/>
      <c r="H231" s="139"/>
    </row>
    <row r="232" spans="1:11" ht="15" thickBot="1" x14ac:dyDescent="0.35">
      <c r="A232" s="29" t="s">
        <v>37</v>
      </c>
      <c r="B232" s="51"/>
      <c r="C232" s="51"/>
      <c r="D232" s="51"/>
      <c r="E232" s="51"/>
      <c r="F232" s="51"/>
      <c r="G232" s="893"/>
      <c r="H232" s="139"/>
      <c r="I232" s="121"/>
      <c r="J232" s="121"/>
      <c r="K232" s="121"/>
    </row>
    <row r="233" spans="1:11" ht="15" thickBot="1" x14ac:dyDescent="0.35">
      <c r="A233" s="61" t="s">
        <v>28</v>
      </c>
      <c r="B233" s="23">
        <v>2020</v>
      </c>
      <c r="C233" s="132">
        <v>2021</v>
      </c>
      <c r="D233" s="132">
        <v>2022</v>
      </c>
      <c r="E233" s="132">
        <v>2023</v>
      </c>
      <c r="F233" s="1536">
        <v>2024</v>
      </c>
      <c r="G233" s="1537"/>
      <c r="H233" s="143"/>
      <c r="I233" s="122">
        <v>2024</v>
      </c>
      <c r="J233" s="122"/>
      <c r="K233" s="122">
        <v>2024</v>
      </c>
    </row>
    <row r="234" spans="1:11" x14ac:dyDescent="0.3">
      <c r="A234" s="38" t="s">
        <v>0</v>
      </c>
      <c r="B234" s="655">
        <v>214.35025234851918</v>
      </c>
      <c r="C234" s="655">
        <v>221.0353427671952</v>
      </c>
      <c r="D234" s="663">
        <v>224.74219556627756</v>
      </c>
      <c r="E234" s="663">
        <v>227.99627109147869</v>
      </c>
      <c r="F234" s="663">
        <v>228.36205474436403</v>
      </c>
      <c r="G234" s="891"/>
      <c r="H234" s="139"/>
      <c r="I234" s="127">
        <v>227.70088984369156</v>
      </c>
      <c r="J234" s="127"/>
      <c r="K234" s="127">
        <v>229.02321964503651</v>
      </c>
    </row>
    <row r="235" spans="1:11" x14ac:dyDescent="0.3">
      <c r="A235" s="38" t="s">
        <v>103</v>
      </c>
      <c r="B235" s="656">
        <v>226.08334121902249</v>
      </c>
      <c r="C235" s="656">
        <v>233.00106912965009</v>
      </c>
      <c r="D235" s="664">
        <v>239.94446405152488</v>
      </c>
      <c r="E235" s="664">
        <v>245.16311161126731</v>
      </c>
      <c r="F235" s="664">
        <v>246.57672909040113</v>
      </c>
      <c r="G235" s="883">
        <f>H235</f>
        <v>1</v>
      </c>
      <c r="H235" s="139">
        <v>1</v>
      </c>
      <c r="I235" s="127">
        <v>244.85128654576039</v>
      </c>
      <c r="J235" s="127"/>
      <c r="K235" s="127">
        <v>248.30217163504187</v>
      </c>
    </row>
    <row r="236" spans="1:11" x14ac:dyDescent="0.3">
      <c r="A236" s="36" t="s">
        <v>104</v>
      </c>
      <c r="B236" s="662">
        <v>309.464991026608</v>
      </c>
      <c r="C236" s="656">
        <v>317.26970201716045</v>
      </c>
      <c r="D236" s="662">
        <v>326.52409840099722</v>
      </c>
      <c r="E236" s="662">
        <v>335.62257163100941</v>
      </c>
      <c r="F236" s="662">
        <v>338.16358812103584</v>
      </c>
      <c r="G236" s="883">
        <f>H236</f>
        <v>1</v>
      </c>
      <c r="H236" s="139">
        <v>1</v>
      </c>
      <c r="I236" s="127">
        <v>333.24575744941387</v>
      </c>
      <c r="J236" s="127"/>
      <c r="K236" s="127">
        <v>343.08141879265781</v>
      </c>
    </row>
    <row r="237" spans="1:11" x14ac:dyDescent="0.3">
      <c r="A237" s="37" t="s">
        <v>105</v>
      </c>
      <c r="B237" s="131">
        <v>5.4737928889517194E-2</v>
      </c>
      <c r="C237" s="86">
        <v>5.6356295427200907E-2</v>
      </c>
      <c r="D237" s="52">
        <v>6.7643143055279506E-2</v>
      </c>
      <c r="E237" s="166">
        <v>7.5294391603890704E-2</v>
      </c>
      <c r="F237" s="166">
        <v>7.9762263334104272E-2</v>
      </c>
      <c r="G237" s="888"/>
      <c r="H237" s="139"/>
      <c r="I237" s="125"/>
      <c r="J237" s="125"/>
      <c r="K237" s="125"/>
    </row>
    <row r="238" spans="1:11" ht="15" thickBot="1" x14ac:dyDescent="0.35">
      <c r="A238" s="39" t="s">
        <v>106</v>
      </c>
      <c r="B238" s="88">
        <v>0.36880934861453579</v>
      </c>
      <c r="C238" s="88">
        <v>0.36166629278692408</v>
      </c>
      <c r="D238" s="89">
        <v>0.36083197289719726</v>
      </c>
      <c r="E238" s="89">
        <v>0.36897663529077479</v>
      </c>
      <c r="F238" s="89">
        <v>0.37143350618888576</v>
      </c>
      <c r="G238" s="886"/>
      <c r="H238" s="139"/>
      <c r="I238" s="125"/>
      <c r="J238" s="125"/>
      <c r="K238" s="125"/>
    </row>
    <row r="239" spans="1:11" ht="15" thickBot="1" x14ac:dyDescent="0.35">
      <c r="B239" s="13"/>
      <c r="C239" s="13"/>
      <c r="D239" s="13"/>
      <c r="E239" s="8"/>
      <c r="F239" s="8"/>
      <c r="G239" s="864"/>
      <c r="H239" s="139"/>
    </row>
    <row r="240" spans="1:11" ht="15" thickBot="1" x14ac:dyDescent="0.35">
      <c r="A240" s="29" t="s">
        <v>39</v>
      </c>
      <c r="B240" s="51"/>
      <c r="C240" s="51"/>
      <c r="D240" s="51"/>
      <c r="E240" s="51"/>
      <c r="F240" s="51"/>
      <c r="G240" s="857"/>
      <c r="H240" s="139"/>
      <c r="I240" s="121"/>
      <c r="J240" s="121"/>
      <c r="K240" s="121"/>
    </row>
    <row r="241" spans="1:11" ht="15" thickBot="1" x14ac:dyDescent="0.35">
      <c r="A241" s="61" t="s">
        <v>24</v>
      </c>
      <c r="B241" s="71" t="s">
        <v>467</v>
      </c>
      <c r="C241" s="71" t="s">
        <v>525</v>
      </c>
      <c r="D241" s="71" t="s">
        <v>560</v>
      </c>
      <c r="E241" s="71" t="s">
        <v>623</v>
      </c>
      <c r="F241" s="1536" t="s">
        <v>728</v>
      </c>
      <c r="G241" s="1537"/>
      <c r="H241" s="143"/>
      <c r="I241" s="122" t="s">
        <v>728</v>
      </c>
      <c r="J241" s="122"/>
      <c r="K241" s="122" t="s">
        <v>728</v>
      </c>
    </row>
    <row r="242" spans="1:11" x14ac:dyDescent="0.3">
      <c r="A242" s="38" t="s">
        <v>0</v>
      </c>
      <c r="B242" s="114">
        <v>609.36239162773552</v>
      </c>
      <c r="C242" s="114">
        <v>566.69437619513974</v>
      </c>
      <c r="D242" s="115">
        <v>517.28716534049624</v>
      </c>
      <c r="E242" s="115">
        <v>525.24311918772503</v>
      </c>
      <c r="F242" s="115">
        <v>504.80834790960614</v>
      </c>
      <c r="G242" s="891"/>
      <c r="H242" s="139"/>
      <c r="I242" s="127">
        <v>499.10863073852238</v>
      </c>
      <c r="J242" s="127"/>
      <c r="K242" s="127">
        <v>510.5080650806899</v>
      </c>
    </row>
    <row r="243" spans="1:11" x14ac:dyDescent="0.3">
      <c r="A243" s="38" t="s">
        <v>103</v>
      </c>
      <c r="B243" s="116">
        <v>579.49534739917965</v>
      </c>
      <c r="C243" s="116">
        <v>522.92416389667767</v>
      </c>
      <c r="D243" s="117">
        <v>470.92370097681828</v>
      </c>
      <c r="E243" s="117">
        <v>456.26960683308204</v>
      </c>
      <c r="F243" s="117">
        <v>437.24595520826949</v>
      </c>
      <c r="G243" s="883">
        <f>H243</f>
        <v>-1</v>
      </c>
      <c r="H243" s="139">
        <v>-1</v>
      </c>
      <c r="I243" s="127">
        <v>423.82824710161321</v>
      </c>
      <c r="J243" s="127"/>
      <c r="K243" s="127">
        <v>450.66366331492577</v>
      </c>
    </row>
    <row r="244" spans="1:11" x14ac:dyDescent="0.3">
      <c r="A244" s="36" t="s">
        <v>104</v>
      </c>
      <c r="B244" s="116">
        <v>1289.2553478919563</v>
      </c>
      <c r="C244" s="116">
        <v>1137.9567188298533</v>
      </c>
      <c r="D244" s="117">
        <v>1010.4804305801476</v>
      </c>
      <c r="E244" s="117">
        <v>967.92600787599497</v>
      </c>
      <c r="F244" s="117">
        <v>895.39980399911315</v>
      </c>
      <c r="G244" s="883">
        <f>H244</f>
        <v>1</v>
      </c>
      <c r="H244" s="139">
        <v>1</v>
      </c>
      <c r="I244" s="127">
        <v>848.7154498132835</v>
      </c>
      <c r="J244" s="127"/>
      <c r="K244" s="127">
        <v>942.08415818494279</v>
      </c>
    </row>
    <row r="245" spans="1:11" x14ac:dyDescent="0.3">
      <c r="A245" s="37" t="s">
        <v>105</v>
      </c>
      <c r="B245" s="166">
        <v>-4.901359952453694E-2</v>
      </c>
      <c r="C245" s="86">
        <v>-7.150029237494103E-2</v>
      </c>
      <c r="D245" s="166">
        <v>-8.9628097254568329E-2</v>
      </c>
      <c r="E245" s="166">
        <v>-0.13131730780463866</v>
      </c>
      <c r="F245" s="166">
        <v>-0.13383770886735566</v>
      </c>
      <c r="G245" s="888"/>
      <c r="H245" s="139"/>
      <c r="I245" s="125"/>
      <c r="J245" s="125"/>
      <c r="K245" s="125"/>
    </row>
    <row r="246" spans="1:11" ht="15" thickBot="1" x14ac:dyDescent="0.35">
      <c r="A246" s="39" t="s">
        <v>106</v>
      </c>
      <c r="B246" s="88">
        <v>1.2247898169989369</v>
      </c>
      <c r="C246" s="88">
        <v>1.1761410112512936</v>
      </c>
      <c r="D246" s="89">
        <v>1.1457412920270276</v>
      </c>
      <c r="E246" s="89">
        <v>1.1213904967158883</v>
      </c>
      <c r="F246" s="89">
        <v>1.0478172372632133</v>
      </c>
      <c r="G246" s="886"/>
      <c r="H246" s="139"/>
      <c r="I246" s="125"/>
      <c r="J246" s="125"/>
      <c r="K246" s="125"/>
    </row>
    <row r="247" spans="1:11" ht="15" thickBot="1" x14ac:dyDescent="0.35">
      <c r="B247" s="13"/>
      <c r="C247" s="13"/>
      <c r="D247" s="8"/>
      <c r="E247" s="8"/>
      <c r="F247" s="8"/>
      <c r="G247" s="867"/>
      <c r="H247" s="139"/>
    </row>
    <row r="248" spans="1:11" ht="15" thickBot="1" x14ac:dyDescent="0.35">
      <c r="A248" s="29" t="s">
        <v>40</v>
      </c>
      <c r="B248" s="51"/>
      <c r="C248" s="51"/>
      <c r="D248" s="51"/>
      <c r="E248" s="51"/>
      <c r="F248" s="51"/>
      <c r="G248" s="893"/>
      <c r="H248" s="139"/>
      <c r="I248" s="121"/>
      <c r="J248" s="121"/>
      <c r="K248" s="121"/>
    </row>
    <row r="249" spans="1:11" ht="15" thickBot="1" x14ac:dyDescent="0.35">
      <c r="A249" s="61" t="s">
        <v>18</v>
      </c>
      <c r="B249" s="71" t="s">
        <v>466</v>
      </c>
      <c r="C249" s="71" t="s">
        <v>524</v>
      </c>
      <c r="D249" s="71" t="s">
        <v>559</v>
      </c>
      <c r="E249" s="71" t="s">
        <v>622</v>
      </c>
      <c r="F249" s="1536" t="s">
        <v>727</v>
      </c>
      <c r="G249" s="1537"/>
      <c r="H249" s="143"/>
      <c r="I249" s="122" t="s">
        <v>727</v>
      </c>
      <c r="J249" s="122"/>
      <c r="K249" s="122" t="s">
        <v>727</v>
      </c>
    </row>
    <row r="250" spans="1:11" x14ac:dyDescent="0.3">
      <c r="A250" s="38" t="s">
        <v>0</v>
      </c>
      <c r="B250" s="202">
        <v>17.584585652714715</v>
      </c>
      <c r="C250" s="202">
        <v>18.210953357475208</v>
      </c>
      <c r="D250" s="203">
        <v>18.545015623582604</v>
      </c>
      <c r="E250" s="203">
        <v>19.042900167935169</v>
      </c>
      <c r="F250" s="203">
        <v>19.587676692576874</v>
      </c>
      <c r="G250" s="887"/>
      <c r="H250" s="139"/>
      <c r="I250" s="128">
        <v>18.719406744405134</v>
      </c>
      <c r="J250" s="128"/>
      <c r="K250" s="128">
        <v>20.455946640748614</v>
      </c>
    </row>
    <row r="251" spans="1:11" x14ac:dyDescent="0.3">
      <c r="A251" s="38" t="s">
        <v>103</v>
      </c>
      <c r="B251" s="202">
        <v>20.797233830953665</v>
      </c>
      <c r="C251" s="202">
        <v>21.828969115243257</v>
      </c>
      <c r="D251" s="203">
        <v>22.539526468769626</v>
      </c>
      <c r="E251" s="203">
        <v>23.772915223588836</v>
      </c>
      <c r="F251" s="203">
        <v>23.596468859370706</v>
      </c>
      <c r="G251" s="887">
        <f>H251</f>
        <v>1</v>
      </c>
      <c r="H251" s="139">
        <v>1</v>
      </c>
      <c r="I251" s="128">
        <v>21.178057222781568</v>
      </c>
      <c r="J251" s="128"/>
      <c r="K251" s="128">
        <v>26.014880495959844</v>
      </c>
    </row>
    <row r="252" spans="1:11" x14ac:dyDescent="0.3">
      <c r="A252" s="36" t="s">
        <v>104</v>
      </c>
      <c r="B252" s="203">
        <v>42.94518284803727</v>
      </c>
      <c r="C252" s="203">
        <v>46.717543226109065</v>
      </c>
      <c r="D252" s="204">
        <v>46.629259650950118</v>
      </c>
      <c r="E252" s="204">
        <v>49.140531015553393</v>
      </c>
      <c r="F252" s="204">
        <v>50.139665307690777</v>
      </c>
      <c r="G252" s="887">
        <f>H252</f>
        <v>1</v>
      </c>
      <c r="H252" s="139">
        <v>1</v>
      </c>
      <c r="I252" s="128">
        <v>41.615016974902801</v>
      </c>
      <c r="J252" s="128"/>
      <c r="K252" s="128">
        <v>58.664313640478753</v>
      </c>
    </row>
    <row r="253" spans="1:11" x14ac:dyDescent="0.3">
      <c r="A253" s="37" t="s">
        <v>105</v>
      </c>
      <c r="B253" s="166">
        <v>0.18269683697340805</v>
      </c>
      <c r="C253" s="166">
        <v>0.20723362358052111</v>
      </c>
      <c r="D253" s="166">
        <v>0.21539538851115544</v>
      </c>
      <c r="E253" s="166">
        <v>0.24838732619195075</v>
      </c>
      <c r="F253" s="166">
        <v>0.20465888985767466</v>
      </c>
      <c r="G253" s="888"/>
      <c r="H253" s="139"/>
      <c r="I253" s="125"/>
      <c r="J253" s="125"/>
      <c r="K253" s="125"/>
    </row>
    <row r="254" spans="1:11" ht="15" thickBot="1" x14ac:dyDescent="0.35">
      <c r="A254" s="39" t="s">
        <v>106</v>
      </c>
      <c r="B254" s="88">
        <v>1.0649468673146134</v>
      </c>
      <c r="C254" s="88">
        <v>1.1401625967524969</v>
      </c>
      <c r="D254" s="89">
        <v>1.0687772529542183</v>
      </c>
      <c r="E254" s="89">
        <v>1.0670805643051033</v>
      </c>
      <c r="F254" s="89">
        <v>1.1248800236387553</v>
      </c>
      <c r="G254" s="886"/>
      <c r="H254" s="139"/>
      <c r="I254" s="125"/>
      <c r="J254" s="125"/>
      <c r="K254" s="125"/>
    </row>
    <row r="255" spans="1:11" ht="15" thickBot="1" x14ac:dyDescent="0.35">
      <c r="B255" s="13"/>
      <c r="C255" s="13"/>
      <c r="D255" s="8"/>
      <c r="E255" s="8"/>
      <c r="F255" s="8"/>
      <c r="G255" s="867"/>
      <c r="H255" s="139"/>
    </row>
    <row r="256" spans="1:11" ht="15" thickBot="1" x14ac:dyDescent="0.35">
      <c r="A256" s="29" t="s">
        <v>540</v>
      </c>
      <c r="B256" s="51"/>
      <c r="C256" s="51"/>
      <c r="D256" s="51"/>
      <c r="E256" s="51"/>
      <c r="F256" s="51"/>
      <c r="G256" s="893"/>
      <c r="H256" s="139"/>
      <c r="I256" s="121"/>
      <c r="J256" s="121"/>
      <c r="K256" s="121"/>
    </row>
    <row r="257" spans="1:11" ht="15" thickBot="1" x14ac:dyDescent="0.35">
      <c r="A257" s="61" t="s">
        <v>18</v>
      </c>
      <c r="B257" s="71" t="s">
        <v>466</v>
      </c>
      <c r="C257" s="71" t="s">
        <v>524</v>
      </c>
      <c r="D257" s="71" t="s">
        <v>559</v>
      </c>
      <c r="E257" s="71" t="s">
        <v>622</v>
      </c>
      <c r="F257" s="1536" t="s">
        <v>727</v>
      </c>
      <c r="G257" s="1537"/>
      <c r="H257" s="143"/>
      <c r="I257" s="122" t="s">
        <v>727</v>
      </c>
      <c r="J257" s="122"/>
      <c r="K257" s="122" t="s">
        <v>727</v>
      </c>
    </row>
    <row r="258" spans="1:11" x14ac:dyDescent="0.3">
      <c r="A258" s="38" t="s">
        <v>0</v>
      </c>
      <c r="B258" s="114">
        <v>234.0501167017465</v>
      </c>
      <c r="C258" s="114">
        <v>223.55018067540325</v>
      </c>
      <c r="D258" s="115">
        <v>212.00014905398515</v>
      </c>
      <c r="E258" s="115">
        <v>204.07214488558336</v>
      </c>
      <c r="F258" s="115">
        <v>197.76732523400315</v>
      </c>
      <c r="G258" s="891"/>
      <c r="H258" s="139"/>
      <c r="I258" s="127">
        <v>194.10202940290085</v>
      </c>
      <c r="J258" s="127"/>
      <c r="K258" s="127">
        <v>201.43262106510545</v>
      </c>
    </row>
    <row r="259" spans="1:11" x14ac:dyDescent="0.3">
      <c r="A259" s="38" t="s">
        <v>103</v>
      </c>
      <c r="B259" s="116">
        <v>249.36513747972603</v>
      </c>
      <c r="C259" s="116">
        <v>238.59085137989027</v>
      </c>
      <c r="D259" s="117">
        <v>225.12236833232785</v>
      </c>
      <c r="E259" s="117">
        <v>216.69950703446148</v>
      </c>
      <c r="F259" s="117">
        <v>210.01090623975139</v>
      </c>
      <c r="G259" s="883">
        <f>H259</f>
        <v>0</v>
      </c>
      <c r="H259" s="139">
        <v>0</v>
      </c>
      <c r="I259" s="127">
        <v>200.72276253843825</v>
      </c>
      <c r="J259" s="127"/>
      <c r="K259" s="127">
        <v>219.29904994106454</v>
      </c>
    </row>
    <row r="260" spans="1:11" x14ac:dyDescent="0.3">
      <c r="A260" s="36" t="s">
        <v>104</v>
      </c>
      <c r="B260" s="116">
        <v>370.64388744571977</v>
      </c>
      <c r="C260" s="116">
        <v>343.42987164492223</v>
      </c>
      <c r="D260" s="56">
        <v>326.82189564488357</v>
      </c>
      <c r="E260" s="119">
        <v>310.09976907897283</v>
      </c>
      <c r="F260" s="119">
        <v>301.04325509936018</v>
      </c>
      <c r="G260" s="883">
        <f>H260</f>
        <v>1</v>
      </c>
      <c r="H260" s="139">
        <v>1</v>
      </c>
      <c r="I260" s="127">
        <v>273.20674185056339</v>
      </c>
      <c r="J260" s="127"/>
      <c r="K260" s="127">
        <v>328.87976834815697</v>
      </c>
    </row>
    <row r="261" spans="1:11" x14ac:dyDescent="0.3">
      <c r="A261" s="37" t="s">
        <v>105</v>
      </c>
      <c r="B261" s="86">
        <v>6.5434792316278495E-2</v>
      </c>
      <c r="C261" s="86">
        <v>6.7280959733717213E-2</v>
      </c>
      <c r="D261" s="166">
        <v>6.1897217227904713E-2</v>
      </c>
      <c r="E261" s="166">
        <v>6.1876951192716051E-2</v>
      </c>
      <c r="F261" s="166">
        <v>6.1909018546220079E-2</v>
      </c>
      <c r="G261" s="888"/>
      <c r="H261" s="139"/>
      <c r="I261" s="125"/>
      <c r="J261" s="125"/>
      <c r="K261" s="125"/>
    </row>
    <row r="262" spans="1:11" ht="15" thickBot="1" x14ac:dyDescent="0.35">
      <c r="A262" s="39" t="s">
        <v>106</v>
      </c>
      <c r="B262" s="88">
        <v>0.4863500615672629</v>
      </c>
      <c r="C262" s="88">
        <v>0.43940922151329548</v>
      </c>
      <c r="D262" s="89">
        <v>0.45175220954688017</v>
      </c>
      <c r="E262" s="89">
        <v>0.43101280350240029</v>
      </c>
      <c r="F262" s="89">
        <v>0.43346486375181387</v>
      </c>
      <c r="G262" s="886"/>
      <c r="H262" s="139"/>
      <c r="I262" s="125"/>
      <c r="J262" s="125"/>
      <c r="K262" s="125"/>
    </row>
    <row r="263" spans="1:11" ht="15" thickBot="1" x14ac:dyDescent="0.35">
      <c r="B263" s="13"/>
      <c r="C263" s="13"/>
      <c r="D263" s="8"/>
      <c r="E263" s="8"/>
      <c r="F263" s="8"/>
      <c r="G263" s="864"/>
      <c r="H263" s="139"/>
    </row>
    <row r="264" spans="1:11" ht="15" thickBot="1" x14ac:dyDescent="0.35">
      <c r="A264" s="29" t="s">
        <v>41</v>
      </c>
      <c r="B264" s="51"/>
      <c r="C264" s="51"/>
      <c r="D264" s="51"/>
      <c r="E264" s="51"/>
      <c r="F264" s="51"/>
      <c r="G264" s="893"/>
      <c r="H264" s="139"/>
      <c r="I264" s="124"/>
      <c r="J264" s="121"/>
      <c r="K264" s="124"/>
    </row>
    <row r="265" spans="1:11" ht="15" thickBot="1" x14ac:dyDescent="0.35">
      <c r="A265" s="61" t="s">
        <v>42</v>
      </c>
      <c r="B265" s="71" t="s">
        <v>444</v>
      </c>
      <c r="C265" s="71" t="s">
        <v>468</v>
      </c>
      <c r="D265" s="71" t="s">
        <v>526</v>
      </c>
      <c r="E265" s="71" t="s">
        <v>561</v>
      </c>
      <c r="F265" s="1536" t="s">
        <v>729</v>
      </c>
      <c r="G265" s="1537"/>
      <c r="H265" s="143"/>
      <c r="I265" s="122" t="s">
        <v>729</v>
      </c>
      <c r="J265" s="122"/>
      <c r="K265" s="122" t="s">
        <v>729</v>
      </c>
    </row>
    <row r="266" spans="1:11" x14ac:dyDescent="0.3">
      <c r="A266" s="38" t="s">
        <v>0</v>
      </c>
      <c r="B266" s="656">
        <v>84.238363805482791</v>
      </c>
      <c r="C266" s="656">
        <v>84.382797501750758</v>
      </c>
      <c r="D266" s="664">
        <v>83.608543376455756</v>
      </c>
      <c r="E266" s="664">
        <v>82.906969791551091</v>
      </c>
      <c r="F266" s="664">
        <v>81.963568515928685</v>
      </c>
      <c r="G266" s="883"/>
      <c r="H266" s="139"/>
      <c r="I266" s="127">
        <v>80.516469655692077</v>
      </c>
      <c r="J266" s="127"/>
      <c r="K266" s="127">
        <v>83.410667376165293</v>
      </c>
    </row>
    <row r="267" spans="1:11" x14ac:dyDescent="0.3">
      <c r="A267" s="38" t="s">
        <v>103</v>
      </c>
      <c r="B267" s="656">
        <v>89.268732378457187</v>
      </c>
      <c r="C267" s="656">
        <v>89.865571390212168</v>
      </c>
      <c r="D267" s="664">
        <v>89.704197257453643</v>
      </c>
      <c r="E267" s="664">
        <v>87.967657229552117</v>
      </c>
      <c r="F267" s="664">
        <v>86.076525803806234</v>
      </c>
      <c r="G267" s="883">
        <f>H267</f>
        <v>0</v>
      </c>
      <c r="H267" s="139">
        <v>0</v>
      </c>
      <c r="I267" s="127">
        <v>82.398289399931244</v>
      </c>
      <c r="J267" s="127"/>
      <c r="K267" s="127">
        <v>89.754762207681225</v>
      </c>
    </row>
    <row r="268" spans="1:11" x14ac:dyDescent="0.3">
      <c r="A268" s="36" t="s">
        <v>104</v>
      </c>
      <c r="B268" s="662">
        <v>160.83737566042075</v>
      </c>
      <c r="C268" s="662">
        <v>165.3642774943682</v>
      </c>
      <c r="D268" s="662">
        <v>162.01684894254964</v>
      </c>
      <c r="E268" s="662">
        <v>152.11477545475884</v>
      </c>
      <c r="F268" s="662">
        <v>142.07681427833529</v>
      </c>
      <c r="G268" s="883">
        <f>H268</f>
        <v>1</v>
      </c>
      <c r="H268" s="139">
        <v>1</v>
      </c>
      <c r="I268" s="127">
        <v>130.89819348931744</v>
      </c>
      <c r="J268" s="127"/>
      <c r="K268" s="127">
        <v>153.25543506735315</v>
      </c>
    </row>
    <row r="269" spans="1:11" x14ac:dyDescent="0.3">
      <c r="A269" s="37" t="s">
        <v>105</v>
      </c>
      <c r="B269" s="87">
        <v>5.9715886512114166E-2</v>
      </c>
      <c r="C269" s="87">
        <v>6.497501920753046E-2</v>
      </c>
      <c r="D269" s="166">
        <v>7.2907069479151196E-2</v>
      </c>
      <c r="E269" s="166">
        <v>6.6677521735722431E-2</v>
      </c>
      <c r="F269" s="166">
        <v>5.0180310134718485E-2</v>
      </c>
      <c r="G269" s="888"/>
      <c r="H269" s="139"/>
      <c r="I269" s="125"/>
      <c r="J269" s="125"/>
      <c r="K269" s="125"/>
    </row>
    <row r="270" spans="1:11" ht="15" thickBot="1" x14ac:dyDescent="0.35">
      <c r="A270" s="39" t="s">
        <v>106</v>
      </c>
      <c r="B270" s="88">
        <v>0.80172129003183756</v>
      </c>
      <c r="C270" s="88">
        <v>0.84012937253052478</v>
      </c>
      <c r="D270" s="89">
        <v>0.80612339105556674</v>
      </c>
      <c r="E270" s="89">
        <v>0.7292125338499631</v>
      </c>
      <c r="F270" s="89">
        <v>0.65058722981187944</v>
      </c>
      <c r="G270" s="886"/>
      <c r="H270" s="139"/>
      <c r="I270" s="125"/>
      <c r="J270" s="125"/>
      <c r="K270" s="125"/>
    </row>
    <row r="271" spans="1:11" ht="15" thickBot="1" x14ac:dyDescent="0.35">
      <c r="B271" s="13"/>
      <c r="C271" s="13"/>
      <c r="D271" s="8"/>
      <c r="E271" s="8"/>
      <c r="F271" s="8"/>
      <c r="G271" s="867"/>
      <c r="H271" s="139"/>
    </row>
    <row r="272" spans="1:11" ht="15" thickBot="1" x14ac:dyDescent="0.35">
      <c r="A272" s="29" t="s">
        <v>43</v>
      </c>
      <c r="B272" s="51"/>
      <c r="C272" s="51"/>
      <c r="D272" s="51"/>
      <c r="E272" s="51"/>
      <c r="F272" s="51"/>
      <c r="G272" s="893"/>
      <c r="H272" s="139"/>
      <c r="I272" s="121"/>
      <c r="J272" s="121"/>
      <c r="K272" s="121"/>
    </row>
    <row r="273" spans="1:11" ht="15" thickBot="1" x14ac:dyDescent="0.35">
      <c r="A273" s="61" t="s">
        <v>18</v>
      </c>
      <c r="B273" s="71" t="s">
        <v>466</v>
      </c>
      <c r="C273" s="71" t="s">
        <v>524</v>
      </c>
      <c r="D273" s="71" t="s">
        <v>559</v>
      </c>
      <c r="E273" s="71" t="s">
        <v>622</v>
      </c>
      <c r="F273" s="1536" t="s">
        <v>727</v>
      </c>
      <c r="G273" s="1537"/>
      <c r="H273" s="143"/>
      <c r="I273" s="122" t="s">
        <v>727</v>
      </c>
      <c r="J273" s="122"/>
      <c r="K273" s="122" t="s">
        <v>727</v>
      </c>
    </row>
    <row r="274" spans="1:11" x14ac:dyDescent="0.3">
      <c r="A274" s="38" t="s">
        <v>0</v>
      </c>
      <c r="B274" s="664">
        <v>64.444032023837053</v>
      </c>
      <c r="C274" s="664">
        <v>62.312133905546226</v>
      </c>
      <c r="D274" s="664">
        <v>60.981927277920427</v>
      </c>
      <c r="E274" s="664">
        <v>59.225287063902492</v>
      </c>
      <c r="F274" s="664">
        <v>57.145472536982801</v>
      </c>
      <c r="G274" s="883"/>
      <c r="H274" s="139"/>
      <c r="I274" s="127">
        <v>55.693591138048468</v>
      </c>
      <c r="J274" s="127"/>
      <c r="K274" s="127">
        <v>58.597353935917134</v>
      </c>
    </row>
    <row r="275" spans="1:11" x14ac:dyDescent="0.3">
      <c r="A275" s="38" t="s">
        <v>103</v>
      </c>
      <c r="B275" s="656">
        <v>65.650438090625428</v>
      </c>
      <c r="C275" s="656">
        <v>64.141228100804639</v>
      </c>
      <c r="D275" s="664">
        <v>63.2716336292712</v>
      </c>
      <c r="E275" s="664">
        <v>60.799344937893544</v>
      </c>
      <c r="F275" s="664">
        <v>60.072625655242973</v>
      </c>
      <c r="G275" s="883">
        <f>H275</f>
        <v>0</v>
      </c>
      <c r="H275" s="139">
        <v>0</v>
      </c>
      <c r="I275" s="127">
        <v>56.351244040190664</v>
      </c>
      <c r="J275" s="127"/>
      <c r="K275" s="127">
        <v>63.794007270295282</v>
      </c>
    </row>
    <row r="276" spans="1:11" x14ac:dyDescent="0.3">
      <c r="A276" s="36" t="s">
        <v>104</v>
      </c>
      <c r="B276" s="657">
        <v>116.96389469055711</v>
      </c>
      <c r="C276" s="657">
        <v>106.62820333549658</v>
      </c>
      <c r="D276" s="662">
        <v>101.44674157214629</v>
      </c>
      <c r="E276" s="662">
        <v>97.052839281072437</v>
      </c>
      <c r="F276" s="662">
        <v>99.190761081967636</v>
      </c>
      <c r="G276" s="883">
        <f>H276</f>
        <v>1</v>
      </c>
      <c r="H276" s="139">
        <v>1</v>
      </c>
      <c r="I276" s="127">
        <v>87.885969468821756</v>
      </c>
      <c r="J276" s="127"/>
      <c r="K276" s="127">
        <v>110.49555269511352</v>
      </c>
    </row>
    <row r="277" spans="1:11" x14ac:dyDescent="0.3">
      <c r="A277" s="37" t="s">
        <v>105</v>
      </c>
      <c r="B277" s="87">
        <v>1.8720213942264512E-2</v>
      </c>
      <c r="C277" s="87">
        <v>2.9353740284853429E-2</v>
      </c>
      <c r="D277" s="166">
        <v>3.7547293986226658E-2</v>
      </c>
      <c r="E277" s="166">
        <v>2.6577462972744829E-2</v>
      </c>
      <c r="F277" s="166">
        <v>5.1222835131266228E-2</v>
      </c>
      <c r="G277" s="888"/>
      <c r="H277" s="139"/>
      <c r="I277" s="125"/>
      <c r="J277" s="125"/>
      <c r="K277" s="125"/>
    </row>
    <row r="278" spans="1:11" ht="15" thickBot="1" x14ac:dyDescent="0.35">
      <c r="A278" s="39" t="s">
        <v>106</v>
      </c>
      <c r="B278" s="88">
        <v>0.78161636224113795</v>
      </c>
      <c r="C278" s="88">
        <v>0.66239728319387992</v>
      </c>
      <c r="D278" s="89">
        <v>0.60335265194123644</v>
      </c>
      <c r="E278" s="89">
        <v>0.59628100237283466</v>
      </c>
      <c r="F278" s="89">
        <v>0.65118071667490929</v>
      </c>
      <c r="G278" s="886"/>
      <c r="H278" s="139"/>
      <c r="I278" s="125"/>
      <c r="J278" s="125"/>
      <c r="K278" s="125"/>
    </row>
    <row r="279" spans="1:11" ht="15" thickBot="1" x14ac:dyDescent="0.35">
      <c r="B279" s="13"/>
      <c r="C279" s="13"/>
      <c r="D279" s="8"/>
      <c r="E279" s="8"/>
      <c r="F279" s="8"/>
      <c r="G279" s="867"/>
      <c r="H279" s="139"/>
    </row>
    <row r="280" spans="1:11" ht="15" thickBot="1" x14ac:dyDescent="0.35">
      <c r="A280" s="29" t="s">
        <v>44</v>
      </c>
      <c r="B280" s="51"/>
      <c r="C280" s="51"/>
      <c r="D280" s="51"/>
      <c r="E280" s="51"/>
      <c r="F280" s="51"/>
      <c r="G280" s="893"/>
      <c r="H280" s="139"/>
      <c r="I280" s="121"/>
      <c r="J280" s="121"/>
      <c r="K280" s="121"/>
    </row>
    <row r="281" spans="1:11" ht="15" thickBot="1" x14ac:dyDescent="0.35">
      <c r="A281" s="61" t="s">
        <v>24</v>
      </c>
      <c r="B281" s="23" t="s">
        <v>467</v>
      </c>
      <c r="C281" s="132" t="s">
        <v>525</v>
      </c>
      <c r="D281" s="132" t="s">
        <v>560</v>
      </c>
      <c r="E281" s="132" t="s">
        <v>623</v>
      </c>
      <c r="F281" s="1536" t="s">
        <v>728</v>
      </c>
      <c r="G281" s="1537"/>
      <c r="H281" s="143"/>
      <c r="I281" s="122" t="s">
        <v>728</v>
      </c>
      <c r="J281" s="122"/>
      <c r="K281" s="122" t="s">
        <v>728</v>
      </c>
    </row>
    <row r="282" spans="1:11" x14ac:dyDescent="0.3">
      <c r="A282" s="38" t="s">
        <v>0</v>
      </c>
      <c r="B282" s="663">
        <v>178.08012969468459</v>
      </c>
      <c r="C282" s="663">
        <v>161.15880628768662</v>
      </c>
      <c r="D282" s="663">
        <v>135.94473377637792</v>
      </c>
      <c r="E282" s="663">
        <v>126.32496841421224</v>
      </c>
      <c r="F282" s="663">
        <v>117.01583511103939</v>
      </c>
      <c r="G282" s="891"/>
      <c r="H282" s="139"/>
      <c r="I282" s="127">
        <v>114.23973997378918</v>
      </c>
      <c r="J282" s="127"/>
      <c r="K282" s="127">
        <v>119.7919302482896</v>
      </c>
    </row>
    <row r="283" spans="1:11" x14ac:dyDescent="0.3">
      <c r="A283" s="38" t="s">
        <v>103</v>
      </c>
      <c r="B283" s="656">
        <v>154.8820875107954</v>
      </c>
      <c r="C283" s="656">
        <v>132.06688544103235</v>
      </c>
      <c r="D283" s="664">
        <v>118.83036695645671</v>
      </c>
      <c r="E283" s="664">
        <v>100.15866382796807</v>
      </c>
      <c r="F283" s="664">
        <v>87.568308655408273</v>
      </c>
      <c r="G283" s="883">
        <f>H283</f>
        <v>-1</v>
      </c>
      <c r="H283" s="139">
        <v>-1</v>
      </c>
      <c r="I283" s="127">
        <v>81.560227778956687</v>
      </c>
      <c r="J283" s="127"/>
      <c r="K283" s="127">
        <v>93.57638953185986</v>
      </c>
    </row>
    <row r="284" spans="1:11" x14ac:dyDescent="0.3">
      <c r="A284" s="36" t="s">
        <v>104</v>
      </c>
      <c r="B284" s="664">
        <v>295.18807011170742</v>
      </c>
      <c r="C284" s="664">
        <v>258.97977809246038</v>
      </c>
      <c r="D284" s="662">
        <v>234.11505965981937</v>
      </c>
      <c r="E284" s="662">
        <v>201.20095702054135</v>
      </c>
      <c r="F284" s="662">
        <v>170.05414320644016</v>
      </c>
      <c r="G284" s="883">
        <f>H284</f>
        <v>1</v>
      </c>
      <c r="H284" s="139">
        <v>1</v>
      </c>
      <c r="I284" s="127">
        <v>149.25004191959994</v>
      </c>
      <c r="J284" s="127"/>
      <c r="K284" s="127">
        <v>190.85824449328038</v>
      </c>
    </row>
    <row r="285" spans="1:11" x14ac:dyDescent="0.3">
      <c r="A285" s="37" t="s">
        <v>105</v>
      </c>
      <c r="B285" s="86">
        <v>-0.13026743760610374</v>
      </c>
      <c r="C285" s="86">
        <v>-0.17865346275406468</v>
      </c>
      <c r="D285" s="166">
        <v>-0.12589209117929831</v>
      </c>
      <c r="E285" s="166">
        <v>-0.20713485951919158</v>
      </c>
      <c r="F285" s="166">
        <v>-0.2516542007129855</v>
      </c>
      <c r="G285" s="888"/>
      <c r="H285" s="139"/>
      <c r="I285" s="125"/>
      <c r="J285" s="125"/>
      <c r="K285" s="125"/>
    </row>
    <row r="286" spans="1:11" ht="15" thickBot="1" x14ac:dyDescent="0.35">
      <c r="A286" s="39" t="s">
        <v>106</v>
      </c>
      <c r="B286" s="88">
        <v>0.90588902084066103</v>
      </c>
      <c r="C286" s="88">
        <v>0.9609743746708892</v>
      </c>
      <c r="D286" s="89">
        <v>0.97016188417230664</v>
      </c>
      <c r="E286" s="89">
        <v>1.0088222958537358</v>
      </c>
      <c r="F286" s="89">
        <v>0.9419598918556652</v>
      </c>
      <c r="G286" s="886"/>
      <c r="H286" s="139"/>
      <c r="I286" s="125"/>
      <c r="J286" s="125"/>
      <c r="K286" s="125"/>
    </row>
    <row r="287" spans="1:11" ht="15" thickBot="1" x14ac:dyDescent="0.35">
      <c r="B287" s="13"/>
      <c r="C287" s="13"/>
      <c r="D287" s="8"/>
      <c r="E287" s="8"/>
      <c r="F287" s="8"/>
      <c r="G287" s="867"/>
      <c r="H287" s="139"/>
    </row>
    <row r="288" spans="1:11" ht="15" thickBot="1" x14ac:dyDescent="0.35">
      <c r="A288" s="29" t="s">
        <v>45</v>
      </c>
      <c r="B288" s="51"/>
      <c r="C288" s="51"/>
      <c r="D288" s="51"/>
      <c r="E288" s="51"/>
      <c r="F288" s="51"/>
      <c r="G288" s="893"/>
      <c r="H288" s="139"/>
      <c r="I288" s="121"/>
      <c r="J288" s="121"/>
      <c r="K288" s="121"/>
    </row>
    <row r="289" spans="1:11" ht="15" thickBot="1" x14ac:dyDescent="0.35">
      <c r="A289" s="61" t="s">
        <v>18</v>
      </c>
      <c r="B289" s="1109" t="s">
        <v>466</v>
      </c>
      <c r="C289" s="1109" t="s">
        <v>524</v>
      </c>
      <c r="D289" s="1109" t="s">
        <v>559</v>
      </c>
      <c r="E289" s="1109" t="s">
        <v>622</v>
      </c>
      <c r="F289" s="1540" t="s">
        <v>727</v>
      </c>
      <c r="G289" s="1541"/>
      <c r="H289" s="143"/>
      <c r="I289" s="122" t="s">
        <v>727</v>
      </c>
      <c r="J289" s="122"/>
      <c r="K289" s="122" t="s">
        <v>727</v>
      </c>
    </row>
    <row r="290" spans="1:11" x14ac:dyDescent="0.3">
      <c r="A290" s="38" t="s">
        <v>0</v>
      </c>
      <c r="B290" s="1152">
        <v>9.3004362042194373</v>
      </c>
      <c r="C290" s="1152">
        <v>10.269036280648391</v>
      </c>
      <c r="D290" s="1153">
        <v>10.429250689334904</v>
      </c>
      <c r="E290" s="1153">
        <v>10.191773747991558</v>
      </c>
      <c r="F290" s="1153">
        <v>10.862551379229267</v>
      </c>
      <c r="G290" s="1119"/>
      <c r="H290" s="139"/>
      <c r="I290" s="128">
        <v>10.212862288635915</v>
      </c>
      <c r="J290" s="128"/>
      <c r="K290" s="128">
        <v>11.512240469822618</v>
      </c>
    </row>
    <row r="291" spans="1:11" x14ac:dyDescent="0.3">
      <c r="A291" s="38" t="s">
        <v>103</v>
      </c>
      <c r="B291" s="202">
        <v>7.3366785129537195</v>
      </c>
      <c r="C291" s="202">
        <v>8.9747144742847311</v>
      </c>
      <c r="D291" s="203">
        <v>9.5906120511883053</v>
      </c>
      <c r="E291" s="203">
        <v>10.110664594992246</v>
      </c>
      <c r="F291" s="203">
        <v>12.264973346438698</v>
      </c>
      <c r="G291" s="898">
        <f>H291</f>
        <v>0</v>
      </c>
      <c r="H291" s="139">
        <v>0</v>
      </c>
      <c r="I291" s="128">
        <v>10.545098140007727</v>
      </c>
      <c r="J291" s="128"/>
      <c r="K291" s="128">
        <v>13.984848552869668</v>
      </c>
    </row>
    <row r="292" spans="1:11" x14ac:dyDescent="0.3">
      <c r="A292" s="36" t="s">
        <v>104</v>
      </c>
      <c r="B292" s="202">
        <v>21.405529267057162</v>
      </c>
      <c r="C292" s="202">
        <v>21.950465595280594</v>
      </c>
      <c r="D292" s="819">
        <v>22.867144773108205</v>
      </c>
      <c r="E292" s="203">
        <v>21.749239006115154</v>
      </c>
      <c r="F292" s="203">
        <v>27.660768236311156</v>
      </c>
      <c r="G292" s="898">
        <f>H292</f>
        <v>1</v>
      </c>
      <c r="H292" s="139">
        <v>1</v>
      </c>
      <c r="I292" s="128">
        <v>21.279541799054638</v>
      </c>
      <c r="J292" s="128"/>
      <c r="K292" s="128">
        <v>34.041994673567679</v>
      </c>
    </row>
    <row r="293" spans="1:11" x14ac:dyDescent="0.3">
      <c r="A293" s="37" t="s">
        <v>105</v>
      </c>
      <c r="B293" s="166">
        <v>-0.21114683743272136</v>
      </c>
      <c r="C293" s="166">
        <v>-0.12292452649625132</v>
      </c>
      <c r="D293" s="166">
        <v>-8.0412166044124503E-2</v>
      </c>
      <c r="E293" s="166">
        <v>-7.9582960733695848E-3</v>
      </c>
      <c r="F293" s="166">
        <v>0.12910612969721461</v>
      </c>
      <c r="G293" s="888"/>
      <c r="H293" s="139"/>
      <c r="I293" s="125"/>
      <c r="J293" s="125"/>
      <c r="K293" s="125"/>
    </row>
    <row r="294" spans="1:11" ht="15" thickBot="1" x14ac:dyDescent="0.35">
      <c r="A294" s="39" t="s">
        <v>106</v>
      </c>
      <c r="B294" s="88">
        <v>1.91760491198617</v>
      </c>
      <c r="C294" s="88">
        <v>1.4458121378875406</v>
      </c>
      <c r="D294" s="89">
        <v>1.38432590652803</v>
      </c>
      <c r="E294" s="89">
        <v>1.1511186333772192</v>
      </c>
      <c r="F294" s="89">
        <v>1.2552652545586525</v>
      </c>
      <c r="G294" s="886"/>
      <c r="H294" s="139"/>
      <c r="I294" s="125"/>
      <c r="J294" s="125"/>
      <c r="K294" s="125"/>
    </row>
    <row r="295" spans="1:11" ht="15" thickBot="1" x14ac:dyDescent="0.35">
      <c r="B295" s="13"/>
      <c r="C295" s="13"/>
      <c r="D295" s="13"/>
      <c r="E295" s="8"/>
      <c r="F295" s="8"/>
      <c r="G295" s="1115"/>
      <c r="H295" s="139"/>
    </row>
    <row r="296" spans="1:11" ht="15" thickBot="1" x14ac:dyDescent="0.35">
      <c r="A296" s="29" t="s">
        <v>46</v>
      </c>
      <c r="B296" s="51"/>
      <c r="C296" s="51"/>
      <c r="D296" s="51"/>
      <c r="E296" s="51"/>
      <c r="F296" s="51"/>
      <c r="G296" s="893"/>
      <c r="H296" s="139"/>
      <c r="I296" s="121"/>
      <c r="J296" s="121"/>
      <c r="K296" s="121"/>
    </row>
    <row r="297" spans="1:11" ht="15" thickBot="1" x14ac:dyDescent="0.35">
      <c r="A297" s="61" t="s">
        <v>18</v>
      </c>
      <c r="B297" s="132" t="s">
        <v>443</v>
      </c>
      <c r="C297" s="132" t="s">
        <v>466</v>
      </c>
      <c r="D297" s="71" t="s">
        <v>524</v>
      </c>
      <c r="E297" s="71" t="s">
        <v>559</v>
      </c>
      <c r="F297" s="1536" t="s">
        <v>622</v>
      </c>
      <c r="G297" s="1537"/>
      <c r="H297" s="143"/>
      <c r="I297" s="122" t="s">
        <v>622</v>
      </c>
      <c r="J297" s="122"/>
      <c r="K297" s="122" t="s">
        <v>622</v>
      </c>
    </row>
    <row r="298" spans="1:11" x14ac:dyDescent="0.3">
      <c r="A298" s="38" t="s">
        <v>0</v>
      </c>
      <c r="B298" s="111">
        <v>7.1041137868308875</v>
      </c>
      <c r="C298" s="111">
        <v>7.8558513961584842</v>
      </c>
      <c r="D298" s="110">
        <v>8.5137498679447781</v>
      </c>
      <c r="E298" s="111">
        <v>8.7885617623165668</v>
      </c>
      <c r="F298" s="111">
        <v>8.6446110133251075</v>
      </c>
      <c r="G298" s="883"/>
      <c r="H298" s="139"/>
      <c r="I298" s="128">
        <v>8.0617234883411228</v>
      </c>
      <c r="J298" s="128"/>
      <c r="K298" s="128">
        <v>9.2274985383090922</v>
      </c>
    </row>
    <row r="299" spans="1:11" x14ac:dyDescent="0.3">
      <c r="A299" s="38" t="s">
        <v>103</v>
      </c>
      <c r="B299" s="111">
        <v>5.7582678928124214</v>
      </c>
      <c r="C299" s="111">
        <v>6.2628722862942654</v>
      </c>
      <c r="D299" s="110">
        <v>7.3872605963937277</v>
      </c>
      <c r="E299" s="111">
        <v>7.6532986348721526</v>
      </c>
      <c r="F299" s="111">
        <v>8.4015844453615021</v>
      </c>
      <c r="G299" s="883">
        <f>H299</f>
        <v>0</v>
      </c>
      <c r="H299" s="139">
        <v>0</v>
      </c>
      <c r="I299" s="128">
        <v>6.9738736089353504</v>
      </c>
      <c r="J299" s="128"/>
      <c r="K299" s="128">
        <v>9.8292952817876547</v>
      </c>
    </row>
    <row r="300" spans="1:11" x14ac:dyDescent="0.3">
      <c r="A300" s="36" t="s">
        <v>104</v>
      </c>
      <c r="B300" s="113">
        <v>16.070319242395627</v>
      </c>
      <c r="C300" s="113">
        <v>18.564680343744275</v>
      </c>
      <c r="D300" s="110">
        <v>19.449416920030856</v>
      </c>
      <c r="E300" s="111">
        <v>18.452607570570393</v>
      </c>
      <c r="F300" s="111">
        <v>19.307703791673251</v>
      </c>
      <c r="G300" s="883">
        <f>H300</f>
        <v>1</v>
      </c>
      <c r="H300" s="139">
        <v>1</v>
      </c>
      <c r="I300" s="128">
        <v>13.882904849743881</v>
      </c>
      <c r="J300" s="128"/>
      <c r="K300" s="128">
        <v>24.732502733602622</v>
      </c>
    </row>
    <row r="301" spans="1:11" x14ac:dyDescent="0.3">
      <c r="A301" s="37" t="s">
        <v>105</v>
      </c>
      <c r="B301" s="87">
        <v>-0.18944599346273167</v>
      </c>
      <c r="C301" s="87">
        <v>-0.20277612565879066</v>
      </c>
      <c r="D301" s="166">
        <v>-0.13831458169380806</v>
      </c>
      <c r="E301" s="166">
        <v>-0.12917507530210171</v>
      </c>
      <c r="F301" s="166">
        <v>-2.8113071552785401E-2</v>
      </c>
      <c r="G301" s="888"/>
      <c r="H301" s="139"/>
      <c r="I301" s="125"/>
      <c r="J301" s="125"/>
      <c r="K301" s="125"/>
    </row>
    <row r="302" spans="1:11" ht="15" thickBot="1" x14ac:dyDescent="0.35">
      <c r="A302" s="39" t="s">
        <v>106</v>
      </c>
      <c r="B302" s="89">
        <v>1.790825217155128</v>
      </c>
      <c r="C302" s="89">
        <v>1.9642437998251081</v>
      </c>
      <c r="D302" s="88">
        <v>1.6328321122887646</v>
      </c>
      <c r="E302" s="89">
        <v>1.4110659273755939</v>
      </c>
      <c r="F302" s="89">
        <v>1.2981026873250077</v>
      </c>
      <c r="G302" s="886"/>
      <c r="H302" s="139"/>
      <c r="I302" s="125"/>
      <c r="J302" s="125"/>
      <c r="K302" s="125"/>
    </row>
    <row r="303" spans="1:11" ht="15" thickBot="1" x14ac:dyDescent="0.35">
      <c r="B303" s="13"/>
      <c r="C303" s="13"/>
      <c r="D303" s="13"/>
      <c r="E303" s="8"/>
      <c r="F303" s="8"/>
      <c r="G303" s="867"/>
      <c r="H303" s="139"/>
    </row>
    <row r="304" spans="1:11" ht="15" thickBot="1" x14ac:dyDescent="0.35">
      <c r="A304" s="29" t="s">
        <v>49</v>
      </c>
      <c r="B304" s="51"/>
      <c r="C304" s="51"/>
      <c r="D304" s="51"/>
      <c r="E304" s="51"/>
      <c r="F304" s="51"/>
      <c r="G304" s="893"/>
      <c r="H304" s="139"/>
      <c r="I304" s="121"/>
      <c r="J304" s="121"/>
      <c r="K304" s="121"/>
    </row>
    <row r="305" spans="1:11" ht="15" thickBot="1" x14ac:dyDescent="0.35">
      <c r="A305" s="61" t="s">
        <v>54</v>
      </c>
      <c r="B305" s="71">
        <v>2019</v>
      </c>
      <c r="C305" s="71">
        <v>2020</v>
      </c>
      <c r="D305" s="71">
        <v>2021</v>
      </c>
      <c r="E305" s="71">
        <v>2022</v>
      </c>
      <c r="F305" s="1536">
        <v>2023</v>
      </c>
      <c r="G305" s="1537"/>
      <c r="H305" s="143"/>
      <c r="I305" s="122">
        <v>2023</v>
      </c>
      <c r="J305" s="122"/>
      <c r="K305" s="122">
        <v>2023</v>
      </c>
    </row>
    <row r="306" spans="1:11" x14ac:dyDescent="0.3">
      <c r="A306" s="38" t="s">
        <v>0</v>
      </c>
      <c r="B306" s="210">
        <v>0.12966243938828884</v>
      </c>
      <c r="C306" s="210">
        <v>0.12971528420187098</v>
      </c>
      <c r="D306" s="211">
        <v>0.11081231924501436</v>
      </c>
      <c r="E306" s="211">
        <v>0.10793185379909973</v>
      </c>
      <c r="F306" s="211">
        <v>9.8348467951782675E-2</v>
      </c>
      <c r="G306" s="885"/>
      <c r="H306" s="139"/>
      <c r="I306" s="194">
        <v>9.3869322157004359E-2</v>
      </c>
      <c r="J306" s="127"/>
      <c r="K306" s="194">
        <v>0.10282761374656102</v>
      </c>
    </row>
    <row r="307" spans="1:11" x14ac:dyDescent="0.3">
      <c r="A307" s="38" t="s">
        <v>103</v>
      </c>
      <c r="B307" s="399">
        <v>0.11817004707001551</v>
      </c>
      <c r="C307" s="399">
        <v>0.11548347931921948</v>
      </c>
      <c r="D307" s="815">
        <v>0.10047724068238319</v>
      </c>
      <c r="E307" s="815">
        <v>0.10323565605918589</v>
      </c>
      <c r="F307" s="815">
        <v>9.6867027451941021E-2</v>
      </c>
      <c r="G307" s="901">
        <f>H307</f>
        <v>0</v>
      </c>
      <c r="H307" s="139">
        <v>0</v>
      </c>
      <c r="I307" s="194">
        <v>8.5918274601497327E-2</v>
      </c>
      <c r="J307" s="127"/>
      <c r="K307" s="194">
        <v>0.1078157803023847</v>
      </c>
    </row>
    <row r="308" spans="1:11" x14ac:dyDescent="0.3">
      <c r="A308" s="36" t="s">
        <v>104</v>
      </c>
      <c r="B308" s="399">
        <v>0.19336661722482559</v>
      </c>
      <c r="C308" s="399">
        <v>0.2057258184829871</v>
      </c>
      <c r="D308" s="815">
        <v>0.18335477722649293</v>
      </c>
      <c r="E308" s="815">
        <v>0.1939731595222928</v>
      </c>
      <c r="F308" s="815">
        <v>0.18304704321468274</v>
      </c>
      <c r="G308" s="901">
        <f>H308</f>
        <v>1</v>
      </c>
      <c r="H308" s="139">
        <v>1</v>
      </c>
      <c r="I308" s="194">
        <v>0.14733502027254644</v>
      </c>
      <c r="J308" s="127"/>
      <c r="K308" s="194">
        <v>0.21875906615681906</v>
      </c>
    </row>
    <row r="309" spans="1:11" x14ac:dyDescent="0.3">
      <c r="A309" s="37" t="s">
        <v>105</v>
      </c>
      <c r="B309" s="166">
        <v>-8.8633164488430297E-2</v>
      </c>
      <c r="C309" s="166">
        <v>-0.10971571291863398</v>
      </c>
      <c r="D309" s="166">
        <v>-9.3266512541620397E-2</v>
      </c>
      <c r="E309" s="166">
        <v>-4.351076697575456E-2</v>
      </c>
      <c r="F309" s="166">
        <v>-1.5063178214102541E-2</v>
      </c>
      <c r="G309" s="888"/>
      <c r="H309" s="139"/>
      <c r="I309" s="125"/>
      <c r="J309" s="125"/>
      <c r="K309" s="125"/>
    </row>
    <row r="310" spans="1:11" ht="15" thickBot="1" x14ac:dyDescent="0.35">
      <c r="A310" s="39" t="s">
        <v>106</v>
      </c>
      <c r="B310" s="88">
        <v>0.63634205130049815</v>
      </c>
      <c r="C310" s="88">
        <v>0.78143072667839963</v>
      </c>
      <c r="D310" s="89">
        <v>0.82483889865260573</v>
      </c>
      <c r="E310" s="89">
        <v>0.8789356984478921</v>
      </c>
      <c r="F310" s="89">
        <v>0.88967338040282606</v>
      </c>
      <c r="G310" s="886"/>
      <c r="H310" s="139"/>
      <c r="I310" s="125"/>
      <c r="J310" s="125"/>
      <c r="K310" s="125"/>
    </row>
    <row r="311" spans="1:11" ht="15" thickBot="1" x14ac:dyDescent="0.35">
      <c r="B311" s="13"/>
      <c r="C311" s="13"/>
      <c r="D311" s="8"/>
      <c r="E311" s="8"/>
      <c r="F311" s="8"/>
      <c r="G311" s="867"/>
      <c r="H311" s="139"/>
    </row>
    <row r="312" spans="1:11" ht="15" thickBot="1" x14ac:dyDescent="0.35">
      <c r="A312" s="29" t="s">
        <v>50</v>
      </c>
      <c r="B312" s="51"/>
      <c r="C312" s="51"/>
      <c r="D312" s="51"/>
      <c r="E312" s="51"/>
      <c r="F312" s="51"/>
      <c r="G312" s="893"/>
      <c r="H312" s="139"/>
      <c r="I312" s="121"/>
      <c r="J312" s="121"/>
      <c r="K312" s="121"/>
    </row>
    <row r="313" spans="1:11" ht="15" thickBot="1" x14ac:dyDescent="0.35">
      <c r="A313" s="61" t="s">
        <v>51</v>
      </c>
      <c r="B313" s="71" t="s">
        <v>465</v>
      </c>
      <c r="C313" s="71" t="s">
        <v>523</v>
      </c>
      <c r="D313" s="71" t="s">
        <v>558</v>
      </c>
      <c r="E313" s="71" t="s">
        <v>620</v>
      </c>
      <c r="F313" s="1536" t="s">
        <v>726</v>
      </c>
      <c r="G313" s="1537"/>
      <c r="H313" s="143"/>
      <c r="I313" s="122" t="s">
        <v>726</v>
      </c>
      <c r="J313" s="122"/>
      <c r="K313" s="122" t="s">
        <v>726</v>
      </c>
    </row>
    <row r="314" spans="1:11" x14ac:dyDescent="0.3">
      <c r="A314" s="38" t="s">
        <v>0</v>
      </c>
      <c r="B314" s="110">
        <v>8.1865563193310145</v>
      </c>
      <c r="C314" s="110">
        <v>6.801814898187553</v>
      </c>
      <c r="D314" s="111">
        <v>5.8298825266160401</v>
      </c>
      <c r="E314" s="111">
        <v>5.4599394598241311</v>
      </c>
      <c r="F314" s="111">
        <v>4.9474754320569279</v>
      </c>
      <c r="G314" s="883"/>
      <c r="H314" s="139"/>
      <c r="I314" s="127">
        <v>4.6803743768603265</v>
      </c>
      <c r="J314" s="127"/>
      <c r="K314" s="127">
        <v>5.2297394012276852</v>
      </c>
    </row>
    <row r="315" spans="1:11" x14ac:dyDescent="0.3">
      <c r="A315" s="38" t="s">
        <v>103</v>
      </c>
      <c r="B315" s="110">
        <v>5.8281338965294101</v>
      </c>
      <c r="C315" s="110">
        <v>4.9544051376790499</v>
      </c>
      <c r="D315" s="111">
        <v>4.0549953955506721</v>
      </c>
      <c r="E315" s="111">
        <v>4.1807485754404228</v>
      </c>
      <c r="F315" s="111">
        <v>4.2967003298706627</v>
      </c>
      <c r="G315" s="883">
        <f>H315</f>
        <v>0</v>
      </c>
      <c r="H315" s="139">
        <v>0</v>
      </c>
      <c r="I315" s="127">
        <v>3.7049655837418629</v>
      </c>
      <c r="J315" s="127"/>
      <c r="K315" s="127">
        <v>4.9824707429866457</v>
      </c>
    </row>
    <row r="316" spans="1:11" x14ac:dyDescent="0.3">
      <c r="A316" s="36" t="s">
        <v>104</v>
      </c>
      <c r="B316" s="113">
        <v>11.05231137094335</v>
      </c>
      <c r="C316" s="113">
        <v>9.7690515332255199</v>
      </c>
      <c r="D316" s="113">
        <v>8.1136274115473288</v>
      </c>
      <c r="E316" s="113">
        <v>8.6467674593786121</v>
      </c>
      <c r="F316" s="113">
        <v>7.9526104167834539</v>
      </c>
      <c r="G316" s="883">
        <f>H316</f>
        <v>1</v>
      </c>
      <c r="H316" s="139">
        <v>1</v>
      </c>
      <c r="I316" s="127">
        <v>6.1706490941772394</v>
      </c>
      <c r="J316" s="127"/>
      <c r="K316" s="127">
        <v>10.243862726598225</v>
      </c>
    </row>
    <row r="317" spans="1:11" x14ac:dyDescent="0.3">
      <c r="A317" s="37" t="s">
        <v>105</v>
      </c>
      <c r="B317" s="131">
        <v>-0.28808479790612729</v>
      </c>
      <c r="C317" s="87">
        <v>-0.32560728591352389</v>
      </c>
      <c r="D317" s="166">
        <v>-0.30444646576705597</v>
      </c>
      <c r="E317" s="166">
        <v>-0.23428664251616299</v>
      </c>
      <c r="F317" s="166">
        <v>-0.1315368031884705</v>
      </c>
      <c r="G317" s="888"/>
      <c r="H317" s="139"/>
      <c r="I317" s="194"/>
      <c r="J317" s="194"/>
      <c r="K317" s="194"/>
    </row>
    <row r="318" spans="1:11" ht="15" thickBot="1" x14ac:dyDescent="0.35">
      <c r="A318" s="39" t="s">
        <v>106</v>
      </c>
      <c r="B318" s="88">
        <v>0.8963722466165166</v>
      </c>
      <c r="C318" s="88">
        <v>0.97179101461249262</v>
      </c>
      <c r="D318" s="89">
        <v>1.0008968248028036</v>
      </c>
      <c r="E318" s="89">
        <v>1.0682342655508086</v>
      </c>
      <c r="F318" s="89">
        <v>0.85086457193602782</v>
      </c>
      <c r="G318" s="886"/>
      <c r="H318" s="139"/>
      <c r="I318" s="194"/>
      <c r="J318" s="194"/>
      <c r="K318" s="194"/>
    </row>
    <row r="319" spans="1:11" ht="15" thickBot="1" x14ac:dyDescent="0.35">
      <c r="B319" s="13"/>
      <c r="C319" s="13"/>
      <c r="D319" s="8"/>
      <c r="E319" s="8"/>
      <c r="F319" s="8"/>
      <c r="G319" s="867"/>
      <c r="H319" s="139"/>
    </row>
    <row r="320" spans="1:11" ht="15" thickBot="1" x14ac:dyDescent="0.35">
      <c r="A320" s="29" t="s">
        <v>52</v>
      </c>
      <c r="B320" s="51"/>
      <c r="C320" s="51"/>
      <c r="D320" s="51"/>
      <c r="E320" s="51"/>
      <c r="F320" s="51"/>
      <c r="G320" s="857"/>
      <c r="H320" s="139"/>
      <c r="I320" s="121"/>
      <c r="J320" s="121"/>
      <c r="K320" s="121"/>
    </row>
    <row r="321" spans="1:11" ht="15" thickBot="1" x14ac:dyDescent="0.35">
      <c r="A321" s="61" t="s">
        <v>55</v>
      </c>
      <c r="B321" s="1187">
        <v>2019</v>
      </c>
      <c r="C321" s="71">
        <v>2020</v>
      </c>
      <c r="D321" s="71">
        <v>2021</v>
      </c>
      <c r="E321" s="71">
        <v>2022</v>
      </c>
      <c r="F321" s="1551">
        <v>2023</v>
      </c>
      <c r="G321" s="1537"/>
      <c r="H321" s="143"/>
      <c r="I321" s="122">
        <v>2023</v>
      </c>
      <c r="J321" s="122"/>
      <c r="K321" s="122">
        <v>2023</v>
      </c>
    </row>
    <row r="322" spans="1:11" x14ac:dyDescent="0.3">
      <c r="A322" s="38" t="s">
        <v>0</v>
      </c>
      <c r="B322" s="754">
        <v>0.49712496157785224</v>
      </c>
      <c r="C322" s="754">
        <v>0.50142095094917005</v>
      </c>
      <c r="D322" s="1196">
        <v>0.50650521379320568</v>
      </c>
      <c r="E322" s="754">
        <v>0.51233769579008703</v>
      </c>
      <c r="F322" s="1198">
        <v>0.52306403990554251</v>
      </c>
      <c r="G322" s="883"/>
      <c r="H322" s="139"/>
      <c r="I322" s="194">
        <v>0.33798778563274379</v>
      </c>
      <c r="J322" s="194"/>
      <c r="K322" s="194">
        <v>0.35457855858121545</v>
      </c>
    </row>
    <row r="323" spans="1:11" x14ac:dyDescent="0.3">
      <c r="A323" s="38" t="s">
        <v>103</v>
      </c>
      <c r="B323" s="755">
        <v>0.43956309963905538</v>
      </c>
      <c r="C323" s="755">
        <v>0.44454800549593154</v>
      </c>
      <c r="D323" s="763">
        <v>0.45267905895844485</v>
      </c>
      <c r="E323" s="755">
        <v>0.45329820118995501</v>
      </c>
      <c r="F323" s="763">
        <v>0.48149729490890603</v>
      </c>
      <c r="G323" s="901">
        <f>H323</f>
        <v>-1</v>
      </c>
      <c r="H323" s="139">
        <v>-1</v>
      </c>
      <c r="I323" s="194">
        <v>0.29234346371138842</v>
      </c>
      <c r="J323" s="194"/>
      <c r="K323" s="194">
        <v>0.33124603990490098</v>
      </c>
    </row>
    <row r="324" spans="1:11" x14ac:dyDescent="0.3">
      <c r="A324" s="36" t="s">
        <v>104</v>
      </c>
      <c r="B324" s="762">
        <v>0.33241804208804332</v>
      </c>
      <c r="C324" s="758">
        <v>0.31709611747124922</v>
      </c>
      <c r="D324" s="1197">
        <v>0.33196446562723381</v>
      </c>
      <c r="E324" s="758">
        <v>0.35067960910811424</v>
      </c>
      <c r="F324" s="817">
        <v>0.3666500122059636</v>
      </c>
      <c r="G324" s="901">
        <f>H324</f>
        <v>-1</v>
      </c>
      <c r="H324" s="139">
        <v>-1</v>
      </c>
      <c r="I324" s="194">
        <v>0.17460395286285796</v>
      </c>
      <c r="J324" s="194"/>
      <c r="K324" s="194">
        <v>0.25093803021556621</v>
      </c>
    </row>
    <row r="325" spans="1:11" x14ac:dyDescent="0.3">
      <c r="A325" s="37" t="s">
        <v>105</v>
      </c>
      <c r="B325" s="166">
        <v>0.11578952252990497</v>
      </c>
      <c r="C325" s="166">
        <v>0.11342355229788519</v>
      </c>
      <c r="D325" s="166">
        <v>0.10626969549169696</v>
      </c>
      <c r="E325" s="166">
        <v>0.11523550791843638</v>
      </c>
      <c r="F325" s="166">
        <v>7.9467793282334637E-2</v>
      </c>
      <c r="G325" s="888"/>
      <c r="H325" s="139"/>
      <c r="I325" s="125"/>
      <c r="J325" s="125"/>
      <c r="K325" s="125"/>
    </row>
    <row r="326" spans="1:11" ht="15" thickBot="1" x14ac:dyDescent="0.35">
      <c r="A326" s="39" t="s">
        <v>106</v>
      </c>
      <c r="B326" s="88">
        <v>0.24375353081046516</v>
      </c>
      <c r="C326" s="88">
        <v>0.28669994342343025</v>
      </c>
      <c r="D326" s="88">
        <v>0.26666705901739635</v>
      </c>
      <c r="E326" s="89">
        <v>0.2263820853743877</v>
      </c>
      <c r="F326" s="89">
        <v>0.23852113795295624</v>
      </c>
      <c r="G326" s="886"/>
      <c r="H326" s="139"/>
      <c r="I326" s="125"/>
      <c r="J326" s="125"/>
      <c r="K326" s="125"/>
    </row>
    <row r="327" spans="1:11" ht="15" thickBot="1" x14ac:dyDescent="0.35">
      <c r="B327" s="13"/>
      <c r="C327" s="13"/>
      <c r="D327" s="8"/>
      <c r="E327" s="8"/>
      <c r="F327" s="8"/>
      <c r="G327" s="867"/>
      <c r="H327" s="139"/>
    </row>
    <row r="328" spans="1:11" ht="15" thickBot="1" x14ac:dyDescent="0.35">
      <c r="A328" s="29" t="s">
        <v>53</v>
      </c>
      <c r="B328" s="51"/>
      <c r="C328" s="51"/>
      <c r="D328" s="51"/>
      <c r="E328" s="51"/>
      <c r="F328" s="51"/>
      <c r="G328" s="857"/>
      <c r="H328" s="139"/>
      <c r="I328" s="121"/>
      <c r="J328" s="121"/>
      <c r="K328" s="121"/>
    </row>
    <row r="329" spans="1:11" ht="15" thickBot="1" x14ac:dyDescent="0.35">
      <c r="A329" s="61" t="s">
        <v>56</v>
      </c>
      <c r="B329" s="71" t="s">
        <v>443</v>
      </c>
      <c r="C329" s="132" t="s">
        <v>466</v>
      </c>
      <c r="D329" s="132" t="s">
        <v>524</v>
      </c>
      <c r="E329" s="132" t="s">
        <v>559</v>
      </c>
      <c r="F329" s="1536" t="s">
        <v>622</v>
      </c>
      <c r="G329" s="1537"/>
      <c r="H329" s="143"/>
      <c r="I329" s="122" t="s">
        <v>622</v>
      </c>
      <c r="J329" s="122"/>
      <c r="K329" s="122" t="s">
        <v>622</v>
      </c>
    </row>
    <row r="330" spans="1:11" x14ac:dyDescent="0.3">
      <c r="A330" s="38" t="s">
        <v>0</v>
      </c>
      <c r="B330" s="210">
        <v>6.2209096366015154E-2</v>
      </c>
      <c r="C330" s="210">
        <v>6.0384145733729834E-2</v>
      </c>
      <c r="D330" s="211">
        <v>5.9552928993554577E-2</v>
      </c>
      <c r="E330" s="211">
        <v>5.9691783442980102E-2</v>
      </c>
      <c r="F330" s="211">
        <v>5.8105611322879808E-2</v>
      </c>
      <c r="G330" s="885"/>
      <c r="H330" s="139"/>
      <c r="I330" s="129">
        <v>5.6618639329415937E-2</v>
      </c>
      <c r="J330" s="129"/>
      <c r="K330" s="129">
        <v>5.9592583316343678E-2</v>
      </c>
    </row>
    <row r="331" spans="1:11" x14ac:dyDescent="0.3">
      <c r="A331" s="38" t="s">
        <v>103</v>
      </c>
      <c r="B331" s="399">
        <v>6.1502396726175461E-2</v>
      </c>
      <c r="C331" s="399">
        <v>5.8992094841410908E-2</v>
      </c>
      <c r="D331" s="815">
        <v>5.7522778883400863E-2</v>
      </c>
      <c r="E331" s="815">
        <v>5.8582302122294198E-2</v>
      </c>
      <c r="F331" s="815">
        <v>5.840505894981024E-2</v>
      </c>
      <c r="G331" s="901">
        <f>H331</f>
        <v>0</v>
      </c>
      <c r="H331" s="139">
        <v>0</v>
      </c>
      <c r="I331" s="129">
        <v>5.4812693853837309E-2</v>
      </c>
      <c r="J331" s="129"/>
      <c r="K331" s="129">
        <v>6.1997424045783171E-2</v>
      </c>
    </row>
    <row r="332" spans="1:11" x14ac:dyDescent="0.3">
      <c r="A332" s="36" t="s">
        <v>104</v>
      </c>
      <c r="B332" s="457">
        <v>7.0923924024396054E-2</v>
      </c>
      <c r="C332" s="536">
        <v>7.0363298740724473E-2</v>
      </c>
      <c r="D332" s="816">
        <v>6.535259206731886E-2</v>
      </c>
      <c r="E332" s="816">
        <v>6.6916143183080923E-2</v>
      </c>
      <c r="F332" s="816">
        <v>6.7407275619690801E-2</v>
      </c>
      <c r="G332" s="901">
        <f>H332</f>
        <v>0</v>
      </c>
      <c r="H332" s="139">
        <v>0</v>
      </c>
      <c r="I332" s="129">
        <v>5.8460809942350041E-2</v>
      </c>
      <c r="J332" s="129"/>
      <c r="K332" s="129">
        <v>7.6353741297031569E-2</v>
      </c>
    </row>
    <row r="333" spans="1:11" x14ac:dyDescent="0.3">
      <c r="A333" s="37" t="s">
        <v>105</v>
      </c>
      <c r="B333" s="131">
        <v>-1.1360069204055558E-2</v>
      </c>
      <c r="C333" s="87">
        <v>-2.3053251402401536E-2</v>
      </c>
      <c r="D333" s="166">
        <v>-3.4089844856722958E-2</v>
      </c>
      <c r="E333" s="166">
        <v>-1.8586834848815053E-2</v>
      </c>
      <c r="F333" s="166">
        <v>5.1535061780258948E-3</v>
      </c>
      <c r="G333" s="888"/>
      <c r="H333" s="139"/>
      <c r="I333" s="125"/>
      <c r="J333" s="125"/>
      <c r="K333" s="125"/>
    </row>
    <row r="334" spans="1:11" ht="15" thickBot="1" x14ac:dyDescent="0.35">
      <c r="A334" s="39" t="s">
        <v>106</v>
      </c>
      <c r="B334" s="88">
        <v>0.15318959584888478</v>
      </c>
      <c r="C334" s="88">
        <v>0.19275809631583513</v>
      </c>
      <c r="D334" s="89">
        <v>0.13611674080956854</v>
      </c>
      <c r="E334" s="89">
        <v>0.14225868152790092</v>
      </c>
      <c r="F334" s="89">
        <v>0.15413419371113929</v>
      </c>
      <c r="G334" s="886"/>
      <c r="H334" s="139"/>
      <c r="I334" s="125"/>
      <c r="J334" s="125"/>
      <c r="K334" s="125"/>
    </row>
    <row r="335" spans="1:11" ht="15" thickBot="1" x14ac:dyDescent="0.35">
      <c r="B335" s="13"/>
      <c r="C335" s="13"/>
      <c r="D335" s="8"/>
      <c r="E335" s="8"/>
      <c r="F335" s="8"/>
      <c r="G335" s="867"/>
      <c r="H335" s="139"/>
    </row>
    <row r="336" spans="1:11" ht="15" thickBot="1" x14ac:dyDescent="0.35">
      <c r="A336" s="29" t="s">
        <v>433</v>
      </c>
      <c r="B336" s="51"/>
      <c r="C336" s="51"/>
      <c r="D336" s="51"/>
      <c r="E336" s="51"/>
      <c r="F336" s="51"/>
      <c r="G336" s="857"/>
      <c r="H336" s="139"/>
      <c r="I336" s="121"/>
      <c r="J336" s="121"/>
      <c r="K336" s="121"/>
    </row>
    <row r="337" spans="1:11" ht="15" thickBot="1" x14ac:dyDescent="0.35">
      <c r="A337" s="391" t="s">
        <v>56</v>
      </c>
      <c r="B337" s="1187">
        <v>2019</v>
      </c>
      <c r="C337" s="71">
        <v>2020</v>
      </c>
      <c r="D337" s="71">
        <v>2021</v>
      </c>
      <c r="E337" s="71">
        <v>2022</v>
      </c>
      <c r="F337" s="1551">
        <v>2023</v>
      </c>
      <c r="G337" s="1537"/>
      <c r="H337" s="143"/>
      <c r="I337" s="122">
        <v>2023</v>
      </c>
      <c r="J337" s="122"/>
      <c r="K337" s="122">
        <v>2023</v>
      </c>
    </row>
    <row r="338" spans="1:11" x14ac:dyDescent="0.3">
      <c r="A338" s="38" t="s">
        <v>0</v>
      </c>
      <c r="B338" s="210">
        <v>0.10269827546980967</v>
      </c>
      <c r="C338" s="211">
        <v>0.11275066212637104</v>
      </c>
      <c r="D338" s="211">
        <v>0.10683701337777245</v>
      </c>
      <c r="E338" s="211">
        <v>0.10947316349245588</v>
      </c>
      <c r="F338" s="211">
        <v>0.11632600258732338</v>
      </c>
      <c r="G338" s="885"/>
      <c r="H338" s="139"/>
      <c r="I338" s="129">
        <v>0.11151731301471626</v>
      </c>
      <c r="J338" s="129"/>
      <c r="K338" s="129">
        <v>0.1211346921599305</v>
      </c>
    </row>
    <row r="339" spans="1:11" x14ac:dyDescent="0.3">
      <c r="A339" s="38" t="s">
        <v>103</v>
      </c>
      <c r="B339" s="399">
        <v>0.11229498135411935</v>
      </c>
      <c r="C339" s="815">
        <v>0.12146219878035273</v>
      </c>
      <c r="D339" s="815">
        <v>0.11349093606808099</v>
      </c>
      <c r="E339" s="815">
        <v>0.12061170177101986</v>
      </c>
      <c r="F339" s="815">
        <v>0.11606187833918884</v>
      </c>
      <c r="G339" s="901">
        <f>H339</f>
        <v>0</v>
      </c>
      <c r="H339" s="139">
        <v>0</v>
      </c>
      <c r="I339" s="195">
        <v>0.10419251448898759</v>
      </c>
      <c r="J339" s="195"/>
      <c r="K339" s="195">
        <v>0.12793124218939009</v>
      </c>
    </row>
    <row r="340" spans="1:11" x14ac:dyDescent="0.3">
      <c r="A340" s="36" t="s">
        <v>104</v>
      </c>
      <c r="B340" s="457">
        <v>0.15276443225724301</v>
      </c>
      <c r="C340" s="816">
        <v>0.15030706461802604</v>
      </c>
      <c r="D340" s="816">
        <v>0.14343365433791086</v>
      </c>
      <c r="E340" s="816">
        <v>0.126617556867995</v>
      </c>
      <c r="F340" s="816">
        <v>0.14255042980350763</v>
      </c>
      <c r="G340" s="901">
        <f>H340</f>
        <v>0</v>
      </c>
      <c r="H340" s="139">
        <v>0</v>
      </c>
      <c r="I340" s="195">
        <v>0.11131033834144145</v>
      </c>
      <c r="J340" s="195"/>
      <c r="K340" s="195">
        <v>0.17379052126557379</v>
      </c>
    </row>
    <row r="341" spans="1:11" x14ac:dyDescent="0.3">
      <c r="A341" s="37" t="s">
        <v>105</v>
      </c>
      <c r="B341" s="86">
        <v>9.3445638112305329E-2</v>
      </c>
      <c r="C341" s="166">
        <v>7.7263729451254093E-2</v>
      </c>
      <c r="D341" s="166">
        <v>6.2281062339139617E-2</v>
      </c>
      <c r="E341" s="166">
        <v>0.10174674708593372</v>
      </c>
      <c r="F341" s="166">
        <v>-2.2705520886121128E-3</v>
      </c>
      <c r="G341" s="888"/>
      <c r="H341" s="139"/>
      <c r="I341" s="125"/>
      <c r="J341" s="125"/>
      <c r="K341" s="125"/>
    </row>
    <row r="342" spans="1:11" ht="15" thickBot="1" x14ac:dyDescent="0.35">
      <c r="A342" s="39" t="s">
        <v>106</v>
      </c>
      <c r="B342" s="88">
        <v>0.36038521414865626</v>
      </c>
      <c r="C342" s="89">
        <v>0.23748018829986089</v>
      </c>
      <c r="D342" s="89">
        <v>0.26383356510398176</v>
      </c>
      <c r="E342" s="89">
        <v>4.9794961921499112E-2</v>
      </c>
      <c r="F342" s="89">
        <v>0.22822783711035985</v>
      </c>
      <c r="G342" s="886"/>
      <c r="H342" s="139"/>
      <c r="I342" s="125"/>
      <c r="J342" s="125"/>
      <c r="K342" s="125"/>
    </row>
    <row r="343" spans="1:11" ht="15" thickBot="1" x14ac:dyDescent="0.35">
      <c r="A343" s="766"/>
      <c r="B343" s="881"/>
      <c r="C343" s="881"/>
      <c r="D343" s="192"/>
      <c r="E343" s="192"/>
      <c r="F343" s="192"/>
      <c r="G343" s="867"/>
      <c r="H343" s="139"/>
    </row>
    <row r="344" spans="1:11" ht="15" thickBot="1" x14ac:dyDescent="0.35">
      <c r="A344" s="1538" t="s">
        <v>57</v>
      </c>
      <c r="B344" s="1539"/>
      <c r="C344" s="1539"/>
      <c r="D344" s="1539"/>
      <c r="E344" s="1539"/>
      <c r="F344" s="1539"/>
      <c r="G344" s="860"/>
      <c r="H344" s="139"/>
    </row>
    <row r="345" spans="1:11" ht="15" thickBot="1" x14ac:dyDescent="0.35">
      <c r="A345" s="61" t="s">
        <v>58</v>
      </c>
      <c r="B345" s="1109" t="s">
        <v>469</v>
      </c>
      <c r="C345" s="288" t="s">
        <v>527</v>
      </c>
      <c r="D345" s="288" t="s">
        <v>562</v>
      </c>
      <c r="E345" s="288" t="s">
        <v>625</v>
      </c>
      <c r="F345" s="1540" t="s">
        <v>724</v>
      </c>
      <c r="G345" s="1541"/>
      <c r="H345" s="139"/>
      <c r="I345" s="561" t="s">
        <v>724</v>
      </c>
      <c r="J345" s="561"/>
      <c r="K345" s="561" t="s">
        <v>724</v>
      </c>
    </row>
    <row r="346" spans="1:11" x14ac:dyDescent="0.3">
      <c r="A346" s="38" t="s">
        <v>0</v>
      </c>
      <c r="B346" s="843"/>
      <c r="C346" s="844">
        <v>6.0715655652364121E-2</v>
      </c>
      <c r="D346" s="738">
        <v>5.1300718307124578E-2</v>
      </c>
      <c r="E346" s="624">
        <v>5.6774693600736184E-2</v>
      </c>
      <c r="F346" s="624">
        <v>6.3043898665635298E-2</v>
      </c>
      <c r="G346" s="907"/>
      <c r="H346" s="139"/>
      <c r="I346" s="216">
        <v>5.9622116506375458E-2</v>
      </c>
      <c r="K346" s="216">
        <v>6.6465680824895124E-2</v>
      </c>
    </row>
    <row r="347" spans="1:11" x14ac:dyDescent="0.3">
      <c r="A347" s="38" t="s">
        <v>103</v>
      </c>
      <c r="B347" s="635"/>
      <c r="C347" s="632">
        <v>7.5255698230118712E-2</v>
      </c>
      <c r="D347" s="197">
        <v>5.2830450549681704E-2</v>
      </c>
      <c r="E347" s="607">
        <v>5.9294763391969353E-2</v>
      </c>
      <c r="F347" s="607">
        <v>7.0526600907987985E-2</v>
      </c>
      <c r="G347" s="863">
        <f>H347</f>
        <v>0</v>
      </c>
      <c r="H347" s="139">
        <v>0</v>
      </c>
      <c r="I347" s="216">
        <v>6.174019476443228E-2</v>
      </c>
      <c r="K347" s="216">
        <v>7.9313007051543691E-2</v>
      </c>
    </row>
    <row r="348" spans="1:11" x14ac:dyDescent="0.3">
      <c r="A348" s="36" t="s">
        <v>104</v>
      </c>
      <c r="B348" s="836"/>
      <c r="C348" s="634">
        <v>8.9739106592792842E-2</v>
      </c>
      <c r="D348" s="197">
        <v>6.0523753683048305E-2</v>
      </c>
      <c r="E348" s="607">
        <v>6.894500535191303E-2</v>
      </c>
      <c r="F348" s="607">
        <v>8.7288122255826758E-2</v>
      </c>
      <c r="G348" s="863">
        <f>H348</f>
        <v>0</v>
      </c>
      <c r="H348" s="139">
        <v>0</v>
      </c>
      <c r="I348" s="216">
        <v>6.2668358654879505E-2</v>
      </c>
      <c r="K348" s="216">
        <v>0.11190788585677401</v>
      </c>
    </row>
    <row r="349" spans="1:11" x14ac:dyDescent="0.3">
      <c r="A349" s="37" t="s">
        <v>105</v>
      </c>
      <c r="B349" s="835"/>
      <c r="C349" s="834">
        <v>0.23947765072332602</v>
      </c>
      <c r="D349" s="902">
        <v>2.9818924432968005E-2</v>
      </c>
      <c r="E349" s="902">
        <v>4.4387201962821192E-2</v>
      </c>
      <c r="F349" s="902">
        <v>0.11869034753130592</v>
      </c>
      <c r="G349" s="865"/>
      <c r="H349" s="139"/>
    </row>
    <row r="350" spans="1:11" ht="15" thickBot="1" x14ac:dyDescent="0.35">
      <c r="A350" s="38" t="s">
        <v>106</v>
      </c>
      <c r="B350" s="845"/>
      <c r="C350" s="846">
        <v>8.9739106592792842E-2</v>
      </c>
      <c r="D350" s="740">
        <v>6.0523753683048305E-2</v>
      </c>
      <c r="E350" s="740">
        <v>6.894500535191303E-2</v>
      </c>
      <c r="F350" s="740">
        <v>8.7288122255826758E-2</v>
      </c>
      <c r="G350" s="864"/>
      <c r="H350" s="139"/>
    </row>
    <row r="351" spans="1:11" ht="15" thickBot="1" x14ac:dyDescent="0.35">
      <c r="A351" s="191"/>
      <c r="B351" s="17"/>
      <c r="C351" s="17"/>
      <c r="D351" s="369"/>
      <c r="E351" s="369"/>
      <c r="F351" s="369"/>
      <c r="G351" s="864"/>
      <c r="H351" s="139"/>
    </row>
    <row r="352" spans="1:11" ht="15" thickBot="1" x14ac:dyDescent="0.35">
      <c r="A352" s="1538" t="s">
        <v>59</v>
      </c>
      <c r="B352" s="1539"/>
      <c r="C352" s="1539"/>
      <c r="D352" s="1539"/>
      <c r="E352" s="1539"/>
      <c r="F352" s="1539"/>
      <c r="G352" s="860"/>
      <c r="H352" s="139"/>
    </row>
    <row r="353" spans="1:11" ht="15" thickBot="1" x14ac:dyDescent="0.35">
      <c r="A353" s="61" t="s">
        <v>58</v>
      </c>
      <c r="B353" s="1109" t="s">
        <v>469</v>
      </c>
      <c r="C353" s="288" t="s">
        <v>527</v>
      </c>
      <c r="D353" s="288" t="s">
        <v>562</v>
      </c>
      <c r="E353" s="288" t="s">
        <v>625</v>
      </c>
      <c r="F353" s="1540" t="s">
        <v>724</v>
      </c>
      <c r="G353" s="1541"/>
      <c r="H353" s="139"/>
      <c r="I353" s="561" t="s">
        <v>724</v>
      </c>
      <c r="J353" s="561"/>
      <c r="K353" s="561" t="s">
        <v>724</v>
      </c>
    </row>
    <row r="354" spans="1:11" x14ac:dyDescent="0.3">
      <c r="A354" s="38" t="s">
        <v>0</v>
      </c>
      <c r="B354" s="847"/>
      <c r="C354" s="847">
        <v>0.21628582388076006</v>
      </c>
      <c r="D354" s="445">
        <v>0.20369831100757166</v>
      </c>
      <c r="E354" s="764">
        <v>0.2118878070047947</v>
      </c>
      <c r="F354" s="764">
        <v>0.23167665828659911</v>
      </c>
      <c r="G354" s="907"/>
      <c r="H354" s="139"/>
      <c r="I354" s="216">
        <v>0.22511713970571554</v>
      </c>
      <c r="K354" s="216">
        <v>0.23823617686748266</v>
      </c>
    </row>
    <row r="355" spans="1:11" x14ac:dyDescent="0.3">
      <c r="A355" s="38" t="s">
        <v>103</v>
      </c>
      <c r="B355" s="381"/>
      <c r="C355" s="381">
        <v>0.2365564589196513</v>
      </c>
      <c r="D355" s="201">
        <v>0.20307785355963182</v>
      </c>
      <c r="E355" s="382">
        <v>0.21071844401042977</v>
      </c>
      <c r="F355" s="382">
        <v>0.24415106922128049</v>
      </c>
      <c r="G355" s="863">
        <f>H355</f>
        <v>0</v>
      </c>
      <c r="H355" s="139">
        <v>0</v>
      </c>
      <c r="I355" s="216">
        <v>0.22780308864785861</v>
      </c>
      <c r="K355" s="216">
        <v>0.2604990497947024</v>
      </c>
    </row>
    <row r="356" spans="1:11" x14ac:dyDescent="0.3">
      <c r="A356" s="36" t="s">
        <v>104</v>
      </c>
      <c r="B356" s="840"/>
      <c r="C356" s="840">
        <v>0.25278917563212211</v>
      </c>
      <c r="D356" s="201">
        <v>0.23649440480415779</v>
      </c>
      <c r="E356" s="382">
        <v>0.20264862484686277</v>
      </c>
      <c r="F356" s="382">
        <v>0.24904512961533642</v>
      </c>
      <c r="G356" s="863">
        <f>H356</f>
        <v>0</v>
      </c>
      <c r="H356" s="139">
        <v>0</v>
      </c>
      <c r="I356" s="216">
        <v>0.20745930386462069</v>
      </c>
      <c r="K356" s="216">
        <v>0.29063095536605227</v>
      </c>
    </row>
    <row r="357" spans="1:11" x14ac:dyDescent="0.3">
      <c r="A357" s="37" t="s">
        <v>105</v>
      </c>
      <c r="B357" s="349"/>
      <c r="C357" s="349">
        <v>9.3721514776976697E-2</v>
      </c>
      <c r="D357" s="207">
        <v>-3.0459626536460571E-3</v>
      </c>
      <c r="E357" s="207">
        <v>-5.5187837889061255E-3</v>
      </c>
      <c r="F357" s="207">
        <v>5.3844055879162932E-2</v>
      </c>
      <c r="G357" s="865"/>
      <c r="H357" s="139"/>
    </row>
    <row r="358" spans="1:11" ht="15" thickBot="1" x14ac:dyDescent="0.35">
      <c r="A358" s="38" t="s">
        <v>106</v>
      </c>
      <c r="B358" s="350"/>
      <c r="C358" s="350">
        <v>0.25278917563212211</v>
      </c>
      <c r="D358" s="208">
        <v>0.23649440480415779</v>
      </c>
      <c r="E358" s="208">
        <v>0.20264862484686277</v>
      </c>
      <c r="F358" s="208">
        <v>0.24904512961533642</v>
      </c>
      <c r="G358" s="864"/>
      <c r="H358" s="139"/>
    </row>
    <row r="359" spans="1:11" ht="15" thickBot="1" x14ac:dyDescent="0.35">
      <c r="A359" s="191"/>
      <c r="B359" s="17"/>
      <c r="C359" s="17"/>
      <c r="D359" s="369"/>
      <c r="E359" s="369"/>
      <c r="F359" s="369"/>
      <c r="G359" s="864"/>
      <c r="H359" s="139"/>
    </row>
    <row r="360" spans="1:11" ht="15" thickBot="1" x14ac:dyDescent="0.35">
      <c r="A360" s="1538" t="s">
        <v>60</v>
      </c>
      <c r="B360" s="1539"/>
      <c r="C360" s="1539"/>
      <c r="D360" s="1539"/>
      <c r="E360" s="1539"/>
      <c r="F360" s="1539"/>
      <c r="G360" s="860"/>
      <c r="H360" s="139"/>
    </row>
    <row r="361" spans="1:11" ht="15" thickBot="1" x14ac:dyDescent="0.35">
      <c r="A361" s="61" t="s">
        <v>58</v>
      </c>
      <c r="B361" s="1109" t="s">
        <v>469</v>
      </c>
      <c r="C361" s="288" t="s">
        <v>527</v>
      </c>
      <c r="D361" s="288" t="s">
        <v>562</v>
      </c>
      <c r="E361" s="288" t="s">
        <v>625</v>
      </c>
      <c r="F361" s="1540" t="s">
        <v>724</v>
      </c>
      <c r="G361" s="1541"/>
      <c r="H361" s="139"/>
      <c r="I361" s="561" t="s">
        <v>724</v>
      </c>
      <c r="K361" s="561" t="s">
        <v>724</v>
      </c>
    </row>
    <row r="362" spans="1:11" x14ac:dyDescent="0.3">
      <c r="A362" s="38" t="s">
        <v>0</v>
      </c>
      <c r="B362" s="843"/>
      <c r="C362" s="844"/>
      <c r="D362" s="738">
        <v>5.6419396472251283E-2</v>
      </c>
      <c r="E362" s="624">
        <v>5.846279640228922E-2</v>
      </c>
      <c r="F362" s="624">
        <v>5.974710852759646E-2</v>
      </c>
      <c r="G362" s="907"/>
      <c r="H362" s="139"/>
      <c r="I362" s="216">
        <v>5.6038445248164412E-2</v>
      </c>
      <c r="K362" s="216">
        <v>6.3455771807028494E-2</v>
      </c>
    </row>
    <row r="363" spans="1:11" x14ac:dyDescent="0.3">
      <c r="A363" s="38" t="s">
        <v>103</v>
      </c>
      <c r="B363" s="635"/>
      <c r="C363" s="632"/>
      <c r="D363" s="197">
        <v>5.9540732381714832E-2</v>
      </c>
      <c r="E363" s="607">
        <v>6.6863943529276784E-2</v>
      </c>
      <c r="F363" s="607">
        <v>7.2612115146132375E-2</v>
      </c>
      <c r="G363" s="863">
        <f>H363</f>
        <v>0</v>
      </c>
      <c r="H363" s="139">
        <v>0</v>
      </c>
      <c r="I363" s="216">
        <v>6.2539176491126419E-2</v>
      </c>
      <c r="K363" s="216">
        <v>8.2685053801138331E-2</v>
      </c>
    </row>
    <row r="364" spans="1:11" x14ac:dyDescent="0.3">
      <c r="A364" s="36" t="s">
        <v>104</v>
      </c>
      <c r="B364" s="836"/>
      <c r="C364" s="634"/>
      <c r="D364" s="197">
        <v>8.1814352212544197E-2</v>
      </c>
      <c r="E364" s="607">
        <v>7.7045194560640393E-2</v>
      </c>
      <c r="F364" s="607">
        <v>9.3483150515909247E-2</v>
      </c>
      <c r="G364" s="863">
        <f>H364</f>
        <v>0</v>
      </c>
      <c r="H364" s="139">
        <v>0</v>
      </c>
      <c r="I364" s="216">
        <v>6.3808220784368416E-2</v>
      </c>
      <c r="K364" s="216">
        <v>0.12315808024745006</v>
      </c>
    </row>
    <row r="365" spans="1:11" x14ac:dyDescent="0.3">
      <c r="A365" s="37" t="s">
        <v>105</v>
      </c>
      <c r="B365" s="835"/>
      <c r="C365" s="834"/>
      <c r="D365" s="902">
        <v>5.5323808913814131E-2</v>
      </c>
      <c r="E365" s="902">
        <v>0.14370074036791372</v>
      </c>
      <c r="F365" s="902">
        <v>0.21532433845888502</v>
      </c>
      <c r="G365" s="865"/>
      <c r="H365" s="139"/>
    </row>
    <row r="366" spans="1:11" ht="15" thickBot="1" x14ac:dyDescent="0.35">
      <c r="A366" s="38" t="s">
        <v>106</v>
      </c>
      <c r="B366" s="845"/>
      <c r="C366" s="846"/>
      <c r="D366" s="740">
        <v>8.1814352212544197E-2</v>
      </c>
      <c r="E366" s="740">
        <v>7.7045194560640393E-2</v>
      </c>
      <c r="F366" s="740">
        <v>9.3483150515909247E-2</v>
      </c>
      <c r="G366" s="864"/>
      <c r="H366" s="139"/>
    </row>
    <row r="367" spans="1:11" ht="15" thickBot="1" x14ac:dyDescent="0.35">
      <c r="A367" s="191"/>
      <c r="B367" s="17"/>
      <c r="C367" s="17"/>
      <c r="D367" s="369"/>
      <c r="E367" s="369"/>
      <c r="F367" s="369"/>
      <c r="G367" s="864"/>
      <c r="H367" s="139"/>
    </row>
    <row r="368" spans="1:11" ht="15" thickBot="1" x14ac:dyDescent="0.35">
      <c r="A368" s="1538" t="s">
        <v>61</v>
      </c>
      <c r="B368" s="1539"/>
      <c r="C368" s="1539"/>
      <c r="D368" s="1539"/>
      <c r="E368" s="1539"/>
      <c r="F368" s="1539"/>
      <c r="G368" s="860"/>
      <c r="H368" s="139"/>
    </row>
    <row r="369" spans="1:11" ht="15" thickBot="1" x14ac:dyDescent="0.35">
      <c r="A369" s="61" t="s">
        <v>58</v>
      </c>
      <c r="B369" s="1109" t="s">
        <v>469</v>
      </c>
      <c r="C369" s="288" t="s">
        <v>527</v>
      </c>
      <c r="D369" s="288" t="s">
        <v>562</v>
      </c>
      <c r="E369" s="288" t="s">
        <v>625</v>
      </c>
      <c r="F369" s="1540" t="s">
        <v>724</v>
      </c>
      <c r="G369" s="1541"/>
      <c r="H369" s="139"/>
      <c r="I369" s="561" t="s">
        <v>724</v>
      </c>
      <c r="K369" s="561" t="s">
        <v>724</v>
      </c>
    </row>
    <row r="370" spans="1:11" x14ac:dyDescent="0.3">
      <c r="A370" s="38" t="s">
        <v>0</v>
      </c>
      <c r="B370" s="847"/>
      <c r="C370" s="847"/>
      <c r="D370" s="445">
        <v>0.26027902403048297</v>
      </c>
      <c r="E370" s="764">
        <v>0.26620721878285269</v>
      </c>
      <c r="F370" s="764">
        <v>0.26457721579672794</v>
      </c>
      <c r="G370" s="907"/>
      <c r="H370" s="139"/>
      <c r="I370" s="216">
        <v>0.25677289380927976</v>
      </c>
      <c r="K370" s="216">
        <v>0.27238153778417618</v>
      </c>
    </row>
    <row r="371" spans="1:11" x14ac:dyDescent="0.3">
      <c r="A371" s="38" t="s">
        <v>103</v>
      </c>
      <c r="B371" s="381"/>
      <c r="C371" s="381"/>
      <c r="D371" s="201">
        <v>0.28662672696456548</v>
      </c>
      <c r="E371" s="382">
        <v>0.3032844096492921</v>
      </c>
      <c r="F371" s="382">
        <v>0.30341713218837624</v>
      </c>
      <c r="G371" s="863">
        <f>H371</f>
        <v>0</v>
      </c>
      <c r="H371" s="139">
        <v>0</v>
      </c>
      <c r="I371" s="216">
        <v>0.28282640451284796</v>
      </c>
      <c r="K371" s="216">
        <v>0.32400785986390446</v>
      </c>
    </row>
    <row r="372" spans="1:11" x14ac:dyDescent="0.3">
      <c r="A372" s="36" t="s">
        <v>104</v>
      </c>
      <c r="B372" s="840"/>
      <c r="C372" s="840"/>
      <c r="D372" s="201">
        <v>0.33465454750418766</v>
      </c>
      <c r="E372" s="382">
        <v>0.35336143253133739</v>
      </c>
      <c r="F372" s="382">
        <v>0.39090756145189687</v>
      </c>
      <c r="G372" s="863">
        <f>H372</f>
        <v>0</v>
      </c>
      <c r="H372" s="139">
        <v>0</v>
      </c>
      <c r="I372" s="216">
        <v>0.33022553650231268</v>
      </c>
      <c r="K372" s="216">
        <v>0.45158958640148117</v>
      </c>
    </row>
    <row r="373" spans="1:11" x14ac:dyDescent="0.3">
      <c r="A373" s="37" t="s">
        <v>105</v>
      </c>
      <c r="B373" s="349"/>
      <c r="C373" s="349"/>
      <c r="D373" s="207">
        <v>0.10122868345701479</v>
      </c>
      <c r="E373" s="207">
        <v>0.1392794344043824</v>
      </c>
      <c r="F373" s="207">
        <v>0.14679992861323563</v>
      </c>
      <c r="G373" s="865"/>
      <c r="H373" s="139"/>
    </row>
    <row r="374" spans="1:11" ht="15" thickBot="1" x14ac:dyDescent="0.35">
      <c r="A374" s="39" t="s">
        <v>106</v>
      </c>
      <c r="B374" s="350"/>
      <c r="C374" s="350"/>
      <c r="D374" s="208">
        <v>0.33465454750418766</v>
      </c>
      <c r="E374" s="208">
        <v>0.35336143253133739</v>
      </c>
      <c r="F374" s="208">
        <v>0.39090756145189687</v>
      </c>
      <c r="G374" s="864"/>
      <c r="H374" s="139"/>
    </row>
    <row r="375" spans="1:11" ht="15" thickBot="1" x14ac:dyDescent="0.35">
      <c r="B375" s="13"/>
      <c r="C375" s="13"/>
      <c r="D375" s="8"/>
      <c r="E375" s="8"/>
      <c r="F375" s="369"/>
      <c r="G375" s="864"/>
      <c r="H375" s="139"/>
    </row>
    <row r="376" spans="1:11" ht="15" thickBot="1" x14ac:dyDescent="0.35">
      <c r="A376" s="29" t="s">
        <v>594</v>
      </c>
      <c r="B376" s="26"/>
      <c r="C376" s="26"/>
      <c r="D376" s="26"/>
      <c r="E376" s="26"/>
      <c r="F376" s="26"/>
      <c r="G376" s="858"/>
      <c r="H376" s="386"/>
      <c r="I376" s="121"/>
      <c r="J376" s="121"/>
      <c r="K376" s="121"/>
    </row>
    <row r="377" spans="1:11" ht="15" thickBot="1" x14ac:dyDescent="0.35">
      <c r="A377" s="61" t="s">
        <v>567</v>
      </c>
      <c r="B377" s="132" t="s">
        <v>469</v>
      </c>
      <c r="C377" s="132" t="s">
        <v>527</v>
      </c>
      <c r="D377" s="132" t="s">
        <v>562</v>
      </c>
      <c r="E377" s="132" t="s">
        <v>625</v>
      </c>
      <c r="F377" s="1536" t="s">
        <v>724</v>
      </c>
      <c r="G377" s="1537"/>
      <c r="H377" s="143"/>
      <c r="I377" s="122" t="s">
        <v>724</v>
      </c>
      <c r="J377" s="569"/>
      <c r="K377" s="122" t="s">
        <v>724</v>
      </c>
    </row>
    <row r="378" spans="1:11" x14ac:dyDescent="0.3">
      <c r="A378" s="342" t="s">
        <v>0</v>
      </c>
      <c r="B378" s="116">
        <v>13132.518509931853</v>
      </c>
      <c r="C378" s="116">
        <v>24797.030429282662</v>
      </c>
      <c r="D378" s="117">
        <v>35776.735329024916</v>
      </c>
      <c r="E378" s="117">
        <v>33663.260899506873</v>
      </c>
      <c r="F378" s="117">
        <v>30922.232485146713</v>
      </c>
      <c r="G378" s="883"/>
      <c r="H378" s="139"/>
      <c r="I378" s="127">
        <v>30843.548159251182</v>
      </c>
      <c r="J378" s="127"/>
      <c r="K378" s="127">
        <v>31000.916811042243</v>
      </c>
    </row>
    <row r="379" spans="1:11" x14ac:dyDescent="0.3">
      <c r="A379" s="38" t="s">
        <v>103</v>
      </c>
      <c r="B379" s="116">
        <v>13201.519030394376</v>
      </c>
      <c r="C379" s="116">
        <v>26396.361883553411</v>
      </c>
      <c r="D379" s="117">
        <v>40283.337678291595</v>
      </c>
      <c r="E379" s="117">
        <v>39693.979635652329</v>
      </c>
      <c r="F379" s="117">
        <v>35641.929976640597</v>
      </c>
      <c r="G379" s="883">
        <f>H379</f>
        <v>1</v>
      </c>
      <c r="H379" s="139">
        <v>1</v>
      </c>
      <c r="I379" s="127">
        <v>35428.338302045144</v>
      </c>
      <c r="J379" s="127"/>
      <c r="K379" s="127">
        <v>35855.521651236049</v>
      </c>
    </row>
    <row r="380" spans="1:11" x14ac:dyDescent="0.3">
      <c r="A380" s="36" t="s">
        <v>104</v>
      </c>
      <c r="B380" s="118">
        <v>15482.11722327399</v>
      </c>
      <c r="C380" s="118">
        <v>30774.293836668327</v>
      </c>
      <c r="D380" s="119">
        <v>53099.301119264252</v>
      </c>
      <c r="E380" s="119">
        <v>53269.723283527375</v>
      </c>
      <c r="F380" s="119">
        <v>47334.370346283373</v>
      </c>
      <c r="G380" s="883">
        <f>H380</f>
        <v>1</v>
      </c>
      <c r="H380" s="139">
        <v>1</v>
      </c>
      <c r="I380" s="127">
        <v>46733.527002117196</v>
      </c>
      <c r="J380" s="127"/>
      <c r="K380" s="127">
        <v>47935.213690449549</v>
      </c>
    </row>
    <row r="381" spans="1:11" x14ac:dyDescent="0.3">
      <c r="A381" s="37" t="s">
        <v>105</v>
      </c>
      <c r="B381" s="86">
        <v>5.2541727171630829E-3</v>
      </c>
      <c r="C381" s="86">
        <v>6.449689444999461E-2</v>
      </c>
      <c r="D381" s="166">
        <v>0.12596460542923174</v>
      </c>
      <c r="E381" s="166">
        <v>0.17914838239078018</v>
      </c>
      <c r="F381" s="166">
        <v>0.15263120131319621</v>
      </c>
      <c r="G381" s="888"/>
      <c r="H381" s="139"/>
      <c r="I381" s="125"/>
      <c r="J381" s="125"/>
      <c r="K381" s="125"/>
    </row>
    <row r="382" spans="1:11" ht="15" thickBot="1" x14ac:dyDescent="0.35">
      <c r="A382" s="39" t="s">
        <v>106</v>
      </c>
      <c r="B382" s="88">
        <v>0.1727527103228729</v>
      </c>
      <c r="C382" s="88">
        <v>0.16585361166163742</v>
      </c>
      <c r="D382" s="89">
        <v>0.31814552069450514</v>
      </c>
      <c r="E382" s="89">
        <v>0.34201014291047771</v>
      </c>
      <c r="F382" s="89">
        <v>0.32805295272466717</v>
      </c>
      <c r="G382" s="886"/>
      <c r="H382" s="139"/>
      <c r="I382" s="125"/>
      <c r="J382" s="125"/>
      <c r="K382" s="125"/>
    </row>
    <row r="383" spans="1:11" ht="15" thickBot="1" x14ac:dyDescent="0.35">
      <c r="A383" s="8"/>
      <c r="B383" s="13"/>
      <c r="C383" s="13"/>
      <c r="D383" s="13"/>
      <c r="E383" s="13"/>
      <c r="F383" s="8"/>
      <c r="G383" s="867"/>
    </row>
    <row r="384" spans="1:11" ht="15" thickBot="1" x14ac:dyDescent="0.35">
      <c r="A384" s="29" t="s">
        <v>595</v>
      </c>
      <c r="B384" s="26"/>
      <c r="C384" s="26"/>
      <c r="D384" s="26"/>
      <c r="E384" s="26"/>
      <c r="F384" s="26"/>
      <c r="G384" s="858"/>
      <c r="H384" s="386"/>
      <c r="I384" s="121"/>
      <c r="J384" s="121"/>
      <c r="K384" s="121"/>
    </row>
    <row r="385" spans="1:11" ht="15" thickBot="1" x14ac:dyDescent="0.35">
      <c r="A385" s="61" t="s">
        <v>567</v>
      </c>
      <c r="B385" s="132" t="s">
        <v>469</v>
      </c>
      <c r="C385" s="132" t="s">
        <v>527</v>
      </c>
      <c r="D385" s="132" t="s">
        <v>562</v>
      </c>
      <c r="E385" s="132" t="s">
        <v>625</v>
      </c>
      <c r="F385" s="1536" t="s">
        <v>724</v>
      </c>
      <c r="G385" s="1537"/>
      <c r="H385" s="143"/>
      <c r="I385" s="122" t="s">
        <v>724</v>
      </c>
      <c r="J385" s="569"/>
      <c r="K385" s="122" t="s">
        <v>724</v>
      </c>
    </row>
    <row r="386" spans="1:11" x14ac:dyDescent="0.3">
      <c r="A386" s="342" t="s">
        <v>0</v>
      </c>
      <c r="B386" s="116">
        <v>10519.540573270608</v>
      </c>
      <c r="C386" s="116">
        <v>20914.94267450822</v>
      </c>
      <c r="D386" s="117">
        <v>33275.777523905708</v>
      </c>
      <c r="E386" s="117">
        <v>30907.274038056028</v>
      </c>
      <c r="F386" s="117">
        <v>30491.770899522107</v>
      </c>
      <c r="G386" s="883"/>
      <c r="H386" s="139"/>
      <c r="I386" s="127">
        <v>30326.268053437725</v>
      </c>
      <c r="J386" s="127"/>
      <c r="K386" s="127">
        <v>30657.27374560649</v>
      </c>
    </row>
    <row r="387" spans="1:11" x14ac:dyDescent="0.3">
      <c r="A387" s="38" t="s">
        <v>103</v>
      </c>
      <c r="B387" s="116">
        <v>10816.489864902365</v>
      </c>
      <c r="C387" s="116">
        <v>24499.564959813513</v>
      </c>
      <c r="D387" s="117">
        <v>41130.994095236805</v>
      </c>
      <c r="E387" s="117">
        <v>37794.626166714253</v>
      </c>
      <c r="F387" s="117">
        <v>36421.303748856037</v>
      </c>
      <c r="G387" s="883">
        <f>H387</f>
        <v>1</v>
      </c>
      <c r="H387" s="139">
        <v>1</v>
      </c>
      <c r="I387" s="127">
        <v>35974.650505486003</v>
      </c>
      <c r="J387" s="127"/>
      <c r="K387" s="127">
        <v>36867.956992226071</v>
      </c>
    </row>
    <row r="388" spans="1:11" x14ac:dyDescent="0.3">
      <c r="A388" s="36" t="s">
        <v>104</v>
      </c>
      <c r="B388" s="118">
        <v>10624.829994375727</v>
      </c>
      <c r="C388" s="118">
        <v>25418.046884381536</v>
      </c>
      <c r="D388" s="119">
        <v>44881.367941298398</v>
      </c>
      <c r="E388" s="119">
        <v>41805.434320201079</v>
      </c>
      <c r="F388" s="119">
        <v>37941.454406143777</v>
      </c>
      <c r="G388" s="883">
        <f>H388</f>
        <v>0</v>
      </c>
      <c r="H388" s="139">
        <v>0</v>
      </c>
      <c r="I388" s="127">
        <v>36854.190318605106</v>
      </c>
      <c r="J388" s="127"/>
      <c r="K388" s="127">
        <v>39028.718493682449</v>
      </c>
    </row>
    <row r="389" spans="1:11" x14ac:dyDescent="0.3">
      <c r="A389" s="37" t="s">
        <v>105</v>
      </c>
      <c r="B389" s="86">
        <v>2.8228351757707399E-2</v>
      </c>
      <c r="C389" s="86">
        <v>0.17139049057372469</v>
      </c>
      <c r="D389" s="166">
        <v>0.2360641029556054</v>
      </c>
      <c r="E389" s="166">
        <v>0.22283919701808225</v>
      </c>
      <c r="F389" s="166">
        <v>0.1944633805912159</v>
      </c>
      <c r="G389" s="888"/>
      <c r="H389" s="139"/>
      <c r="I389" s="125"/>
      <c r="J389" s="125"/>
      <c r="K389" s="125"/>
    </row>
    <row r="390" spans="1:11" ht="15" thickBot="1" x14ac:dyDescent="0.35">
      <c r="A390" s="39" t="s">
        <v>106</v>
      </c>
      <c r="B390" s="88">
        <v>-1.7719229890700662E-2</v>
      </c>
      <c r="C390" s="88">
        <v>3.7489723840998933E-2</v>
      </c>
      <c r="D390" s="89">
        <v>9.1181210874159424E-2</v>
      </c>
      <c r="E390" s="89">
        <v>0.10612112250548322</v>
      </c>
      <c r="F390" s="89">
        <v>4.1737952813824995E-2</v>
      </c>
      <c r="G390" s="886"/>
      <c r="H390" s="139"/>
      <c r="I390" s="125"/>
      <c r="J390" s="125"/>
      <c r="K390" s="125"/>
    </row>
    <row r="391" spans="1:11" ht="15" thickBot="1" x14ac:dyDescent="0.35">
      <c r="A391" s="8"/>
      <c r="B391" s="13"/>
      <c r="C391" s="13"/>
      <c r="D391" s="13"/>
      <c r="E391" s="13"/>
      <c r="F391" s="8"/>
      <c r="G391" s="867"/>
    </row>
    <row r="392" spans="1:11" ht="15" thickBot="1" x14ac:dyDescent="0.35">
      <c r="A392" s="29" t="s">
        <v>596</v>
      </c>
      <c r="B392" s="26"/>
      <c r="C392" s="26"/>
      <c r="D392" s="26"/>
      <c r="E392" s="26"/>
      <c r="F392" s="26"/>
      <c r="G392" s="858"/>
      <c r="H392" s="386"/>
      <c r="I392" s="121"/>
      <c r="J392" s="121"/>
      <c r="K392" s="121"/>
    </row>
    <row r="393" spans="1:11" ht="15" thickBot="1" x14ac:dyDescent="0.35">
      <c r="A393" s="61" t="s">
        <v>566</v>
      </c>
      <c r="B393" s="132" t="s">
        <v>469</v>
      </c>
      <c r="C393" s="132" t="s">
        <v>527</v>
      </c>
      <c r="D393" s="132" t="s">
        <v>562</v>
      </c>
      <c r="E393" s="132" t="s">
        <v>625</v>
      </c>
      <c r="F393" s="1536" t="s">
        <v>724</v>
      </c>
      <c r="G393" s="1537"/>
      <c r="H393" s="143"/>
      <c r="I393" s="122" t="s">
        <v>724</v>
      </c>
      <c r="J393" s="569"/>
      <c r="K393" s="122" t="s">
        <v>724</v>
      </c>
    </row>
    <row r="394" spans="1:11" x14ac:dyDescent="0.3">
      <c r="A394" s="342" t="s">
        <v>0</v>
      </c>
      <c r="B394" s="116">
        <v>4758.9284360828369</v>
      </c>
      <c r="C394" s="116">
        <v>6711.362009268064</v>
      </c>
      <c r="D394" s="117">
        <v>7641.7689670501331</v>
      </c>
      <c r="E394" s="117">
        <v>7104.8271379535008</v>
      </c>
      <c r="F394" s="117">
        <v>6747.7077145616859</v>
      </c>
      <c r="G394" s="883"/>
      <c r="H394" s="139"/>
      <c r="I394" s="127">
        <v>6710.961173388343</v>
      </c>
      <c r="J394" s="127"/>
      <c r="K394" s="127">
        <v>6784.4542557350287</v>
      </c>
    </row>
    <row r="395" spans="1:11" x14ac:dyDescent="0.3">
      <c r="A395" s="38" t="s">
        <v>103</v>
      </c>
      <c r="B395" s="116">
        <v>5345.2078750708215</v>
      </c>
      <c r="C395" s="116">
        <v>7323.8797183802162</v>
      </c>
      <c r="D395" s="117">
        <v>7945.6492842883472</v>
      </c>
      <c r="E395" s="117">
        <v>7834.5132575973075</v>
      </c>
      <c r="F395" s="117">
        <v>7354.2453834622038</v>
      </c>
      <c r="G395" s="883">
        <f>H395</f>
        <v>1</v>
      </c>
      <c r="H395" s="139">
        <v>1</v>
      </c>
      <c r="I395" s="127">
        <v>7257.5994279693386</v>
      </c>
      <c r="J395" s="127"/>
      <c r="K395" s="127">
        <v>7450.8913389550689</v>
      </c>
    </row>
    <row r="396" spans="1:11" x14ac:dyDescent="0.3">
      <c r="A396" s="36" t="s">
        <v>104</v>
      </c>
      <c r="B396" s="118">
        <v>8643.9342480448831</v>
      </c>
      <c r="C396" s="118">
        <v>11752.470976816181</v>
      </c>
      <c r="D396" s="119">
        <v>11632.640928213284</v>
      </c>
      <c r="E396" s="119">
        <v>11953.231031951305</v>
      </c>
      <c r="F396" s="119">
        <v>10787.089647112116</v>
      </c>
      <c r="G396" s="883">
        <f>H396</f>
        <v>1</v>
      </c>
      <c r="H396" s="139">
        <v>1</v>
      </c>
      <c r="I396" s="127">
        <v>10502.998001852404</v>
      </c>
      <c r="J396" s="127"/>
      <c r="K396" s="127">
        <v>11071.181292371828</v>
      </c>
    </row>
    <row r="397" spans="1:11" x14ac:dyDescent="0.3">
      <c r="A397" s="37" t="s">
        <v>105</v>
      </c>
      <c r="B397" s="86">
        <v>0.12319568299088821</v>
      </c>
      <c r="C397" s="86">
        <v>0.11164840223544981</v>
      </c>
      <c r="D397" s="166">
        <v>3.9765703274789996E-2</v>
      </c>
      <c r="E397" s="166">
        <v>0.10270286742739641</v>
      </c>
      <c r="F397" s="166">
        <v>8.988795818639235E-2</v>
      </c>
      <c r="G397" s="888"/>
      <c r="H397" s="139"/>
      <c r="I397" s="125"/>
      <c r="J397" s="125"/>
      <c r="K397" s="125"/>
    </row>
    <row r="398" spans="1:11" ht="15" thickBot="1" x14ac:dyDescent="0.35">
      <c r="A398" s="39" t="s">
        <v>106</v>
      </c>
      <c r="B398" s="88">
        <v>0.61713715351628962</v>
      </c>
      <c r="C398" s="88">
        <v>0.60467831651055748</v>
      </c>
      <c r="D398" s="89">
        <v>0.46402647688157594</v>
      </c>
      <c r="E398" s="89">
        <v>0.5257145707628974</v>
      </c>
      <c r="F398" s="89">
        <v>0.46678402536982128</v>
      </c>
      <c r="G398" s="886"/>
      <c r="H398" s="139"/>
      <c r="I398" s="125"/>
      <c r="J398" s="125"/>
      <c r="K398" s="125"/>
    </row>
    <row r="399" spans="1:11" ht="15" thickBot="1" x14ac:dyDescent="0.35">
      <c r="A399" s="8"/>
      <c r="B399" s="13"/>
      <c r="C399" s="13"/>
      <c r="D399" s="13"/>
      <c r="E399" s="13"/>
      <c r="F399" s="8"/>
      <c r="G399" s="53"/>
    </row>
    <row r="400" spans="1:11" ht="15" thickBot="1" x14ac:dyDescent="0.35">
      <c r="A400" s="29" t="s">
        <v>597</v>
      </c>
      <c r="B400" s="26"/>
      <c r="C400" s="26"/>
      <c r="D400" s="25"/>
      <c r="E400" s="25"/>
      <c r="F400" s="25"/>
      <c r="G400" s="903"/>
      <c r="H400" s="386"/>
      <c r="I400" s="121"/>
      <c r="J400" s="121"/>
      <c r="K400" s="121"/>
    </row>
    <row r="401" spans="1:11" ht="15" thickBot="1" x14ac:dyDescent="0.35">
      <c r="A401" s="61" t="s">
        <v>566</v>
      </c>
      <c r="B401" s="132" t="s">
        <v>469</v>
      </c>
      <c r="C401" s="132" t="s">
        <v>527</v>
      </c>
      <c r="D401" s="132" t="s">
        <v>562</v>
      </c>
      <c r="E401" s="132" t="s">
        <v>625</v>
      </c>
      <c r="F401" s="1536" t="s">
        <v>724</v>
      </c>
      <c r="G401" s="1537"/>
      <c r="H401" s="143"/>
      <c r="I401" s="122" t="s">
        <v>724</v>
      </c>
      <c r="J401" s="569"/>
      <c r="K401" s="122" t="s">
        <v>724</v>
      </c>
    </row>
    <row r="402" spans="1:11" x14ac:dyDescent="0.3">
      <c r="A402" s="342" t="s">
        <v>0</v>
      </c>
      <c r="B402" s="116">
        <v>3329.9556333117171</v>
      </c>
      <c r="C402" s="116">
        <v>4991.0089152595065</v>
      </c>
      <c r="D402" s="117">
        <v>6072.6676748129667</v>
      </c>
      <c r="E402" s="117">
        <v>6335.7349082131213</v>
      </c>
      <c r="F402" s="117">
        <v>6312.4719196875758</v>
      </c>
      <c r="G402" s="883"/>
      <c r="H402" s="139"/>
      <c r="I402" s="127">
        <v>6236.7708161417013</v>
      </c>
      <c r="J402" s="127"/>
      <c r="K402" s="127">
        <v>6388.1730232334503</v>
      </c>
    </row>
    <row r="403" spans="1:11" x14ac:dyDescent="0.3">
      <c r="A403" s="38" t="s">
        <v>103</v>
      </c>
      <c r="B403" s="116">
        <v>3025.9691703968138</v>
      </c>
      <c r="C403" s="116">
        <v>4792.7630087971738</v>
      </c>
      <c r="D403" s="117">
        <v>5723.5049623680161</v>
      </c>
      <c r="E403" s="117">
        <v>6160.3529068734761</v>
      </c>
      <c r="F403" s="117">
        <v>6065.0315861230692</v>
      </c>
      <c r="G403" s="883">
        <f>H403</f>
        <v>0</v>
      </c>
      <c r="H403" s="139">
        <v>0</v>
      </c>
      <c r="I403" s="127">
        <v>5882.1621607331026</v>
      </c>
      <c r="J403" s="127"/>
      <c r="K403" s="127">
        <v>6247.9010115130359</v>
      </c>
    </row>
    <row r="404" spans="1:11" x14ac:dyDescent="0.3">
      <c r="A404" s="36" t="s">
        <v>104</v>
      </c>
      <c r="B404" s="118">
        <v>2780.9202581225431</v>
      </c>
      <c r="C404" s="118">
        <v>4673.4583324439027</v>
      </c>
      <c r="D404" s="119">
        <v>5574.1145595173803</v>
      </c>
      <c r="E404" s="119">
        <v>6570.3131659626279</v>
      </c>
      <c r="F404" s="119">
        <v>5889.4506964596685</v>
      </c>
      <c r="G404" s="883">
        <f>H404</f>
        <v>0</v>
      </c>
      <c r="H404" s="139">
        <v>0</v>
      </c>
      <c r="I404" s="127">
        <v>5461.0542155850244</v>
      </c>
      <c r="J404" s="127"/>
      <c r="K404" s="127">
        <v>6317.8471773343126</v>
      </c>
    </row>
    <row r="405" spans="1:11" x14ac:dyDescent="0.3">
      <c r="A405" s="37" t="s">
        <v>105</v>
      </c>
      <c r="B405" s="86">
        <v>-9.1288442366597486E-2</v>
      </c>
      <c r="C405" s="86">
        <v>-3.7144274603385083E-2</v>
      </c>
      <c r="D405" s="166">
        <v>-5.7497418126985597E-2</v>
      </c>
      <c r="E405" s="166">
        <v>-2.7681398271934422E-2</v>
      </c>
      <c r="F405" s="166">
        <v>-3.9198643053409914E-2</v>
      </c>
      <c r="G405" s="888"/>
      <c r="H405" s="139"/>
      <c r="I405" s="125"/>
      <c r="J405" s="125"/>
      <c r="K405" s="125"/>
    </row>
    <row r="406" spans="1:11" ht="15" thickBot="1" x14ac:dyDescent="0.35">
      <c r="A406" s="39" t="s">
        <v>106</v>
      </c>
      <c r="B406" s="88">
        <v>-8.0981959324501598E-2</v>
      </c>
      <c r="C406" s="88">
        <v>-2.4892671749945902E-2</v>
      </c>
      <c r="D406" s="89">
        <v>-2.610120963166384E-2</v>
      </c>
      <c r="E406" s="89">
        <v>6.6548177561667698E-2</v>
      </c>
      <c r="F406" s="89">
        <v>-2.8949707379122943E-2</v>
      </c>
      <c r="G406" s="886"/>
      <c r="H406" s="139"/>
      <c r="I406" s="125"/>
      <c r="J406" s="125"/>
      <c r="K406" s="125"/>
    </row>
    <row r="407" spans="1:11" ht="15" thickBot="1" x14ac:dyDescent="0.35">
      <c r="A407" s="8"/>
      <c r="B407" s="13"/>
      <c r="C407" s="13"/>
      <c r="D407" s="13"/>
      <c r="E407" s="13"/>
      <c r="F407" s="8"/>
      <c r="G407" s="867"/>
    </row>
    <row r="408" spans="1:11" ht="15" thickBot="1" x14ac:dyDescent="0.35">
      <c r="A408" s="29" t="s">
        <v>598</v>
      </c>
      <c r="B408" s="26"/>
      <c r="C408" s="26"/>
      <c r="D408" s="26"/>
      <c r="E408" s="26"/>
      <c r="F408" s="26"/>
      <c r="G408" s="858"/>
      <c r="H408" s="386"/>
      <c r="I408" s="121"/>
      <c r="J408" s="121"/>
      <c r="K408" s="121"/>
    </row>
    <row r="409" spans="1:11" ht="15" thickBot="1" x14ac:dyDescent="0.35">
      <c r="A409" s="61" t="s">
        <v>568</v>
      </c>
      <c r="B409" s="132" t="s">
        <v>469</v>
      </c>
      <c r="C409" s="132" t="s">
        <v>527</v>
      </c>
      <c r="D409" s="132" t="s">
        <v>562</v>
      </c>
      <c r="E409" s="132" t="s">
        <v>625</v>
      </c>
      <c r="F409" s="1536" t="s">
        <v>724</v>
      </c>
      <c r="G409" s="1537"/>
      <c r="H409" s="143"/>
      <c r="I409" s="122" t="s">
        <v>724</v>
      </c>
      <c r="J409" s="569"/>
      <c r="K409" s="122" t="s">
        <v>724</v>
      </c>
    </row>
    <row r="410" spans="1:11" x14ac:dyDescent="0.3">
      <c r="A410" s="342" t="s">
        <v>0</v>
      </c>
      <c r="B410" s="116">
        <v>411.13934224916852</v>
      </c>
      <c r="C410" s="116">
        <v>702.76382012852127</v>
      </c>
      <c r="D410" s="117">
        <v>994.84841032979682</v>
      </c>
      <c r="E410" s="117">
        <v>963.34506508253969</v>
      </c>
      <c r="F410" s="117">
        <v>858.14844358292339</v>
      </c>
      <c r="G410" s="883"/>
      <c r="H410" s="139"/>
      <c r="I410" s="127">
        <v>845.31094679167188</v>
      </c>
      <c r="J410" s="127"/>
      <c r="K410" s="127">
        <v>870.9859403741749</v>
      </c>
    </row>
    <row r="411" spans="1:11" x14ac:dyDescent="0.3">
      <c r="A411" s="38" t="s">
        <v>103</v>
      </c>
      <c r="B411" s="116">
        <v>266.84994193605775</v>
      </c>
      <c r="C411" s="116">
        <v>524.18478355050763</v>
      </c>
      <c r="D411" s="117">
        <v>728.00009479094751</v>
      </c>
      <c r="E411" s="117">
        <v>703.2617136566754</v>
      </c>
      <c r="F411" s="117">
        <v>558.4100835611971</v>
      </c>
      <c r="G411" s="883">
        <f>H411</f>
        <v>-1</v>
      </c>
      <c r="H411" s="139">
        <v>-1</v>
      </c>
      <c r="I411" s="127">
        <v>532.22466934837655</v>
      </c>
      <c r="J411" s="127"/>
      <c r="K411" s="127">
        <v>584.59549777401764</v>
      </c>
    </row>
    <row r="412" spans="1:11" x14ac:dyDescent="0.3">
      <c r="A412" s="36" t="s">
        <v>104</v>
      </c>
      <c r="B412" s="118">
        <v>353.41026787951535</v>
      </c>
      <c r="C412" s="118">
        <v>701.41464092984597</v>
      </c>
      <c r="D412" s="119">
        <v>1071.173742067082</v>
      </c>
      <c r="E412" s="119">
        <v>946.69842521251451</v>
      </c>
      <c r="F412" s="119">
        <v>881.40006683286958</v>
      </c>
      <c r="G412" s="883">
        <f>H412</f>
        <v>1</v>
      </c>
      <c r="H412" s="139">
        <v>1</v>
      </c>
      <c r="I412" s="127">
        <v>801.68933280809063</v>
      </c>
      <c r="J412" s="127"/>
      <c r="K412" s="127">
        <v>961.11080085764854</v>
      </c>
    </row>
    <row r="413" spans="1:11" x14ac:dyDescent="0.3">
      <c r="A413" s="37" t="s">
        <v>105</v>
      </c>
      <c r="B413" s="86">
        <v>-0.35095011711544027</v>
      </c>
      <c r="C413" s="86">
        <v>-0.25294235586109842</v>
      </c>
      <c r="D413" s="166">
        <v>-0.26823012709080762</v>
      </c>
      <c r="E413" s="166">
        <v>-0.26997942985630002</v>
      </c>
      <c r="F413" s="166">
        <v>-0.34928497774844752</v>
      </c>
      <c r="G413" s="888"/>
      <c r="H413" s="139"/>
      <c r="I413" s="125"/>
      <c r="J413" s="125"/>
      <c r="K413" s="125"/>
    </row>
    <row r="414" spans="1:11" ht="15" thickBot="1" x14ac:dyDescent="0.35">
      <c r="A414" s="39" t="s">
        <v>106</v>
      </c>
      <c r="B414" s="88">
        <v>0.32437828284856468</v>
      </c>
      <c r="C414" s="88">
        <v>0.33810568894978504</v>
      </c>
      <c r="D414" s="89">
        <v>0.47139231125331132</v>
      </c>
      <c r="E414" s="89">
        <v>0.34615379570440008</v>
      </c>
      <c r="F414" s="89">
        <v>0.57841001224734412</v>
      </c>
      <c r="G414" s="886"/>
      <c r="H414" s="139"/>
      <c r="I414" s="125"/>
      <c r="J414" s="125"/>
      <c r="K414" s="125"/>
    </row>
    <row r="415" spans="1:11" ht="15" thickBot="1" x14ac:dyDescent="0.35">
      <c r="A415" s="8"/>
      <c r="B415" s="13"/>
      <c r="C415" s="13"/>
      <c r="D415" s="13"/>
      <c r="E415" s="13"/>
      <c r="F415" s="8"/>
      <c r="G415" s="867"/>
    </row>
    <row r="416" spans="1:11" ht="15" thickBot="1" x14ac:dyDescent="0.35">
      <c r="A416" s="29" t="s">
        <v>480</v>
      </c>
      <c r="B416" s="26"/>
      <c r="C416" s="26"/>
      <c r="D416" s="26"/>
      <c r="E416" s="26"/>
      <c r="F416" s="26"/>
      <c r="G416" s="858"/>
      <c r="H416" s="386"/>
      <c r="I416" s="121"/>
      <c r="J416" s="121"/>
      <c r="K416" s="121"/>
    </row>
    <row r="417" spans="1:11" ht="15" thickBot="1" x14ac:dyDescent="0.35">
      <c r="A417" s="61" t="s">
        <v>508</v>
      </c>
      <c r="B417" s="132" t="s">
        <v>469</v>
      </c>
      <c r="C417" s="132" t="s">
        <v>527</v>
      </c>
      <c r="D417" s="132" t="s">
        <v>562</v>
      </c>
      <c r="E417" s="132" t="s">
        <v>625</v>
      </c>
      <c r="F417" s="1536" t="s">
        <v>724</v>
      </c>
      <c r="G417" s="1537"/>
      <c r="H417" s="143"/>
      <c r="I417" s="122" t="s">
        <v>724</v>
      </c>
      <c r="J417" s="569"/>
      <c r="K417" s="122" t="s">
        <v>724</v>
      </c>
    </row>
    <row r="418" spans="1:11" x14ac:dyDescent="0.3">
      <c r="A418" s="342" t="s">
        <v>0</v>
      </c>
      <c r="B418" s="116">
        <v>65074.694492470204</v>
      </c>
      <c r="C418" s="116">
        <v>67314.012810431333</v>
      </c>
      <c r="D418" s="117">
        <v>69828.94750009125</v>
      </c>
      <c r="E418" s="117">
        <v>67027.139505634826</v>
      </c>
      <c r="F418" s="117">
        <v>53108.824193333094</v>
      </c>
      <c r="G418" s="883"/>
      <c r="H418" s="139"/>
      <c r="I418" s="127">
        <v>53005.133316391933</v>
      </c>
      <c r="J418" s="127"/>
      <c r="K418" s="127">
        <v>53212.515070274254</v>
      </c>
    </row>
    <row r="419" spans="1:11" x14ac:dyDescent="0.3">
      <c r="A419" s="38" t="s">
        <v>103</v>
      </c>
      <c r="B419" s="116">
        <v>62401.465619795941</v>
      </c>
      <c r="C419" s="116">
        <v>65356.148124170664</v>
      </c>
      <c r="D419" s="117">
        <v>68837.884967669481</v>
      </c>
      <c r="E419" s="117">
        <v>66619.341868836462</v>
      </c>
      <c r="F419" s="117">
        <v>52586.809525931611</v>
      </c>
      <c r="G419" s="883">
        <f>H419</f>
        <v>-1</v>
      </c>
      <c r="H419" s="139">
        <v>-1</v>
      </c>
      <c r="I419" s="127">
        <v>52326.524029657878</v>
      </c>
      <c r="J419" s="127"/>
      <c r="K419" s="127">
        <v>52847.095022205343</v>
      </c>
    </row>
    <row r="420" spans="1:11" x14ac:dyDescent="0.3">
      <c r="A420" s="36" t="s">
        <v>104</v>
      </c>
      <c r="B420" s="118">
        <v>68008.200079315036</v>
      </c>
      <c r="C420" s="118">
        <v>70981.034660471647</v>
      </c>
      <c r="D420" s="119">
        <v>75145.750745393801</v>
      </c>
      <c r="E420" s="119">
        <v>72528.031866867634</v>
      </c>
      <c r="F420" s="119">
        <v>55516.134422248499</v>
      </c>
      <c r="G420" s="883">
        <f>H420</f>
        <v>1</v>
      </c>
      <c r="H420" s="139">
        <v>1</v>
      </c>
      <c r="I420" s="127">
        <v>54859.022693418745</v>
      </c>
      <c r="J420" s="127"/>
      <c r="K420" s="127">
        <v>56173.246151078252</v>
      </c>
    </row>
    <row r="421" spans="1:11" x14ac:dyDescent="0.3">
      <c r="A421" s="37" t="s">
        <v>105</v>
      </c>
      <c r="B421" s="86">
        <v>4.1079391820788062E-2</v>
      </c>
      <c r="C421" s="86">
        <v>2.8186447152800085E-2</v>
      </c>
      <c r="D421" s="166">
        <v>1.4192717603547926E-2</v>
      </c>
      <c r="E421" s="166">
        <v>6.0840674360582254E-3</v>
      </c>
      <c r="F421" s="166">
        <v>9.8291512819260116E-3</v>
      </c>
      <c r="G421" s="888"/>
      <c r="H421" s="139"/>
      <c r="I421" s="125"/>
      <c r="J421" s="125"/>
      <c r="K421" s="125"/>
    </row>
    <row r="422" spans="1:11" ht="15" thickBot="1" x14ac:dyDescent="0.35">
      <c r="A422" s="39" t="s">
        <v>106</v>
      </c>
      <c r="B422" s="88">
        <v>-8.9849403436775083E-2</v>
      </c>
      <c r="C422" s="88">
        <v>-8.606514762183072E-2</v>
      </c>
      <c r="D422" s="89">
        <v>-9.1633637214259031E-2</v>
      </c>
      <c r="E422" s="89">
        <v>-8.8693310865551628E-2</v>
      </c>
      <c r="F422" s="89">
        <v>-5.570455638447469E-2</v>
      </c>
      <c r="G422" s="886"/>
      <c r="H422" s="139"/>
      <c r="I422" s="125"/>
      <c r="J422" s="125"/>
      <c r="K422" s="125"/>
    </row>
    <row r="423" spans="1:11" ht="15" thickBot="1" x14ac:dyDescent="0.35">
      <c r="G423" s="892"/>
    </row>
    <row r="424" spans="1:11" ht="15" thickBot="1" x14ac:dyDescent="0.35">
      <c r="A424" s="29" t="s">
        <v>482</v>
      </c>
      <c r="B424" s="26"/>
      <c r="C424" s="26"/>
      <c r="D424" s="26"/>
      <c r="E424" s="26"/>
      <c r="F424" s="26"/>
      <c r="G424" s="858"/>
      <c r="H424" s="386"/>
      <c r="I424" s="121"/>
      <c r="J424" s="121"/>
      <c r="K424" s="121"/>
    </row>
    <row r="425" spans="1:11" ht="15" thickBot="1" x14ac:dyDescent="0.35">
      <c r="A425" s="61" t="s">
        <v>508</v>
      </c>
      <c r="B425" s="132" t="s">
        <v>469</v>
      </c>
      <c r="C425" s="132" t="s">
        <v>527</v>
      </c>
      <c r="D425" s="132" t="s">
        <v>562</v>
      </c>
      <c r="E425" s="132" t="s">
        <v>625</v>
      </c>
      <c r="F425" s="1536" t="s">
        <v>724</v>
      </c>
      <c r="G425" s="1537"/>
      <c r="H425" s="143"/>
      <c r="I425" s="122" t="s">
        <v>724</v>
      </c>
      <c r="J425" s="569"/>
      <c r="K425" s="122" t="s">
        <v>724</v>
      </c>
    </row>
    <row r="426" spans="1:11" x14ac:dyDescent="0.3">
      <c r="A426" s="342" t="s">
        <v>0</v>
      </c>
      <c r="B426" s="116">
        <v>73865.051586872665</v>
      </c>
      <c r="C426" s="116">
        <v>73640.284209916703</v>
      </c>
      <c r="D426" s="117">
        <v>75760.73423598407</v>
      </c>
      <c r="E426" s="117">
        <v>75010.613387602643</v>
      </c>
      <c r="F426" s="117">
        <v>74943.72711856573</v>
      </c>
      <c r="G426" s="883"/>
      <c r="H426" s="139"/>
      <c r="I426" s="127">
        <v>74685.179642393923</v>
      </c>
      <c r="J426" s="127"/>
      <c r="K426" s="127">
        <v>75202.274594737537</v>
      </c>
    </row>
    <row r="427" spans="1:11" x14ac:dyDescent="0.3">
      <c r="A427" s="38" t="s">
        <v>103</v>
      </c>
      <c r="B427" s="116">
        <v>72900.229842614935</v>
      </c>
      <c r="C427" s="116">
        <v>72983.766073352424</v>
      </c>
      <c r="D427" s="117">
        <v>75806.138582236075</v>
      </c>
      <c r="E427" s="117">
        <v>74712.164434262857</v>
      </c>
      <c r="F427" s="117">
        <v>74905.269867605632</v>
      </c>
      <c r="G427" s="883">
        <f>H427</f>
        <v>0</v>
      </c>
      <c r="H427" s="139">
        <v>0</v>
      </c>
      <c r="I427" s="127">
        <v>74267.208831907396</v>
      </c>
      <c r="J427" s="127"/>
      <c r="K427" s="127">
        <v>75543.330903303868</v>
      </c>
    </row>
    <row r="428" spans="1:11" x14ac:dyDescent="0.3">
      <c r="A428" s="36" t="s">
        <v>104</v>
      </c>
      <c r="B428" s="118">
        <v>68720.146747496139</v>
      </c>
      <c r="C428" s="118">
        <v>68825.70966020682</v>
      </c>
      <c r="D428" s="119">
        <v>72255.718207238839</v>
      </c>
      <c r="E428" s="119">
        <v>70533.99402524365</v>
      </c>
      <c r="F428" s="119">
        <v>70509.204607010208</v>
      </c>
      <c r="G428" s="883">
        <f>H428</f>
        <v>-1</v>
      </c>
      <c r="H428" s="139">
        <v>-1</v>
      </c>
      <c r="I428" s="127">
        <v>69026.866449966285</v>
      </c>
      <c r="J428" s="127"/>
      <c r="K428" s="127">
        <v>71991.542764054131</v>
      </c>
    </row>
    <row r="429" spans="1:11" x14ac:dyDescent="0.3">
      <c r="A429" s="37" t="s">
        <v>105</v>
      </c>
      <c r="B429" s="86">
        <v>1.3061951809821769E-2</v>
      </c>
      <c r="C429" s="86">
        <v>7.8495315664042688E-3</v>
      </c>
      <c r="D429" s="166">
        <v>-5.9931238404550835E-4</v>
      </c>
      <c r="E429" s="166">
        <v>3.9787563367547725E-3</v>
      </c>
      <c r="F429" s="166">
        <v>5.1314836396189171E-4</v>
      </c>
      <c r="G429" s="888"/>
      <c r="H429" s="139"/>
      <c r="I429" s="125"/>
      <c r="J429" s="125"/>
      <c r="K429" s="125"/>
    </row>
    <row r="430" spans="1:11" ht="15" thickBot="1" x14ac:dyDescent="0.35">
      <c r="A430" s="39" t="s">
        <v>106</v>
      </c>
      <c r="B430" s="88">
        <v>5.7339779368915864E-2</v>
      </c>
      <c r="C430" s="88">
        <v>5.6972346548498816E-2</v>
      </c>
      <c r="D430" s="89">
        <v>4.6835526006191001E-2</v>
      </c>
      <c r="E430" s="89">
        <v>5.5923562657530318E-2</v>
      </c>
      <c r="F430" s="89">
        <v>5.8688330852627972E-2</v>
      </c>
      <c r="G430" s="886"/>
      <c r="H430" s="139"/>
      <c r="I430" s="125"/>
      <c r="J430" s="125"/>
      <c r="K430" s="125"/>
    </row>
  </sheetData>
  <mergeCells count="59">
    <mergeCell ref="A368:F368"/>
    <mergeCell ref="H3:H4"/>
    <mergeCell ref="A6:F6"/>
    <mergeCell ref="F9:G9"/>
    <mergeCell ref="F17:G17"/>
    <mergeCell ref="F25:G25"/>
    <mergeCell ref="F33:G33"/>
    <mergeCell ref="F41:G41"/>
    <mergeCell ref="F49:G49"/>
    <mergeCell ref="F57:G57"/>
    <mergeCell ref="F65:G65"/>
    <mergeCell ref="F73:G73"/>
    <mergeCell ref="F81:G81"/>
    <mergeCell ref="F89:G89"/>
    <mergeCell ref="F97:G97"/>
    <mergeCell ref="F105:G105"/>
    <mergeCell ref="F113:G113"/>
    <mergeCell ref="F121:G121"/>
    <mergeCell ref="F129:G129"/>
    <mergeCell ref="F137:G137"/>
    <mergeCell ref="F145:G145"/>
    <mergeCell ref="F153:G153"/>
    <mergeCell ref="F161:G161"/>
    <mergeCell ref="F169:G169"/>
    <mergeCell ref="F177:G177"/>
    <mergeCell ref="F185:G185"/>
    <mergeCell ref="F193:G193"/>
    <mergeCell ref="F201:G201"/>
    <mergeCell ref="F209:G209"/>
    <mergeCell ref="F217:G217"/>
    <mergeCell ref="F225:G225"/>
    <mergeCell ref="F233:G233"/>
    <mergeCell ref="F241:G241"/>
    <mergeCell ref="F249:G249"/>
    <mergeCell ref="F257:G257"/>
    <mergeCell ref="F265:G265"/>
    <mergeCell ref="F273:G273"/>
    <mergeCell ref="F281:G281"/>
    <mergeCell ref="F289:G289"/>
    <mergeCell ref="F297:G297"/>
    <mergeCell ref="F305:G305"/>
    <mergeCell ref="F313:G313"/>
    <mergeCell ref="F321:G321"/>
    <mergeCell ref="F329:G329"/>
    <mergeCell ref="F337:G337"/>
    <mergeCell ref="F345:G345"/>
    <mergeCell ref="F353:G353"/>
    <mergeCell ref="A344:F344"/>
    <mergeCell ref="A352:F352"/>
    <mergeCell ref="F361:G361"/>
    <mergeCell ref="A360:F360"/>
    <mergeCell ref="F369:G369"/>
    <mergeCell ref="F377:G377"/>
    <mergeCell ref="F425:G425"/>
    <mergeCell ref="F385:G385"/>
    <mergeCell ref="F393:G393"/>
    <mergeCell ref="F401:G401"/>
    <mergeCell ref="F409:G409"/>
    <mergeCell ref="F417:G417"/>
  </mergeCells>
  <conditionalFormatting sqref="B4:F4">
    <cfRule type="iconSet" priority="2">
      <iconSet showValue="0">
        <cfvo type="percent" val="0"/>
        <cfvo type="num" val="0"/>
        <cfvo type="num" val="1"/>
      </iconSet>
    </cfRule>
  </conditionalFormatting>
  <conditionalFormatting sqref="C5:F5">
    <cfRule type="iconSet" priority="1">
      <iconSet iconSet="3ArrowsGray" showValue="0">
        <cfvo type="percent" val="0"/>
        <cfvo type="num" val="0"/>
        <cfvo type="num" val="1"/>
      </iconSet>
    </cfRule>
  </conditionalFormatting>
  <conditionalFormatting sqref="G4">
    <cfRule type="iconSet" priority="4">
      <iconSet showValue="0">
        <cfvo type="percent" val="0"/>
        <cfvo type="num" val="0"/>
        <cfvo type="num" val="1"/>
      </iconSet>
    </cfRule>
  </conditionalFormatting>
  <conditionalFormatting sqref="G5">
    <cfRule type="iconSet" priority="3">
      <iconSet iconSet="3ArrowsGray" showValue="0">
        <cfvo type="percent" val="0"/>
        <cfvo type="num" val="0"/>
        <cfvo type="num" val="1"/>
      </iconSet>
    </cfRule>
  </conditionalFormatting>
  <conditionalFormatting sqref="G11:G12 G19:G20 G27:G28 G35:G36 G323:G324 G419:G420 G427:G428">
    <cfRule type="iconSet" priority="7">
      <iconSet showValue="0">
        <cfvo type="percent" val="0"/>
        <cfvo type="num" val="0"/>
        <cfvo type="num" val="1"/>
      </iconSet>
    </cfRule>
  </conditionalFormatting>
  <conditionalFormatting sqref="G115:G116 G123:G124 G147:G148 G155:G156 G179:G180 G187:G188 G195:G196 G203:G204 G211:G212 G219:G220 G243:G244 G283:G284 G379:G380 G387:G388 G395:G396 G403:G404 G411:G412 G419:G420 G427:G428">
    <cfRule type="iconSet" priority="5">
      <iconSet iconSet="3ArrowsGray" showValue="0">
        <cfvo type="percent" val="0"/>
        <cfvo type="num" val="0"/>
        <cfvo type="num" val="1"/>
      </iconSet>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6" id="{45E6F1DD-9842-4446-81C3-D9DDE3474217}">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G43:G44 G51:G52 G59:G60 G67:G68 G75:G76 G83:G84 G91:G92 G99:G100 G107:G108 G131:G132 G139:G140 G171:G172 G227:G228 G235:G236 G259:G260 G267:G268 G275:G276 G291:G292 G299:G300 G307:G308 G315:G316 G331:G332 G339:G340 G347:G348 G355:G356 G363:G364 G371:G372 G251:G252 G163:G164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EB8282"/>
    <pageSetUpPr autoPageBreaks="0"/>
  </sheetPr>
  <dimension ref="A1:K680"/>
  <sheetViews>
    <sheetView showGridLines="0" zoomScale="85" zoomScaleNormal="85" workbookViewId="0">
      <pane ySplit="6" topLeftCell="A7" activePane="bottomLeft" state="frozen"/>
      <selection activeCell="Q17" sqref="Q17"/>
      <selection pane="bottomLeft" activeCell="Y678" sqref="Y678"/>
    </sheetView>
  </sheetViews>
  <sheetFormatPr defaultRowHeight="14.4" x14ac:dyDescent="0.3"/>
  <cols>
    <col min="1" max="1" width="63.5546875" customWidth="1"/>
    <col min="2" max="5" width="16.44140625" customWidth="1"/>
    <col min="6" max="6" width="13.109375" customWidth="1"/>
    <col min="7" max="7" width="3.44140625" customWidth="1"/>
    <col min="8" max="8" width="15.6640625" style="140" hidden="1" customWidth="1"/>
    <col min="9" max="9" width="15.33203125" style="68" hidden="1" customWidth="1"/>
    <col min="10" max="10" width="0" style="68" hidden="1" customWidth="1"/>
    <col min="11" max="11" width="15.33203125" style="68" hidden="1" customWidth="1"/>
  </cols>
  <sheetData>
    <row r="1" spans="1:11" ht="18.75" customHeight="1" x14ac:dyDescent="0.35">
      <c r="A1" s="64" t="s">
        <v>80</v>
      </c>
      <c r="B1" s="64"/>
      <c r="C1" s="64"/>
      <c r="D1" s="64"/>
      <c r="E1" s="64"/>
      <c r="F1" s="64"/>
      <c r="G1" s="914"/>
      <c r="I1" s="133"/>
      <c r="J1" s="356" t="s">
        <v>344</v>
      </c>
      <c r="K1" s="133"/>
    </row>
    <row r="2" spans="1:11" ht="18" x14ac:dyDescent="0.35">
      <c r="F2" s="69"/>
      <c r="H2" s="141"/>
      <c r="I2" s="120"/>
      <c r="J2" s="120"/>
      <c r="K2" s="120"/>
    </row>
    <row r="3" spans="1:11" ht="15.75" customHeight="1" thickBot="1" x14ac:dyDescent="0.4">
      <c r="F3" s="69"/>
      <c r="H3" s="1535" t="s">
        <v>345</v>
      </c>
      <c r="I3" s="133"/>
      <c r="J3" s="133"/>
      <c r="K3" s="133"/>
    </row>
    <row r="4" spans="1:11" ht="18.600000000000001" thickBot="1" x14ac:dyDescent="0.4">
      <c r="A4" s="875" t="s">
        <v>340</v>
      </c>
      <c r="B4" s="871" t="s">
        <v>341</v>
      </c>
      <c r="C4" s="872">
        <v>-1</v>
      </c>
      <c r="D4" s="873" t="s">
        <v>342</v>
      </c>
      <c r="E4" s="874">
        <v>0</v>
      </c>
      <c r="F4" s="868" t="s">
        <v>343</v>
      </c>
      <c r="G4" s="869">
        <v>1</v>
      </c>
      <c r="H4" s="1535"/>
      <c r="I4" s="120"/>
      <c r="J4" s="120"/>
      <c r="K4" s="120"/>
    </row>
    <row r="5" spans="1:11" ht="15" thickBot="1" x14ac:dyDescent="0.35">
      <c r="A5" s="136" t="s">
        <v>590</v>
      </c>
      <c r="B5" s="877" t="s">
        <v>591</v>
      </c>
      <c r="C5" s="876">
        <v>-1</v>
      </c>
      <c r="D5" s="877" t="s">
        <v>342</v>
      </c>
      <c r="E5" s="878">
        <v>0</v>
      </c>
      <c r="F5" s="879" t="s">
        <v>592</v>
      </c>
      <c r="G5" s="880">
        <v>1</v>
      </c>
      <c r="H5" s="146"/>
    </row>
    <row r="6" spans="1:11" ht="12.75" customHeight="1" thickBot="1" x14ac:dyDescent="0.35">
      <c r="A6" s="1546" t="s">
        <v>355</v>
      </c>
      <c r="B6" s="1547"/>
      <c r="C6" s="1547"/>
      <c r="D6" s="1547"/>
      <c r="E6" s="1547"/>
      <c r="F6" s="1556"/>
      <c r="G6" s="853"/>
      <c r="H6" s="142"/>
      <c r="I6" s="68" t="s">
        <v>245</v>
      </c>
      <c r="K6" s="68" t="s">
        <v>246</v>
      </c>
    </row>
    <row r="7" spans="1:11" ht="15" thickBot="1" x14ac:dyDescent="0.35">
      <c r="A7" s="8"/>
      <c r="B7" s="8"/>
      <c r="C7" s="8"/>
      <c r="D7" s="8"/>
      <c r="E7" s="8"/>
      <c r="F7" s="8"/>
      <c r="G7" s="8"/>
    </row>
    <row r="8" spans="1:11" ht="15" thickBot="1" x14ac:dyDescent="0.35">
      <c r="A8" s="29" t="s">
        <v>1</v>
      </c>
      <c r="B8" s="26"/>
      <c r="C8" s="26"/>
      <c r="D8" s="26"/>
      <c r="E8" s="26"/>
      <c r="F8" s="26"/>
      <c r="G8" s="215"/>
      <c r="H8" s="139"/>
      <c r="I8" s="135"/>
      <c r="J8" s="135"/>
      <c r="K8" s="135"/>
    </row>
    <row r="9" spans="1:11" ht="15" thickBot="1" x14ac:dyDescent="0.35">
      <c r="A9" s="61" t="s">
        <v>16</v>
      </c>
      <c r="B9" s="132" t="s">
        <v>465</v>
      </c>
      <c r="C9" s="132" t="s">
        <v>523</v>
      </c>
      <c r="D9" s="132" t="s">
        <v>558</v>
      </c>
      <c r="E9" s="132" t="s">
        <v>620</v>
      </c>
      <c r="F9" s="1536" t="s">
        <v>726</v>
      </c>
      <c r="G9" s="1537"/>
      <c r="H9" s="143"/>
      <c r="I9" s="68" t="s">
        <v>726</v>
      </c>
      <c r="K9" s="68" t="s">
        <v>726</v>
      </c>
    </row>
    <row r="10" spans="1:11" x14ac:dyDescent="0.3">
      <c r="A10" s="42" t="s">
        <v>0</v>
      </c>
      <c r="B10" s="430">
        <v>78.733213249127559</v>
      </c>
      <c r="C10" s="430">
        <v>78.476597621654875</v>
      </c>
      <c r="D10" s="75">
        <v>78.425672107842658</v>
      </c>
      <c r="E10" s="75">
        <v>78.763744798134113</v>
      </c>
      <c r="F10" s="75">
        <v>78.803494137782266</v>
      </c>
      <c r="G10" s="862"/>
      <c r="H10" s="461"/>
      <c r="I10" s="123">
        <v>78.644173462996335</v>
      </c>
      <c r="K10" s="123">
        <v>78.962814812568197</v>
      </c>
    </row>
    <row r="11" spans="1:11" x14ac:dyDescent="0.3">
      <c r="A11" s="42" t="s">
        <v>76</v>
      </c>
      <c r="B11" s="426">
        <v>79.013653455924512</v>
      </c>
      <c r="C11" s="426">
        <v>78.757014393909017</v>
      </c>
      <c r="D11" s="426">
        <v>78.719965969454293</v>
      </c>
      <c r="E11" s="426">
        <v>79.223327280814729</v>
      </c>
      <c r="F11" s="426">
        <v>79.265460009143965</v>
      </c>
      <c r="G11" s="863">
        <f>H11</f>
        <v>0</v>
      </c>
      <c r="H11" s="461">
        <v>0</v>
      </c>
      <c r="I11" s="123">
        <v>78.690813826558554</v>
      </c>
      <c r="K11" s="123">
        <v>79.840106191729376</v>
      </c>
    </row>
    <row r="12" spans="1:11" x14ac:dyDescent="0.3">
      <c r="A12" s="40" t="s">
        <v>77</v>
      </c>
      <c r="B12" s="426">
        <v>74.835920884269896</v>
      </c>
      <c r="C12" s="426">
        <v>75.189006530189602</v>
      </c>
      <c r="D12" s="426">
        <v>75.438631766824301</v>
      </c>
      <c r="E12" s="426">
        <v>75.569359376281298</v>
      </c>
      <c r="F12" s="426">
        <v>75.728211610745021</v>
      </c>
      <c r="G12" s="863">
        <f>H12</f>
        <v>-1</v>
      </c>
      <c r="H12" s="461">
        <v>-1</v>
      </c>
      <c r="I12" s="123">
        <v>74.264697544242239</v>
      </c>
      <c r="K12" s="123">
        <v>77.191725677247803</v>
      </c>
    </row>
    <row r="13" spans="1:11" x14ac:dyDescent="0.3">
      <c r="A13" s="41" t="s">
        <v>78</v>
      </c>
      <c r="B13" s="429">
        <v>-0.28044020679695336</v>
      </c>
      <c r="C13" s="429">
        <v>-0.28041677225414219</v>
      </c>
      <c r="D13" s="432">
        <v>-0.29429386161163507</v>
      </c>
      <c r="E13" s="432">
        <v>-0.45958248268061652</v>
      </c>
      <c r="F13" s="432">
        <v>-0.46196587136169853</v>
      </c>
      <c r="G13" s="865"/>
      <c r="H13" s="461"/>
      <c r="I13" s="123"/>
      <c r="K13" s="123"/>
    </row>
    <row r="14" spans="1:11" ht="15" thickBot="1" x14ac:dyDescent="0.35">
      <c r="A14" s="42" t="s">
        <v>79</v>
      </c>
      <c r="B14" s="430">
        <v>4.1777325716546159</v>
      </c>
      <c r="C14" s="430">
        <v>3.5680078637194157</v>
      </c>
      <c r="D14" s="433">
        <v>3.2813342026299921</v>
      </c>
      <c r="E14" s="433">
        <v>3.653967904533431</v>
      </c>
      <c r="F14" s="433">
        <v>3.537248398398944</v>
      </c>
      <c r="G14" s="864"/>
      <c r="H14" s="461"/>
      <c r="I14" s="123"/>
      <c r="K14" s="123"/>
    </row>
    <row r="15" spans="1:11" x14ac:dyDescent="0.3">
      <c r="A15" s="343" t="s">
        <v>81</v>
      </c>
      <c r="B15" s="425">
        <v>81.560014750415675</v>
      </c>
      <c r="C15" s="425">
        <v>81.123641910708699</v>
      </c>
      <c r="D15" s="427">
        <v>80.842985120216483</v>
      </c>
      <c r="E15" s="427">
        <v>81.862546550049117</v>
      </c>
      <c r="F15" s="427">
        <v>80.901205118100918</v>
      </c>
      <c r="G15" s="907"/>
      <c r="H15" s="461">
        <v>0</v>
      </c>
      <c r="I15" s="123">
        <v>79.414433794100489</v>
      </c>
      <c r="K15" s="123">
        <v>82.387976442101348</v>
      </c>
    </row>
    <row r="16" spans="1:11" x14ac:dyDescent="0.3">
      <c r="A16" s="42" t="s">
        <v>82</v>
      </c>
      <c r="B16" s="430">
        <v>76.594081119760261</v>
      </c>
      <c r="C16" s="430">
        <v>76.931080842962984</v>
      </c>
      <c r="D16" s="426">
        <v>77.193961044025627</v>
      </c>
      <c r="E16" s="426">
        <v>77.61736670416785</v>
      </c>
      <c r="F16" s="426">
        <v>77.858405584773138</v>
      </c>
      <c r="G16" s="912"/>
      <c r="H16" s="461">
        <v>0</v>
      </c>
      <c r="I16" s="123">
        <v>76.2944178899414</v>
      </c>
      <c r="K16" s="123">
        <v>79.422393279604876</v>
      </c>
    </row>
    <row r="17" spans="1:11" x14ac:dyDescent="0.3">
      <c r="A17" s="42" t="s">
        <v>83</v>
      </c>
      <c r="B17" s="430">
        <v>80.321024378795798</v>
      </c>
      <c r="C17" s="430">
        <v>79.659637249900157</v>
      </c>
      <c r="D17" s="426">
        <v>79.622620233417507</v>
      </c>
      <c r="E17" s="426">
        <v>79.920877486474254</v>
      </c>
      <c r="F17" s="426">
        <v>79.494054705996902</v>
      </c>
      <c r="G17" s="913"/>
      <c r="H17" s="461">
        <v>0</v>
      </c>
      <c r="I17" s="123">
        <v>78.178182329790303</v>
      </c>
      <c r="K17" s="123">
        <v>80.809927082203501</v>
      </c>
    </row>
    <row r="18" spans="1:11" x14ac:dyDescent="0.3">
      <c r="A18" s="42" t="s">
        <v>84</v>
      </c>
      <c r="B18" s="430">
        <v>81.181082302531522</v>
      </c>
      <c r="C18" s="430">
        <v>80.480062771161201</v>
      </c>
      <c r="D18" s="426">
        <v>79.609179963192346</v>
      </c>
      <c r="E18" s="426">
        <v>80.285869301902906</v>
      </c>
      <c r="F18" s="426">
        <v>80.749735886879577</v>
      </c>
      <c r="G18" s="863"/>
      <c r="H18" s="461">
        <v>0</v>
      </c>
      <c r="I18" s="123">
        <v>79.100659100185638</v>
      </c>
      <c r="K18" s="123">
        <v>82.398812673573516</v>
      </c>
    </row>
    <row r="19" spans="1:11" x14ac:dyDescent="0.3">
      <c r="A19" s="42" t="s">
        <v>85</v>
      </c>
      <c r="B19" s="430">
        <v>79.291649934933218</v>
      </c>
      <c r="C19" s="430">
        <v>79.854229603730772</v>
      </c>
      <c r="D19" s="426">
        <v>80.885388060247564</v>
      </c>
      <c r="E19" s="426">
        <v>80.613226714979575</v>
      </c>
      <c r="F19" s="426">
        <v>79.951232873722489</v>
      </c>
      <c r="G19" s="863"/>
      <c r="H19" s="461">
        <v>0</v>
      </c>
      <c r="I19" s="123">
        <v>78.43473181021011</v>
      </c>
      <c r="K19" s="123">
        <v>81.467733937234868</v>
      </c>
    </row>
    <row r="20" spans="1:11" x14ac:dyDescent="0.3">
      <c r="A20" s="42" t="s">
        <v>86</v>
      </c>
      <c r="B20" s="430">
        <v>74.962720455953743</v>
      </c>
      <c r="C20" s="430">
        <v>74.47928385551667</v>
      </c>
      <c r="D20" s="426">
        <v>74.992909006955031</v>
      </c>
      <c r="E20" s="426">
        <v>75.623429240963461</v>
      </c>
      <c r="F20" s="426">
        <v>76.321442144783305</v>
      </c>
      <c r="G20" s="863"/>
      <c r="H20" s="461">
        <v>-1</v>
      </c>
      <c r="I20" s="123">
        <v>74.738356644704055</v>
      </c>
      <c r="K20" s="123">
        <v>77.904527644862554</v>
      </c>
    </row>
    <row r="21" spans="1:11" ht="15" thickBot="1" x14ac:dyDescent="0.35">
      <c r="A21" s="43" t="s">
        <v>87</v>
      </c>
      <c r="B21" s="431">
        <v>82.329727033671176</v>
      </c>
      <c r="C21" s="431">
        <v>80.723068100855187</v>
      </c>
      <c r="D21" s="433">
        <v>79.726649795615387</v>
      </c>
      <c r="E21" s="433">
        <v>80.415823211463902</v>
      </c>
      <c r="F21" s="433">
        <v>80.549300487617259</v>
      </c>
      <c r="G21" s="864"/>
      <c r="H21" s="461">
        <v>0</v>
      </c>
      <c r="I21" s="123">
        <v>78.942287885959317</v>
      </c>
      <c r="K21" s="123">
        <v>82.156313089275201</v>
      </c>
    </row>
    <row r="22" spans="1:11" ht="15" thickBot="1" x14ac:dyDescent="0.35">
      <c r="A22" s="191"/>
      <c r="B22" s="192"/>
      <c r="C22" s="192"/>
      <c r="D22" s="192"/>
      <c r="E22" s="916"/>
      <c r="F22" s="881"/>
      <c r="G22" s="867"/>
      <c r="H22" s="172"/>
    </row>
    <row r="23" spans="1:11" ht="15" thickBot="1" x14ac:dyDescent="0.35">
      <c r="A23" s="189" t="s">
        <v>8</v>
      </c>
      <c r="B23" s="190"/>
      <c r="C23" s="190"/>
      <c r="D23" s="190"/>
      <c r="E23" s="915"/>
      <c r="F23" s="190"/>
      <c r="G23" s="53"/>
      <c r="H23" s="172"/>
    </row>
    <row r="24" spans="1:11" ht="15" thickBot="1" x14ac:dyDescent="0.35">
      <c r="A24" s="61" t="s">
        <v>16</v>
      </c>
      <c r="B24" s="132" t="s">
        <v>465</v>
      </c>
      <c r="C24" s="132" t="s">
        <v>523</v>
      </c>
      <c r="D24" s="132" t="s">
        <v>558</v>
      </c>
      <c r="E24" s="132" t="s">
        <v>620</v>
      </c>
      <c r="F24" s="1536" t="s">
        <v>726</v>
      </c>
      <c r="G24" s="1537"/>
      <c r="H24" s="173"/>
      <c r="I24" s="68" t="s">
        <v>726</v>
      </c>
      <c r="K24" s="68" t="s">
        <v>726</v>
      </c>
    </row>
    <row r="25" spans="1:11" x14ac:dyDescent="0.3">
      <c r="A25" s="42" t="s">
        <v>0</v>
      </c>
      <c r="B25" s="430">
        <v>82.42504084342832</v>
      </c>
      <c r="C25" s="430">
        <v>82.28975106343691</v>
      </c>
      <c r="D25" s="75">
        <v>82.255853906820036</v>
      </c>
      <c r="E25" s="75">
        <v>82.485163674233164</v>
      </c>
      <c r="F25" s="75">
        <v>82.629126855648167</v>
      </c>
      <c r="G25" s="862"/>
      <c r="H25" s="172"/>
      <c r="I25" s="68">
        <v>82.484763092259371</v>
      </c>
      <c r="K25" s="68">
        <v>82.773490619036963</v>
      </c>
    </row>
    <row r="26" spans="1:11" x14ac:dyDescent="0.3">
      <c r="A26" s="42" t="s">
        <v>76</v>
      </c>
      <c r="B26" s="426">
        <v>82.627959301446069</v>
      </c>
      <c r="C26" s="426">
        <v>82.794149665388446</v>
      </c>
      <c r="D26" s="426">
        <v>82.522135384486873</v>
      </c>
      <c r="E26" s="426">
        <v>82.737633475817219</v>
      </c>
      <c r="F26" s="426">
        <v>82.537762797447556</v>
      </c>
      <c r="G26" s="863">
        <f>H26</f>
        <v>0</v>
      </c>
      <c r="H26" s="172">
        <v>0</v>
      </c>
      <c r="I26" s="68">
        <v>82.01514954460373</v>
      </c>
      <c r="K26" s="68">
        <v>83.060376050291381</v>
      </c>
    </row>
    <row r="27" spans="1:11" x14ac:dyDescent="0.3">
      <c r="A27" s="40" t="s">
        <v>77</v>
      </c>
      <c r="B27" s="426">
        <v>79.453445018238654</v>
      </c>
      <c r="C27" s="426">
        <v>80.199325712799322</v>
      </c>
      <c r="D27" s="426">
        <v>79.851338898377605</v>
      </c>
      <c r="E27" s="426">
        <v>80.706262627620845</v>
      </c>
      <c r="F27" s="426">
        <v>80.000317188526125</v>
      </c>
      <c r="G27" s="863">
        <f>H27</f>
        <v>-1</v>
      </c>
      <c r="H27" s="172">
        <v>-1</v>
      </c>
      <c r="I27" s="68">
        <v>78.75449881109995</v>
      </c>
      <c r="K27" s="68">
        <v>81.246135565952301</v>
      </c>
    </row>
    <row r="28" spans="1:11" x14ac:dyDescent="0.3">
      <c r="A28" s="41" t="s">
        <v>78</v>
      </c>
      <c r="B28" s="429">
        <v>-0.20291845801774855</v>
      </c>
      <c r="C28" s="429">
        <v>-0.50439860195153585</v>
      </c>
      <c r="D28" s="432">
        <v>-0.26628147766683696</v>
      </c>
      <c r="E28" s="432">
        <v>-0.25246980158405563</v>
      </c>
      <c r="F28" s="432">
        <v>9.1364058200610998E-2</v>
      </c>
      <c r="G28" s="865"/>
      <c r="H28" s="172"/>
    </row>
    <row r="29" spans="1:11" ht="15" thickBot="1" x14ac:dyDescent="0.35">
      <c r="A29" s="43" t="s">
        <v>79</v>
      </c>
      <c r="B29" s="431">
        <v>3.1745142832074151</v>
      </c>
      <c r="C29" s="431">
        <v>2.5948239525891239</v>
      </c>
      <c r="D29" s="433">
        <v>2.6707964861092677</v>
      </c>
      <c r="E29" s="433">
        <v>2.0313708481963744</v>
      </c>
      <c r="F29" s="433">
        <v>2.5374456089214306</v>
      </c>
      <c r="G29" s="864"/>
      <c r="H29" s="172"/>
    </row>
    <row r="30" spans="1:11" x14ac:dyDescent="0.3">
      <c r="A30" s="42" t="s">
        <v>81</v>
      </c>
      <c r="B30" s="430">
        <v>83.906179895363763</v>
      </c>
      <c r="C30" s="430">
        <v>83.908041332574584</v>
      </c>
      <c r="D30" s="426">
        <v>83.599700209831965</v>
      </c>
      <c r="E30" s="426">
        <v>83.961440992375245</v>
      </c>
      <c r="F30" s="426">
        <v>84.586990919836552</v>
      </c>
      <c r="G30" s="863"/>
      <c r="H30" s="172">
        <v>1</v>
      </c>
      <c r="I30" s="68">
        <v>83.315863553177309</v>
      </c>
      <c r="K30" s="68">
        <v>85.858118286495795</v>
      </c>
    </row>
    <row r="31" spans="1:11" x14ac:dyDescent="0.3">
      <c r="A31" s="42" t="s">
        <v>82</v>
      </c>
      <c r="B31" s="430">
        <v>81.767993861955773</v>
      </c>
      <c r="C31" s="430">
        <v>81.653835014351799</v>
      </c>
      <c r="D31" s="426">
        <v>81.876819769978241</v>
      </c>
      <c r="E31" s="426">
        <v>81.406954393291954</v>
      </c>
      <c r="F31" s="426">
        <v>80.412323678479325</v>
      </c>
      <c r="G31" s="863"/>
      <c r="H31" s="172">
        <v>-1</v>
      </c>
      <c r="I31" s="68">
        <v>78.992250572069011</v>
      </c>
      <c r="K31" s="68">
        <v>81.832396784889639</v>
      </c>
    </row>
    <row r="32" spans="1:11" x14ac:dyDescent="0.3">
      <c r="A32" s="42" t="s">
        <v>83</v>
      </c>
      <c r="B32" s="430">
        <v>84.221194753819219</v>
      </c>
      <c r="C32" s="430">
        <v>83.623771999718102</v>
      </c>
      <c r="D32" s="426">
        <v>83.086591006992407</v>
      </c>
      <c r="E32" s="426">
        <v>82.499867659409261</v>
      </c>
      <c r="F32" s="426">
        <v>82.457828311180876</v>
      </c>
      <c r="G32" s="912"/>
      <c r="H32" s="172">
        <v>0</v>
      </c>
      <c r="I32" s="68">
        <v>80.933360171491188</v>
      </c>
      <c r="K32" s="68">
        <v>83.982296450870564</v>
      </c>
    </row>
    <row r="33" spans="1:11" x14ac:dyDescent="0.3">
      <c r="A33" s="42" t="s">
        <v>84</v>
      </c>
      <c r="B33" s="430">
        <v>81.701627348321068</v>
      </c>
      <c r="C33" s="430">
        <v>82.579228941055703</v>
      </c>
      <c r="D33" s="426">
        <v>82.671746398628642</v>
      </c>
      <c r="E33" s="426">
        <v>82.976956362957765</v>
      </c>
      <c r="F33" s="426">
        <v>83.349725476228784</v>
      </c>
      <c r="G33" s="913"/>
      <c r="H33" s="172">
        <v>0</v>
      </c>
      <c r="I33" s="68">
        <v>81.952212194389944</v>
      </c>
      <c r="K33" s="68">
        <v>84.747238758067624</v>
      </c>
    </row>
    <row r="34" spans="1:11" x14ac:dyDescent="0.3">
      <c r="A34" s="42" t="s">
        <v>85</v>
      </c>
      <c r="B34" s="430">
        <v>83.635508449380836</v>
      </c>
      <c r="C34" s="430">
        <v>82.942344795892154</v>
      </c>
      <c r="D34" s="426">
        <v>82.5950412718623</v>
      </c>
      <c r="E34" s="426">
        <v>83.163870259285289</v>
      </c>
      <c r="F34" s="426">
        <v>83.524109318653331</v>
      </c>
      <c r="G34" s="863"/>
      <c r="H34" s="172">
        <v>0</v>
      </c>
      <c r="I34" s="68">
        <v>82.223287860279925</v>
      </c>
      <c r="K34" s="68">
        <v>84.824930777026736</v>
      </c>
    </row>
    <row r="35" spans="1:11" x14ac:dyDescent="0.3">
      <c r="A35" s="42" t="s">
        <v>86</v>
      </c>
      <c r="B35" s="430">
        <v>80.560684137267728</v>
      </c>
      <c r="C35" s="430">
        <v>81.133765155350076</v>
      </c>
      <c r="D35" s="426">
        <v>80.119172141791921</v>
      </c>
      <c r="E35" s="426">
        <v>80.761987655396084</v>
      </c>
      <c r="F35" s="426">
        <v>79.985935489711181</v>
      </c>
      <c r="G35" s="863"/>
      <c r="H35" s="172">
        <v>-1</v>
      </c>
      <c r="I35" s="68">
        <v>78.563397575255436</v>
      </c>
      <c r="K35" s="68">
        <v>81.408473404166926</v>
      </c>
    </row>
    <row r="36" spans="1:11" ht="15" thickBot="1" x14ac:dyDescent="0.35">
      <c r="A36" s="43" t="s">
        <v>87</v>
      </c>
      <c r="B36" s="431">
        <v>86.256738545772961</v>
      </c>
      <c r="C36" s="431">
        <v>87.657921459994895</v>
      </c>
      <c r="D36" s="433">
        <v>86.391782642093418</v>
      </c>
      <c r="E36" s="433">
        <v>87.092865358423069</v>
      </c>
      <c r="F36" s="433">
        <v>86.371910313698876</v>
      </c>
      <c r="G36" s="864"/>
      <c r="H36" s="172">
        <v>1</v>
      </c>
      <c r="I36" s="68">
        <v>84.875316320457671</v>
      </c>
      <c r="K36" s="68">
        <v>87.868504306940082</v>
      </c>
    </row>
    <row r="37" spans="1:11" ht="15" thickBot="1" x14ac:dyDescent="0.35">
      <c r="A37" s="766"/>
      <c r="B37" s="379"/>
      <c r="C37" s="379"/>
      <c r="D37" s="379"/>
      <c r="E37" s="917"/>
      <c r="F37" s="379"/>
      <c r="G37" s="867"/>
      <c r="H37" s="172"/>
    </row>
    <row r="38" spans="1:11" ht="15" thickBot="1" x14ac:dyDescent="0.35">
      <c r="A38" s="189" t="s">
        <v>9</v>
      </c>
      <c r="B38" s="190"/>
      <c r="C38" s="190"/>
      <c r="D38" s="190"/>
      <c r="E38" s="915"/>
      <c r="F38" s="190"/>
      <c r="G38" s="53"/>
      <c r="H38" s="172"/>
    </row>
    <row r="39" spans="1:11" ht="15" thickBot="1" x14ac:dyDescent="0.35">
      <c r="A39" s="61" t="s">
        <v>16</v>
      </c>
      <c r="B39" s="132" t="s">
        <v>465</v>
      </c>
      <c r="C39" s="132" t="s">
        <v>523</v>
      </c>
      <c r="D39" s="132" t="s">
        <v>558</v>
      </c>
      <c r="E39" s="132" t="s">
        <v>620</v>
      </c>
      <c r="F39" s="1536" t="s">
        <v>726</v>
      </c>
      <c r="G39" s="1537"/>
      <c r="H39" s="173"/>
      <c r="I39" s="68" t="s">
        <v>726</v>
      </c>
      <c r="K39" s="68" t="s">
        <v>726</v>
      </c>
    </row>
    <row r="40" spans="1:11" x14ac:dyDescent="0.3">
      <c r="A40" s="42" t="s">
        <v>0</v>
      </c>
      <c r="B40" s="426">
        <v>18.484434882004429</v>
      </c>
      <c r="C40" s="426">
        <v>18.365173565128245</v>
      </c>
      <c r="D40" s="75">
        <v>18.304983829762143</v>
      </c>
      <c r="E40" s="75">
        <v>18.506211568813182</v>
      </c>
      <c r="F40" s="75">
        <v>18.579241359751322</v>
      </c>
      <c r="G40" s="912"/>
      <c r="H40" s="172"/>
      <c r="I40" s="68">
        <v>18.479184359227386</v>
      </c>
      <c r="K40" s="68">
        <v>18.679298360275258</v>
      </c>
    </row>
    <row r="41" spans="1:11" x14ac:dyDescent="0.3">
      <c r="A41" s="42" t="s">
        <v>76</v>
      </c>
      <c r="B41" s="426">
        <v>18.206651836998621</v>
      </c>
      <c r="C41" s="426">
        <v>18.150518623109036</v>
      </c>
      <c r="D41" s="426">
        <v>18.363091874015591</v>
      </c>
      <c r="E41" s="426">
        <v>18.893278104027853</v>
      </c>
      <c r="F41" s="426">
        <v>18.721272741594646</v>
      </c>
      <c r="G41" s="863">
        <f>H41</f>
        <v>0</v>
      </c>
      <c r="H41" s="172">
        <v>0</v>
      </c>
      <c r="I41" s="68">
        <v>18.352707187028063</v>
      </c>
      <c r="K41" s="68">
        <v>19.089838296161229</v>
      </c>
    </row>
    <row r="42" spans="1:11" x14ac:dyDescent="0.3">
      <c r="A42" s="40" t="s">
        <v>77</v>
      </c>
      <c r="B42" s="426">
        <v>16.069462768291672</v>
      </c>
      <c r="C42" s="426">
        <v>16.304063999825452</v>
      </c>
      <c r="D42" s="426">
        <v>16.386396888821764</v>
      </c>
      <c r="E42" s="426">
        <v>17.033659210614598</v>
      </c>
      <c r="F42" s="426">
        <v>17.199504377773959</v>
      </c>
      <c r="G42" s="863">
        <f>H42</f>
        <v>-1</v>
      </c>
      <c r="H42" s="172">
        <v>-1</v>
      </c>
      <c r="I42" s="68">
        <v>16.297142308589745</v>
      </c>
      <c r="K42" s="68">
        <v>18.101866446958173</v>
      </c>
    </row>
    <row r="43" spans="1:11" x14ac:dyDescent="0.3">
      <c r="A43" s="41" t="s">
        <v>78</v>
      </c>
      <c r="B43" s="432">
        <v>0.2777830450058083</v>
      </c>
      <c r="C43" s="432">
        <v>0.21465494201920876</v>
      </c>
      <c r="D43" s="432">
        <v>-5.8108044253447844E-2</v>
      </c>
      <c r="E43" s="432">
        <v>-0.3870665352146716</v>
      </c>
      <c r="F43" s="432">
        <v>-0.14203138184332431</v>
      </c>
      <c r="G43" s="932"/>
      <c r="H43" s="172"/>
    </row>
    <row r="44" spans="1:11" ht="15" thickBot="1" x14ac:dyDescent="0.35">
      <c r="A44" s="43" t="s">
        <v>79</v>
      </c>
      <c r="B44" s="426">
        <v>2.1371890687069488</v>
      </c>
      <c r="C44" s="426">
        <v>1.8464546232835843</v>
      </c>
      <c r="D44" s="433">
        <v>1.9766949851938271</v>
      </c>
      <c r="E44" s="433">
        <v>1.8596188934132556</v>
      </c>
      <c r="F44" s="433">
        <v>1.5217683638206871</v>
      </c>
      <c r="G44" s="933"/>
      <c r="H44" s="172"/>
    </row>
    <row r="45" spans="1:11" x14ac:dyDescent="0.3">
      <c r="A45" s="42" t="s">
        <v>81</v>
      </c>
      <c r="B45" s="427">
        <v>20.280601265948849</v>
      </c>
      <c r="C45" s="427">
        <v>19.943088076507866</v>
      </c>
      <c r="D45" s="426">
        <v>19.908405110261242</v>
      </c>
      <c r="E45" s="426">
        <v>20.898223993770007</v>
      </c>
      <c r="F45" s="426">
        <v>19.960087654723971</v>
      </c>
      <c r="G45" s="885"/>
      <c r="H45" s="172">
        <v>1</v>
      </c>
      <c r="I45" s="68">
        <v>18.88830883435821</v>
      </c>
      <c r="K45" s="68">
        <v>21.031866475089732</v>
      </c>
    </row>
    <row r="46" spans="1:11" x14ac:dyDescent="0.3">
      <c r="A46" s="42" t="s">
        <v>82</v>
      </c>
      <c r="B46" s="426">
        <v>16.082639178640871</v>
      </c>
      <c r="C46" s="426">
        <v>16.990864730797352</v>
      </c>
      <c r="D46" s="426">
        <v>17.477890627579598</v>
      </c>
      <c r="E46" s="426">
        <v>18.448721203424135</v>
      </c>
      <c r="F46" s="426">
        <v>18.285639649808125</v>
      </c>
      <c r="G46" s="885"/>
      <c r="H46" s="172">
        <v>0</v>
      </c>
      <c r="I46" s="68">
        <v>17.301066210457837</v>
      </c>
      <c r="K46" s="68">
        <v>19.270213089158414</v>
      </c>
    </row>
    <row r="47" spans="1:11" x14ac:dyDescent="0.3">
      <c r="A47" s="42" t="s">
        <v>83</v>
      </c>
      <c r="B47" s="426">
        <v>18.187302131099408</v>
      </c>
      <c r="C47" s="426">
        <v>18.487777011672748</v>
      </c>
      <c r="D47" s="426">
        <v>18.429149266234312</v>
      </c>
      <c r="E47" s="426">
        <v>19.053660341986586</v>
      </c>
      <c r="F47" s="426">
        <v>17.910528527773739</v>
      </c>
      <c r="G47" s="863"/>
      <c r="H47" s="172">
        <v>0</v>
      </c>
      <c r="I47" s="68">
        <v>16.966345735728126</v>
      </c>
      <c r="K47" s="68">
        <v>18.854711319819351</v>
      </c>
    </row>
    <row r="48" spans="1:11" x14ac:dyDescent="0.3">
      <c r="A48" s="42" t="s">
        <v>84</v>
      </c>
      <c r="B48" s="426">
        <v>19.646292150855409</v>
      </c>
      <c r="C48" s="426">
        <v>18.953900075907669</v>
      </c>
      <c r="D48" s="426">
        <v>18.554469204423643</v>
      </c>
      <c r="E48" s="426">
        <v>18.969221389257456</v>
      </c>
      <c r="F48" s="426">
        <v>19.589875832506184</v>
      </c>
      <c r="G48" s="912"/>
      <c r="H48" s="172">
        <v>0</v>
      </c>
      <c r="I48" s="68">
        <v>18.549602804030833</v>
      </c>
      <c r="K48" s="68">
        <v>20.630148860981535</v>
      </c>
    </row>
    <row r="49" spans="1:11" x14ac:dyDescent="0.3">
      <c r="A49" s="42" t="s">
        <v>85</v>
      </c>
      <c r="B49" s="426">
        <v>18.830761631380337</v>
      </c>
      <c r="C49" s="426">
        <v>19.22181152384611</v>
      </c>
      <c r="D49" s="426">
        <v>19.884698518522395</v>
      </c>
      <c r="E49" s="426">
        <v>19.805081470780237</v>
      </c>
      <c r="F49" s="426">
        <v>19.262021242763296</v>
      </c>
      <c r="G49" s="913"/>
      <c r="H49" s="172">
        <v>0</v>
      </c>
      <c r="I49" s="68">
        <v>18.40485399366613</v>
      </c>
      <c r="K49" s="68">
        <v>20.119188491860463</v>
      </c>
    </row>
    <row r="50" spans="1:11" x14ac:dyDescent="0.3">
      <c r="A50" s="42" t="s">
        <v>86</v>
      </c>
      <c r="B50" s="426">
        <v>16.004801431382877</v>
      </c>
      <c r="C50" s="426">
        <v>15.537591309444505</v>
      </c>
      <c r="D50" s="426">
        <v>15.56609826612002</v>
      </c>
      <c r="E50" s="426">
        <v>16.775227402548417</v>
      </c>
      <c r="F50" s="426">
        <v>17.204574382613078</v>
      </c>
      <c r="G50" s="863"/>
      <c r="H50" s="172">
        <v>-1</v>
      </c>
      <c r="I50" s="68">
        <v>16.279299817960379</v>
      </c>
      <c r="K50" s="68">
        <v>18.129848947265778</v>
      </c>
    </row>
    <row r="51" spans="1:11" ht="15" thickBot="1" x14ac:dyDescent="0.35">
      <c r="A51" s="42" t="s">
        <v>87</v>
      </c>
      <c r="B51" s="433">
        <v>21.007543950035434</v>
      </c>
      <c r="C51" s="433">
        <v>19.366819224390106</v>
      </c>
      <c r="D51" s="433">
        <v>19.486922005107495</v>
      </c>
      <c r="E51" s="433">
        <v>19.794728882530865</v>
      </c>
      <c r="F51" s="433">
        <v>19.825218674283288</v>
      </c>
      <c r="G51" s="864"/>
      <c r="H51" s="172">
        <v>1</v>
      </c>
      <c r="I51" s="68">
        <v>18.736645469515476</v>
      </c>
      <c r="K51" s="68">
        <v>20.9137918790511</v>
      </c>
    </row>
    <row r="52" spans="1:11" ht="15" thickBot="1" x14ac:dyDescent="0.35">
      <c r="A52" s="766"/>
      <c r="B52" s="379"/>
      <c r="C52" s="379"/>
      <c r="D52" s="379"/>
      <c r="E52" s="917"/>
      <c r="F52" s="954"/>
      <c r="G52" s="867"/>
      <c r="H52" s="172"/>
    </row>
    <row r="53" spans="1:11" ht="15" thickBot="1" x14ac:dyDescent="0.35">
      <c r="A53" s="189" t="s">
        <v>10</v>
      </c>
      <c r="B53" s="190"/>
      <c r="C53" s="190"/>
      <c r="D53" s="190"/>
      <c r="E53" s="915"/>
      <c r="F53" s="190"/>
      <c r="G53" s="909"/>
      <c r="H53" s="172"/>
    </row>
    <row r="54" spans="1:11" ht="15" thickBot="1" x14ac:dyDescent="0.35">
      <c r="A54" s="61" t="s">
        <v>16</v>
      </c>
      <c r="B54" s="132" t="s">
        <v>465</v>
      </c>
      <c r="C54" s="132" t="s">
        <v>523</v>
      </c>
      <c r="D54" s="132" t="s">
        <v>558</v>
      </c>
      <c r="E54" s="132" t="s">
        <v>620</v>
      </c>
      <c r="F54" s="1536" t="s">
        <v>726</v>
      </c>
      <c r="G54" s="1537"/>
      <c r="H54" s="173"/>
      <c r="I54" s="68" t="s">
        <v>726</v>
      </c>
      <c r="K54" s="68" t="s">
        <v>726</v>
      </c>
    </row>
    <row r="55" spans="1:11" x14ac:dyDescent="0.3">
      <c r="A55" s="42" t="s">
        <v>0</v>
      </c>
      <c r="B55" s="426">
        <v>20.749343323442556</v>
      </c>
      <c r="C55" s="426">
        <v>20.701913265141485</v>
      </c>
      <c r="D55" s="75">
        <v>20.573689538699153</v>
      </c>
      <c r="E55" s="75">
        <v>20.74698827281237</v>
      </c>
      <c r="F55" s="75">
        <v>20.829201341394484</v>
      </c>
      <c r="G55" s="863"/>
      <c r="H55" s="172"/>
      <c r="I55" s="68">
        <v>20.730386262698065</v>
      </c>
      <c r="K55" s="68">
        <v>20.928016420090902</v>
      </c>
    </row>
    <row r="56" spans="1:11" x14ac:dyDescent="0.3">
      <c r="A56" s="42" t="s">
        <v>76</v>
      </c>
      <c r="B56" s="426">
        <v>20.808880649270499</v>
      </c>
      <c r="C56" s="426">
        <v>20.723222893709394</v>
      </c>
      <c r="D56" s="426">
        <v>20.576741793833932</v>
      </c>
      <c r="E56" s="426">
        <v>20.79905802432237</v>
      </c>
      <c r="F56" s="426">
        <v>20.88151716063965</v>
      </c>
      <c r="G56" s="863">
        <f>H56</f>
        <v>0</v>
      </c>
      <c r="H56" s="172">
        <v>0</v>
      </c>
      <c r="I56" s="68">
        <v>20.536649383569824</v>
      </c>
      <c r="K56" s="68">
        <v>21.226384937709476</v>
      </c>
    </row>
    <row r="57" spans="1:11" x14ac:dyDescent="0.3">
      <c r="A57" s="40" t="s">
        <v>77</v>
      </c>
      <c r="B57" s="428">
        <v>18.978652321131101</v>
      </c>
      <c r="C57" s="428">
        <v>19.234379080106052</v>
      </c>
      <c r="D57" s="426">
        <v>19.057363434801445</v>
      </c>
      <c r="E57" s="426">
        <v>19.587252677618093</v>
      </c>
      <c r="F57" s="426">
        <v>19.148583322857998</v>
      </c>
      <c r="G57" s="863">
        <f>H57</f>
        <v>-1</v>
      </c>
      <c r="H57" s="172">
        <v>-1</v>
      </c>
      <c r="I57" s="68">
        <v>18.344101257340728</v>
      </c>
      <c r="K57" s="68">
        <v>19.953065388375268</v>
      </c>
    </row>
    <row r="58" spans="1:11" x14ac:dyDescent="0.3">
      <c r="A58" s="41" t="s">
        <v>78</v>
      </c>
      <c r="B58" s="432">
        <v>-5.9537325827943022E-2</v>
      </c>
      <c r="C58" s="432">
        <v>-2.13096285679093E-2</v>
      </c>
      <c r="D58" s="432">
        <v>-3.0522551347793581E-3</v>
      </c>
      <c r="E58" s="432">
        <v>-5.2069751510000373E-2</v>
      </c>
      <c r="F58" s="432">
        <v>-5.231581924516604E-2</v>
      </c>
      <c r="G58" s="865"/>
      <c r="H58" s="172"/>
    </row>
    <row r="59" spans="1:11" ht="15" thickBot="1" x14ac:dyDescent="0.35">
      <c r="A59" s="43" t="s">
        <v>79</v>
      </c>
      <c r="B59" s="426">
        <v>1.8302283281393983</v>
      </c>
      <c r="C59" s="426">
        <v>1.4888438136033422</v>
      </c>
      <c r="D59" s="433">
        <v>1.519378359032487</v>
      </c>
      <c r="E59" s="433">
        <v>1.2118053467042778</v>
      </c>
      <c r="F59" s="433">
        <v>1.7329338377816512</v>
      </c>
      <c r="G59" s="864"/>
      <c r="H59" s="172"/>
    </row>
    <row r="60" spans="1:11" x14ac:dyDescent="0.3">
      <c r="A60" s="42" t="s">
        <v>81</v>
      </c>
      <c r="B60" s="427">
        <v>21.674561042735821</v>
      </c>
      <c r="C60" s="427">
        <v>21.693056936203647</v>
      </c>
      <c r="D60" s="426">
        <v>21.487923085541727</v>
      </c>
      <c r="E60" s="426">
        <v>21.716678341713784</v>
      </c>
      <c r="F60" s="426">
        <v>21.956705646744446</v>
      </c>
      <c r="G60" s="863"/>
      <c r="H60" s="172">
        <v>1</v>
      </c>
      <c r="I60" s="68">
        <v>20.98990811232801</v>
      </c>
      <c r="K60" s="68">
        <v>22.923503181160882</v>
      </c>
    </row>
    <row r="61" spans="1:11" x14ac:dyDescent="0.3">
      <c r="A61" s="42" t="s">
        <v>82</v>
      </c>
      <c r="B61" s="426">
        <v>21.112908389405465</v>
      </c>
      <c r="C61" s="426">
        <v>20.333007587031869</v>
      </c>
      <c r="D61" s="426">
        <v>20.186528233959319</v>
      </c>
      <c r="E61" s="426">
        <v>19.86263133536691</v>
      </c>
      <c r="F61" s="426">
        <v>19.569755428229438</v>
      </c>
      <c r="G61" s="885"/>
      <c r="H61" s="172">
        <v>-1</v>
      </c>
      <c r="I61" s="68">
        <v>18.695527879086335</v>
      </c>
      <c r="K61" s="68">
        <v>20.443982977372542</v>
      </c>
    </row>
    <row r="62" spans="1:11" x14ac:dyDescent="0.3">
      <c r="A62" s="42" t="s">
        <v>83</v>
      </c>
      <c r="B62" s="426">
        <v>22.193202235959507</v>
      </c>
      <c r="C62" s="426">
        <v>21.702863604470458</v>
      </c>
      <c r="D62" s="426">
        <v>21.166831565863394</v>
      </c>
      <c r="E62" s="426">
        <v>20.557053411296117</v>
      </c>
      <c r="F62" s="426">
        <v>21.07123047542202</v>
      </c>
      <c r="G62" s="885"/>
      <c r="H62" s="172">
        <v>0</v>
      </c>
      <c r="I62" s="68">
        <v>20.188112477593293</v>
      </c>
      <c r="K62" s="68">
        <v>21.954348473250747</v>
      </c>
    </row>
    <row r="63" spans="1:11" x14ac:dyDescent="0.3">
      <c r="A63" s="42" t="s">
        <v>84</v>
      </c>
      <c r="B63" s="426">
        <v>20.20729062731716</v>
      </c>
      <c r="C63" s="426">
        <v>20.093282844393638</v>
      </c>
      <c r="D63" s="426">
        <v>20.078199150233562</v>
      </c>
      <c r="E63" s="426">
        <v>20.400371999135483</v>
      </c>
      <c r="F63" s="426">
        <v>21.163476180018847</v>
      </c>
      <c r="G63" s="863"/>
      <c r="H63" s="172">
        <v>0</v>
      </c>
      <c r="I63" s="68">
        <v>20.143797934501681</v>
      </c>
      <c r="K63" s="68">
        <v>22.183154425536014</v>
      </c>
    </row>
    <row r="64" spans="1:11" x14ac:dyDescent="0.3">
      <c r="A64" s="42" t="s">
        <v>85</v>
      </c>
      <c r="B64" s="426">
        <v>21.244285170280758</v>
      </c>
      <c r="C64" s="426">
        <v>21.304457101373373</v>
      </c>
      <c r="D64" s="426">
        <v>20.93053364388744</v>
      </c>
      <c r="E64" s="426">
        <v>21.319519684979849</v>
      </c>
      <c r="F64" s="426">
        <v>21.269336426737777</v>
      </c>
      <c r="G64" s="912"/>
      <c r="H64" s="172">
        <v>0</v>
      </c>
      <c r="I64" s="68">
        <v>20.392845270100388</v>
      </c>
      <c r="K64" s="68">
        <v>22.145827583375166</v>
      </c>
    </row>
    <row r="65" spans="1:11" x14ac:dyDescent="0.3">
      <c r="A65" s="42" t="s">
        <v>86</v>
      </c>
      <c r="B65" s="426">
        <v>18.687634872218176</v>
      </c>
      <c r="C65" s="426">
        <v>18.708987572328692</v>
      </c>
      <c r="D65" s="426">
        <v>18.867925172446462</v>
      </c>
      <c r="E65" s="426">
        <v>19.497225931777479</v>
      </c>
      <c r="F65" s="426">
        <v>19.407156235335496</v>
      </c>
      <c r="G65" s="913"/>
      <c r="H65" s="172">
        <v>-1</v>
      </c>
      <c r="I65" s="68">
        <v>18.618474981824232</v>
      </c>
      <c r="K65" s="68">
        <v>20.19583748884676</v>
      </c>
    </row>
    <row r="66" spans="1:11" ht="15" thickBot="1" x14ac:dyDescent="0.35">
      <c r="A66" s="43" t="s">
        <v>87</v>
      </c>
      <c r="B66" s="433">
        <v>24.445618458749792</v>
      </c>
      <c r="C66" s="433">
        <v>25.320619612682876</v>
      </c>
      <c r="D66" s="433">
        <v>23.909865825334805</v>
      </c>
      <c r="E66" s="433">
        <v>24.822496849075357</v>
      </c>
      <c r="F66" s="433">
        <v>24.437509181087563</v>
      </c>
      <c r="G66" s="952"/>
      <c r="H66" s="172">
        <v>1</v>
      </c>
      <c r="I66" s="68">
        <v>23.208911203628574</v>
      </c>
      <c r="K66" s="68">
        <v>25.666107158546552</v>
      </c>
    </row>
    <row r="67" spans="1:11" ht="15" thickBot="1" x14ac:dyDescent="0.35">
      <c r="A67" s="766"/>
      <c r="B67" s="881"/>
      <c r="C67" s="881"/>
      <c r="D67" s="953"/>
      <c r="E67" s="953"/>
      <c r="F67" s="953"/>
      <c r="G67" s="867"/>
      <c r="H67" s="172"/>
    </row>
    <row r="68" spans="1:11" ht="15" thickBot="1" x14ac:dyDescent="0.35">
      <c r="A68" s="1538" t="s">
        <v>537</v>
      </c>
      <c r="B68" s="1539"/>
      <c r="C68" s="1539"/>
      <c r="D68" s="1539"/>
      <c r="E68" s="1539"/>
      <c r="F68" s="1539"/>
      <c r="G68" s="53"/>
      <c r="H68" s="173"/>
    </row>
    <row r="69" spans="1:11" ht="15" thickBot="1" x14ac:dyDescent="0.35">
      <c r="A69" s="61" t="s">
        <v>18</v>
      </c>
      <c r="B69" s="132" t="s">
        <v>465</v>
      </c>
      <c r="C69" s="132" t="s">
        <v>523</v>
      </c>
      <c r="D69" s="132" t="s">
        <v>558</v>
      </c>
      <c r="E69" s="132" t="s">
        <v>620</v>
      </c>
      <c r="F69" s="1536" t="s">
        <v>726</v>
      </c>
      <c r="G69" s="1537"/>
      <c r="H69" s="172"/>
      <c r="I69" s="68" t="s">
        <v>726</v>
      </c>
      <c r="K69" s="68" t="s">
        <v>726</v>
      </c>
    </row>
    <row r="70" spans="1:11" x14ac:dyDescent="0.3">
      <c r="A70" s="42" t="s">
        <v>0</v>
      </c>
      <c r="B70" s="106">
        <v>1017.2747212407878</v>
      </c>
      <c r="C70" s="106">
        <v>1029.7709993947692</v>
      </c>
      <c r="D70" s="106">
        <v>1041.211372318239</v>
      </c>
      <c r="E70" s="106">
        <v>1015.5379962443475</v>
      </c>
      <c r="F70" s="106">
        <v>1006.3604124385786</v>
      </c>
      <c r="G70" s="885"/>
      <c r="H70" s="172"/>
      <c r="I70" s="648">
        <v>998.56476581551919</v>
      </c>
      <c r="K70" s="648">
        <v>1014.156059061638</v>
      </c>
    </row>
    <row r="71" spans="1:11" x14ac:dyDescent="0.3">
      <c r="A71" s="42" t="s">
        <v>76</v>
      </c>
      <c r="B71" s="106">
        <v>1024.3122867417339</v>
      </c>
      <c r="C71" s="106">
        <v>1034.1706566660146</v>
      </c>
      <c r="D71" s="106">
        <v>1045.1681920973192</v>
      </c>
      <c r="E71" s="106">
        <v>994.20419207937323</v>
      </c>
      <c r="F71" s="106">
        <v>996.32167695207249</v>
      </c>
      <c r="G71" s="883">
        <f>H71</f>
        <v>0</v>
      </c>
      <c r="H71" s="172">
        <v>0</v>
      </c>
      <c r="I71" s="648">
        <v>968.20041704700543</v>
      </c>
      <c r="K71" s="648">
        <v>1024.4429368571396</v>
      </c>
    </row>
    <row r="72" spans="1:11" x14ac:dyDescent="0.3">
      <c r="A72" s="40" t="s">
        <v>77</v>
      </c>
      <c r="B72" s="108">
        <v>1329.9049875586693</v>
      </c>
      <c r="C72" s="108">
        <v>1303.1826616738761</v>
      </c>
      <c r="D72" s="108">
        <v>1297.3396600317421</v>
      </c>
      <c r="E72" s="108">
        <v>1214.740056420522</v>
      </c>
      <c r="F72" s="108">
        <v>1217.2233407341198</v>
      </c>
      <c r="G72" s="884">
        <f>H72</f>
        <v>1</v>
      </c>
      <c r="H72" s="172">
        <v>1</v>
      </c>
      <c r="I72" s="648">
        <v>1143.5935241230391</v>
      </c>
      <c r="K72" s="648">
        <v>1290.8531573452005</v>
      </c>
    </row>
    <row r="73" spans="1:11" x14ac:dyDescent="0.3">
      <c r="A73" s="41" t="s">
        <v>78</v>
      </c>
      <c r="B73" s="2">
        <v>6.918057977851143E-3</v>
      </c>
      <c r="C73" s="2">
        <v>4.2724618131906858E-3</v>
      </c>
      <c r="D73" s="2">
        <v>3.8002079926100075E-3</v>
      </c>
      <c r="E73" s="2">
        <v>-2.1007391396354165E-2</v>
      </c>
      <c r="F73" s="2">
        <v>-9.9752885372155677E-3</v>
      </c>
      <c r="G73" s="951"/>
      <c r="H73" s="172"/>
    </row>
    <row r="74" spans="1:11" ht="15" thickBot="1" x14ac:dyDescent="0.35">
      <c r="A74" s="42" t="s">
        <v>79</v>
      </c>
      <c r="B74" s="62">
        <v>0.29833938806787574</v>
      </c>
      <c r="C74" s="62">
        <v>0.2601234170336153</v>
      </c>
      <c r="D74" s="62">
        <v>0.24127357667515237</v>
      </c>
      <c r="E74" s="62">
        <v>0.22182149914284621</v>
      </c>
      <c r="F74" s="62">
        <v>0.22171721131053304</v>
      </c>
      <c r="G74" s="933"/>
      <c r="H74" s="172"/>
    </row>
    <row r="75" spans="1:11" ht="15" thickBot="1" x14ac:dyDescent="0.35">
      <c r="A75" s="766"/>
      <c r="B75" s="379"/>
      <c r="C75" s="379"/>
      <c r="D75" s="379"/>
      <c r="E75" s="379"/>
      <c r="F75" s="379"/>
      <c r="G75" s="867"/>
      <c r="H75" s="172"/>
    </row>
    <row r="76" spans="1:11" ht="15" thickBot="1" x14ac:dyDescent="0.35">
      <c r="A76" s="189" t="s">
        <v>15</v>
      </c>
      <c r="B76" s="189"/>
      <c r="C76" s="189"/>
      <c r="D76" s="189"/>
      <c r="E76" s="950"/>
      <c r="F76" s="189"/>
      <c r="G76" s="53"/>
      <c r="H76" s="172"/>
    </row>
    <row r="77" spans="1:11" ht="15" thickBot="1" x14ac:dyDescent="0.35">
      <c r="A77" s="61" t="s">
        <v>17</v>
      </c>
      <c r="B77" s="132" t="s">
        <v>465</v>
      </c>
      <c r="C77" s="132" t="s">
        <v>523</v>
      </c>
      <c r="D77" s="132" t="s">
        <v>558</v>
      </c>
      <c r="E77" s="132" t="s">
        <v>620</v>
      </c>
      <c r="F77" s="1536" t="s">
        <v>726</v>
      </c>
      <c r="G77" s="1537"/>
      <c r="H77" s="173"/>
      <c r="I77" s="68" t="s">
        <v>727</v>
      </c>
      <c r="K77" s="68" t="s">
        <v>727</v>
      </c>
    </row>
    <row r="78" spans="1:11" x14ac:dyDescent="0.3">
      <c r="A78" s="42" t="s">
        <v>0</v>
      </c>
      <c r="B78" s="75">
        <v>8.5044877911430561</v>
      </c>
      <c r="C78" s="75">
        <v>8.6991847078454043</v>
      </c>
      <c r="D78" s="75">
        <v>8.7130255195252602</v>
      </c>
      <c r="E78" s="75">
        <v>8.4902427193100021</v>
      </c>
      <c r="F78" s="75">
        <v>8.474017396871238</v>
      </c>
      <c r="G78" s="885"/>
      <c r="H78" s="172"/>
      <c r="I78" s="68">
        <v>8.3344255747104228</v>
      </c>
      <c r="K78" s="68">
        <v>8.613609219032055</v>
      </c>
    </row>
    <row r="79" spans="1:11" x14ac:dyDescent="0.3">
      <c r="A79" s="42" t="s">
        <v>76</v>
      </c>
      <c r="B79" s="75">
        <v>8.2338438287313931</v>
      </c>
      <c r="C79" s="75">
        <v>8.02859524489687</v>
      </c>
      <c r="D79" s="75">
        <v>8.1523682241514503</v>
      </c>
      <c r="E79" s="75">
        <v>7.9430252459614232</v>
      </c>
      <c r="F79" s="75">
        <v>8.1362607023623781</v>
      </c>
      <c r="G79" s="883">
        <f>H79</f>
        <v>0</v>
      </c>
      <c r="H79" s="172">
        <v>0</v>
      </c>
      <c r="I79" s="68">
        <v>7.6712648108577888</v>
      </c>
      <c r="K79" s="68">
        <v>8.6012565938669674</v>
      </c>
    </row>
    <row r="80" spans="1:11" x14ac:dyDescent="0.3">
      <c r="A80" s="40" t="s">
        <v>77</v>
      </c>
      <c r="B80" s="77">
        <v>12.547105242866941</v>
      </c>
      <c r="C80" s="77">
        <v>11.512338473082194</v>
      </c>
      <c r="D80" s="77">
        <v>11.475846764383537</v>
      </c>
      <c r="E80" s="77">
        <v>11.271725642772235</v>
      </c>
      <c r="F80" s="77">
        <v>11.271725642772235</v>
      </c>
      <c r="G80" s="884">
        <f>H80</f>
        <v>1</v>
      </c>
      <c r="H80" s="172">
        <v>1</v>
      </c>
      <c r="I80" s="68">
        <v>10.732460077371128</v>
      </c>
      <c r="K80" s="68">
        <v>13.445631246737724</v>
      </c>
    </row>
    <row r="81" spans="1:11" x14ac:dyDescent="0.3">
      <c r="A81" s="41" t="s">
        <v>78</v>
      </c>
      <c r="B81" s="166">
        <v>-3.1823664053409945E-2</v>
      </c>
      <c r="C81" s="166">
        <v>-7.7086472522391633E-2</v>
      </c>
      <c r="D81" s="166">
        <v>-6.4347027805372242E-2</v>
      </c>
      <c r="E81" s="166">
        <v>-6.4452512306155951E-2</v>
      </c>
      <c r="F81" s="166">
        <v>-3.9857918468938457E-2</v>
      </c>
      <c r="G81" s="941"/>
      <c r="H81" s="172"/>
    </row>
    <row r="82" spans="1:11" ht="15" thickBot="1" x14ac:dyDescent="0.35">
      <c r="A82" s="43" t="s">
        <v>79</v>
      </c>
      <c r="B82" s="87">
        <v>0.5238454243065358</v>
      </c>
      <c r="C82" s="87">
        <v>0.43391690849026893</v>
      </c>
      <c r="D82" s="89">
        <v>0.40767031724428943</v>
      </c>
      <c r="E82" s="89">
        <v>0.41907211594263372</v>
      </c>
      <c r="F82" s="89">
        <v>0.48582329208605002</v>
      </c>
      <c r="G82" s="949"/>
      <c r="H82" s="172"/>
    </row>
    <row r="83" spans="1:11" x14ac:dyDescent="0.3">
      <c r="A83" s="42" t="s">
        <v>81</v>
      </c>
      <c r="B83" s="73">
        <v>6.7429217589601604</v>
      </c>
      <c r="C83" s="73">
        <v>6.6324357044623898</v>
      </c>
      <c r="D83" s="75">
        <v>6.9564789140011456</v>
      </c>
      <c r="E83" s="75">
        <v>6.3532821643241162</v>
      </c>
      <c r="F83" s="75">
        <v>6.380534625978723</v>
      </c>
      <c r="G83" s="863"/>
      <c r="H83" s="172">
        <v>-1</v>
      </c>
      <c r="I83" s="68">
        <v>5.3429031172905201</v>
      </c>
      <c r="K83" s="68">
        <v>7.4181661346669259</v>
      </c>
    </row>
    <row r="84" spans="1:11" x14ac:dyDescent="0.3">
      <c r="A84" s="42" t="s">
        <v>82</v>
      </c>
      <c r="B84" s="75">
        <v>10.748948347379125</v>
      </c>
      <c r="C84" s="75">
        <v>10.091321275561546</v>
      </c>
      <c r="D84" s="75">
        <v>9.8287370811374153</v>
      </c>
      <c r="E84" s="75">
        <v>9.9133978071954445</v>
      </c>
      <c r="F84" s="75">
        <v>10.287947328723806</v>
      </c>
      <c r="G84" s="863"/>
      <c r="H84" s="172">
        <v>1</v>
      </c>
      <c r="I84" s="68">
        <v>8.961424639544525</v>
      </c>
      <c r="K84" s="68">
        <v>11.61447001790309</v>
      </c>
    </row>
    <row r="85" spans="1:11" x14ac:dyDescent="0.3">
      <c r="A85" s="42" t="s">
        <v>83</v>
      </c>
      <c r="B85" s="75">
        <v>6.5667505019044157</v>
      </c>
      <c r="C85" s="75">
        <v>7.2482450598807855</v>
      </c>
      <c r="D85" s="75">
        <v>7.3846775127562339</v>
      </c>
      <c r="E85" s="75">
        <v>7.4478995737258744</v>
      </c>
      <c r="F85" s="75">
        <v>7.5650954512507402</v>
      </c>
      <c r="G85" s="885"/>
      <c r="H85" s="172">
        <v>0</v>
      </c>
      <c r="I85" s="68">
        <v>6.3843800369675723</v>
      </c>
      <c r="K85" s="68">
        <v>8.74581086553391</v>
      </c>
    </row>
    <row r="86" spans="1:11" x14ac:dyDescent="0.3">
      <c r="A86" s="42" t="s">
        <v>84</v>
      </c>
      <c r="B86" s="75">
        <v>7.4100101930114333</v>
      </c>
      <c r="C86" s="75">
        <v>6.9876845418088873</v>
      </c>
      <c r="D86" s="75">
        <v>7.1728153181616596</v>
      </c>
      <c r="E86" s="75">
        <v>6.904993388544602</v>
      </c>
      <c r="F86" s="75">
        <v>6.8673196675633363</v>
      </c>
      <c r="G86" s="885"/>
      <c r="H86" s="172">
        <v>0</v>
      </c>
      <c r="I86" s="68">
        <v>5.6996109164238193</v>
      </c>
      <c r="K86" s="68">
        <v>8.0350284187028524</v>
      </c>
    </row>
    <row r="87" spans="1:11" x14ac:dyDescent="0.3">
      <c r="A87" s="42" t="s">
        <v>85</v>
      </c>
      <c r="B87" s="75">
        <v>7.6381096615438988</v>
      </c>
      <c r="C87" s="75">
        <v>7.5760227126051731</v>
      </c>
      <c r="D87" s="75">
        <v>7.1812809471413157</v>
      </c>
      <c r="E87" s="75">
        <v>6.8152919515598986</v>
      </c>
      <c r="F87" s="75">
        <v>7.0145190991070097</v>
      </c>
      <c r="G87" s="863"/>
      <c r="H87" s="172">
        <v>0</v>
      </c>
      <c r="I87" s="68">
        <v>5.8534487419258037</v>
      </c>
      <c r="K87" s="68">
        <v>8.1755894562882148</v>
      </c>
    </row>
    <row r="88" spans="1:11" x14ac:dyDescent="0.3">
      <c r="A88" s="42" t="s">
        <v>86</v>
      </c>
      <c r="B88" s="75">
        <v>10.802105542109675</v>
      </c>
      <c r="C88" s="75">
        <v>10.754596074447457</v>
      </c>
      <c r="D88" s="75">
        <v>11.010548800806305</v>
      </c>
      <c r="E88" s="75">
        <v>10.647949900062921</v>
      </c>
      <c r="F88" s="75">
        <v>10.928865495236554</v>
      </c>
      <c r="G88" s="912"/>
      <c r="H88" s="172">
        <v>1</v>
      </c>
      <c r="I88" s="68">
        <v>9.4373110669704214</v>
      </c>
      <c r="K88" s="68">
        <v>12.420419923502687</v>
      </c>
    </row>
    <row r="89" spans="1:11" ht="15" thickBot="1" x14ac:dyDescent="0.35">
      <c r="A89" s="42" t="s">
        <v>87</v>
      </c>
      <c r="B89" s="80">
        <v>7.3433452939753625</v>
      </c>
      <c r="C89" s="80">
        <v>6.633913508908762</v>
      </c>
      <c r="D89" s="80">
        <v>7.2415699815290386</v>
      </c>
      <c r="E89" s="80">
        <v>7.1631834213407197</v>
      </c>
      <c r="F89" s="80">
        <v>7.5767062932785052</v>
      </c>
      <c r="G89" s="948"/>
      <c r="H89" s="172">
        <v>0</v>
      </c>
      <c r="I89" s="68">
        <v>6.4077880670917677</v>
      </c>
      <c r="K89" s="68">
        <v>8.7456245194652418</v>
      </c>
    </row>
    <row r="90" spans="1:11" ht="15" thickBot="1" x14ac:dyDescent="0.35">
      <c r="A90" s="191"/>
      <c r="B90" s="192"/>
      <c r="C90" s="192"/>
      <c r="D90" s="192"/>
      <c r="E90" s="192"/>
      <c r="F90" s="192"/>
      <c r="G90" s="947"/>
      <c r="H90" s="172"/>
    </row>
    <row r="91" spans="1:11" ht="15" thickBot="1" x14ac:dyDescent="0.35">
      <c r="A91" s="189" t="s">
        <v>435</v>
      </c>
      <c r="B91" s="190"/>
      <c r="C91" s="190"/>
      <c r="D91" s="190"/>
      <c r="E91" s="190"/>
      <c r="F91" s="190"/>
      <c r="G91" s="53"/>
      <c r="H91" s="172"/>
    </row>
    <row r="92" spans="1:11" ht="15" thickBot="1" x14ac:dyDescent="0.35">
      <c r="A92" s="61" t="s">
        <v>18</v>
      </c>
      <c r="B92" s="132" t="s">
        <v>466</v>
      </c>
      <c r="C92" s="132" t="s">
        <v>524</v>
      </c>
      <c r="D92" s="132" t="s">
        <v>559</v>
      </c>
      <c r="E92" s="132" t="s">
        <v>622</v>
      </c>
      <c r="F92" s="1536" t="s">
        <v>727</v>
      </c>
      <c r="G92" s="1537"/>
      <c r="H92" s="173"/>
      <c r="I92" s="68" t="s">
        <v>727</v>
      </c>
      <c r="K92" s="68" t="s">
        <v>727</v>
      </c>
    </row>
    <row r="93" spans="1:11" x14ac:dyDescent="0.3">
      <c r="A93" s="42" t="s">
        <v>0</v>
      </c>
      <c r="B93" s="106">
        <v>81.893402934809458</v>
      </c>
      <c r="C93" s="106">
        <v>81.030619274647194</v>
      </c>
      <c r="D93" s="106">
        <v>79.559700453069638</v>
      </c>
      <c r="E93" s="106">
        <v>79.419745186719481</v>
      </c>
      <c r="F93" s="106">
        <v>81.246136762139102</v>
      </c>
      <c r="G93" s="885"/>
      <c r="H93" s="172"/>
      <c r="I93" s="170">
        <v>79.570901603696839</v>
      </c>
      <c r="J93" s="170"/>
      <c r="K93" s="170">
        <v>82.921371920581365</v>
      </c>
    </row>
    <row r="94" spans="1:11" x14ac:dyDescent="0.3">
      <c r="A94" s="42" t="s">
        <v>76</v>
      </c>
      <c r="B94" s="106">
        <v>82.309306325414866</v>
      </c>
      <c r="C94" s="106">
        <v>79.923007680012631</v>
      </c>
      <c r="D94" s="106">
        <v>80.605730711642352</v>
      </c>
      <c r="E94" s="106">
        <v>77.367729917879473</v>
      </c>
      <c r="F94" s="106">
        <v>77.964028284947418</v>
      </c>
      <c r="G94" s="883">
        <f>H94</f>
        <v>0</v>
      </c>
      <c r="H94" s="172">
        <v>0</v>
      </c>
      <c r="I94" s="170">
        <v>72.044080053266271</v>
      </c>
      <c r="J94" s="170"/>
      <c r="K94" s="170">
        <v>83.883976516628564</v>
      </c>
    </row>
    <row r="95" spans="1:11" x14ac:dyDescent="0.3">
      <c r="A95" s="40" t="s">
        <v>77</v>
      </c>
      <c r="B95" s="108">
        <v>123.0630009526092</v>
      </c>
      <c r="C95" s="108">
        <v>112.18312626816615</v>
      </c>
      <c r="D95" s="108">
        <v>121.60590665099465</v>
      </c>
      <c r="E95" s="108">
        <v>113.831491096848</v>
      </c>
      <c r="F95" s="108">
        <v>114.88431177036641</v>
      </c>
      <c r="G95" s="884">
        <f>H95</f>
        <v>1</v>
      </c>
      <c r="H95" s="172">
        <v>1</v>
      </c>
      <c r="I95" s="170">
        <v>98.155215347139091</v>
      </c>
      <c r="J95" s="170"/>
      <c r="K95" s="170">
        <v>131.61340819359373</v>
      </c>
    </row>
    <row r="96" spans="1:11" x14ac:dyDescent="0.3">
      <c r="A96" s="41" t="s">
        <v>78</v>
      </c>
      <c r="B96" s="166">
        <v>5.0785945595212848E-3</v>
      </c>
      <c r="C96" s="166">
        <v>-6.8115984697583402E-3</v>
      </c>
      <c r="D96" s="166">
        <v>1.3147740031898959E-2</v>
      </c>
      <c r="E96" s="166">
        <v>-2.583759572654919E-2</v>
      </c>
      <c r="F96" s="166">
        <v>-4.0397102040686257E-2</v>
      </c>
      <c r="G96" s="946"/>
      <c r="H96" s="172"/>
      <c r="I96" s="169"/>
      <c r="J96" s="169"/>
      <c r="K96" s="169"/>
    </row>
    <row r="97" spans="1:11" ht="15" thickBot="1" x14ac:dyDescent="0.35">
      <c r="A97" s="43" t="s">
        <v>79</v>
      </c>
      <c r="B97" s="87">
        <v>0.4951286366826142</v>
      </c>
      <c r="C97" s="87">
        <v>0.40363994705145734</v>
      </c>
      <c r="D97" s="89">
        <v>0.5086508809904059</v>
      </c>
      <c r="E97" s="89">
        <v>0.47130452473753981</v>
      </c>
      <c r="F97" s="89">
        <v>0.47355536004990167</v>
      </c>
      <c r="G97" s="938"/>
      <c r="H97" s="172"/>
      <c r="I97" s="169"/>
      <c r="J97" s="169"/>
      <c r="K97" s="169"/>
    </row>
    <row r="98" spans="1:11" x14ac:dyDescent="0.3">
      <c r="A98" s="42" t="s">
        <v>81</v>
      </c>
      <c r="B98" s="104">
        <v>67.779552476109615</v>
      </c>
      <c r="C98" s="104">
        <v>65.181152434722748</v>
      </c>
      <c r="D98" s="106">
        <v>64.65446386187557</v>
      </c>
      <c r="E98" s="106">
        <v>60.884845701567784</v>
      </c>
      <c r="F98" s="106">
        <v>62.545916659620893</v>
      </c>
      <c r="G98" s="883"/>
      <c r="H98" s="172">
        <v>0</v>
      </c>
      <c r="I98" s="170">
        <v>49.728054986983949</v>
      </c>
      <c r="J98" s="170"/>
      <c r="K98" s="170">
        <v>75.363778332257837</v>
      </c>
    </row>
    <row r="99" spans="1:11" x14ac:dyDescent="0.3">
      <c r="A99" s="42" t="s">
        <v>82</v>
      </c>
      <c r="B99" s="106">
        <v>115.76571310952484</v>
      </c>
      <c r="C99" s="106">
        <v>109.6367045502669</v>
      </c>
      <c r="D99" s="106">
        <v>108.66658233359715</v>
      </c>
      <c r="E99" s="106">
        <v>96.431344615357403</v>
      </c>
      <c r="F99" s="106">
        <v>92.159016113778193</v>
      </c>
      <c r="G99" s="863"/>
      <c r="H99" s="172">
        <v>0</v>
      </c>
      <c r="I99" s="170">
        <v>76.235512102491697</v>
      </c>
      <c r="J99" s="170"/>
      <c r="K99" s="170">
        <v>108.08252012506469</v>
      </c>
    </row>
    <row r="100" spans="1:11" x14ac:dyDescent="0.3">
      <c r="A100" s="42" t="s">
        <v>83</v>
      </c>
      <c r="B100" s="106">
        <v>78.743549129016941</v>
      </c>
      <c r="C100" s="106">
        <v>73.989915467363957</v>
      </c>
      <c r="D100" s="106">
        <v>88.164985082386394</v>
      </c>
      <c r="E100" s="106">
        <v>82.343306031677372</v>
      </c>
      <c r="F100" s="106">
        <v>86.031453482377771</v>
      </c>
      <c r="G100" s="863"/>
      <c r="H100" s="172">
        <v>0</v>
      </c>
      <c r="I100" s="170">
        <v>68.364729402300327</v>
      </c>
      <c r="J100" s="170"/>
      <c r="K100" s="170">
        <v>103.69817756245521</v>
      </c>
    </row>
    <row r="101" spans="1:11" x14ac:dyDescent="0.3">
      <c r="A101" s="42" t="s">
        <v>84</v>
      </c>
      <c r="B101" s="106">
        <v>64.784034538250609</v>
      </c>
      <c r="C101" s="106">
        <v>69.604235376946917</v>
      </c>
      <c r="D101" s="106">
        <v>60.262318905527295</v>
      </c>
      <c r="E101" s="106">
        <v>56.56903626230693</v>
      </c>
      <c r="F101" s="106">
        <v>67.809258125879097</v>
      </c>
      <c r="G101" s="885"/>
      <c r="H101" s="172">
        <v>0</v>
      </c>
      <c r="I101" s="170">
        <v>52.113003371565995</v>
      </c>
      <c r="J101" s="170"/>
      <c r="K101" s="170">
        <v>83.5055128801922</v>
      </c>
    </row>
    <row r="102" spans="1:11" x14ac:dyDescent="0.3">
      <c r="A102" s="42" t="s">
        <v>85</v>
      </c>
      <c r="B102" s="106">
        <v>72.403816163031735</v>
      </c>
      <c r="C102" s="106">
        <v>65.486816828854003</v>
      </c>
      <c r="D102" s="106">
        <v>69.468329358162435</v>
      </c>
      <c r="E102" s="106">
        <v>66.678239487844124</v>
      </c>
      <c r="F102" s="106">
        <v>62.076802876066353</v>
      </c>
      <c r="G102" s="885"/>
      <c r="H102" s="172">
        <v>0</v>
      </c>
      <c r="I102" s="170">
        <v>47.7576125404699</v>
      </c>
      <c r="J102" s="170"/>
      <c r="K102" s="170">
        <v>76.395993211662812</v>
      </c>
    </row>
    <row r="103" spans="1:11" x14ac:dyDescent="0.3">
      <c r="A103" s="42" t="s">
        <v>86</v>
      </c>
      <c r="B103" s="106">
        <v>98.634145131124455</v>
      </c>
      <c r="C103" s="106">
        <v>92.896910814063745</v>
      </c>
      <c r="D103" s="106">
        <v>88.306270585491532</v>
      </c>
      <c r="E103" s="106">
        <v>94.750257419957407</v>
      </c>
      <c r="F103" s="106">
        <v>92.240626588045316</v>
      </c>
      <c r="G103" s="863"/>
      <c r="H103" s="172">
        <v>0</v>
      </c>
      <c r="I103" s="170">
        <v>75.075302337639116</v>
      </c>
      <c r="J103" s="170"/>
      <c r="K103" s="170">
        <v>109.40595083845152</v>
      </c>
    </row>
    <row r="104" spans="1:11" ht="15" thickBot="1" x14ac:dyDescent="0.35">
      <c r="A104" s="42" t="s">
        <v>87</v>
      </c>
      <c r="B104" s="168">
        <v>74.879468387413709</v>
      </c>
      <c r="C104" s="168">
        <v>79.558100576577473</v>
      </c>
      <c r="D104" s="168">
        <v>81.901980604638524</v>
      </c>
      <c r="E104" s="168">
        <v>79.653237712078379</v>
      </c>
      <c r="F104" s="168">
        <v>81.148235626746413</v>
      </c>
      <c r="G104" s="945"/>
      <c r="H104" s="172">
        <v>0</v>
      </c>
      <c r="I104" s="170">
        <v>65.092932664368604</v>
      </c>
      <c r="J104" s="170"/>
      <c r="K104" s="170">
        <v>97.203538589124221</v>
      </c>
    </row>
    <row r="105" spans="1:11" ht="15" thickBot="1" x14ac:dyDescent="0.35">
      <c r="A105" s="191"/>
      <c r="B105" s="192"/>
      <c r="C105" s="192"/>
      <c r="D105" s="192"/>
      <c r="E105" s="192"/>
      <c r="F105" s="379"/>
      <c r="G105" s="820"/>
      <c r="H105" s="172"/>
    </row>
    <row r="106" spans="1:11" ht="15" thickBot="1" x14ac:dyDescent="0.35">
      <c r="A106" s="1538" t="s">
        <v>19</v>
      </c>
      <c r="B106" s="1539"/>
      <c r="C106" s="1539"/>
      <c r="D106" s="1539"/>
      <c r="E106" s="1539"/>
      <c r="F106" s="1539"/>
      <c r="G106" s="812"/>
      <c r="H106" s="172"/>
    </row>
    <row r="107" spans="1:11" ht="15" thickBot="1" x14ac:dyDescent="0.35">
      <c r="A107" s="61" t="s">
        <v>18</v>
      </c>
      <c r="B107" s="132" t="s">
        <v>466</v>
      </c>
      <c r="C107" s="132" t="s">
        <v>524</v>
      </c>
      <c r="D107" s="132" t="s">
        <v>559</v>
      </c>
      <c r="E107" s="132" t="s">
        <v>622</v>
      </c>
      <c r="F107" s="1536" t="s">
        <v>727</v>
      </c>
      <c r="G107" s="1537"/>
      <c r="H107" s="173"/>
      <c r="I107" s="68" t="s">
        <v>727</v>
      </c>
      <c r="K107" s="68" t="s">
        <v>727</v>
      </c>
    </row>
    <row r="108" spans="1:11" x14ac:dyDescent="0.3">
      <c r="A108" s="42" t="s">
        <v>0</v>
      </c>
      <c r="B108" s="106">
        <v>172.5508101753596</v>
      </c>
      <c r="C108" s="106">
        <v>179.57359511079844</v>
      </c>
      <c r="D108" s="106">
        <v>178.97441101128476</v>
      </c>
      <c r="E108" s="106">
        <v>177.45494333550337</v>
      </c>
      <c r="F108" s="106">
        <v>180.67183866707248</v>
      </c>
      <c r="G108" s="863"/>
      <c r="H108" s="172"/>
      <c r="I108" s="170">
        <v>178.17807047294858</v>
      </c>
      <c r="J108" s="170"/>
      <c r="K108" s="170">
        <v>183.16560686119638</v>
      </c>
    </row>
    <row r="109" spans="1:11" x14ac:dyDescent="0.3">
      <c r="A109" s="42" t="s">
        <v>76</v>
      </c>
      <c r="B109" s="106">
        <v>171.04061706738548</v>
      </c>
      <c r="C109" s="106">
        <v>173.58295659537529</v>
      </c>
      <c r="D109" s="106">
        <v>170.66504318439559</v>
      </c>
      <c r="E109" s="106">
        <v>164.18012339970451</v>
      </c>
      <c r="F109" s="106">
        <v>170.79246868678246</v>
      </c>
      <c r="G109" s="883">
        <f>H109</f>
        <v>0</v>
      </c>
      <c r="H109" s="172">
        <v>0</v>
      </c>
      <c r="I109" s="170">
        <v>162.02043001047608</v>
      </c>
      <c r="J109" s="170"/>
      <c r="K109" s="170">
        <v>179.56450736308884</v>
      </c>
    </row>
    <row r="110" spans="1:11" x14ac:dyDescent="0.3">
      <c r="A110" s="40" t="s">
        <v>77</v>
      </c>
      <c r="B110" s="108">
        <v>280.36225552825471</v>
      </c>
      <c r="C110" s="108">
        <v>269.05417344091188</v>
      </c>
      <c r="D110" s="108">
        <v>259.47745098299163</v>
      </c>
      <c r="E110" s="108">
        <v>244.52783548853898</v>
      </c>
      <c r="F110" s="108">
        <v>259.64101301455065</v>
      </c>
      <c r="G110" s="884">
        <f>H110</f>
        <v>1</v>
      </c>
      <c r="H110" s="172">
        <v>1</v>
      </c>
      <c r="I110" s="170">
        <v>234.40498763942031</v>
      </c>
      <c r="J110" s="170"/>
      <c r="K110" s="170">
        <v>284.87703838968099</v>
      </c>
    </row>
    <row r="111" spans="1:11" x14ac:dyDescent="0.3">
      <c r="A111" s="41" t="s">
        <v>78</v>
      </c>
      <c r="B111" s="166">
        <v>-8.7521646895737069E-3</v>
      </c>
      <c r="C111" s="166">
        <v>-2.6614496573756065E-2</v>
      </c>
      <c r="D111" s="166">
        <v>-4.6427686393476927E-2</v>
      </c>
      <c r="E111" s="166">
        <v>-7.4806706909826437E-2</v>
      </c>
      <c r="F111" s="166">
        <v>-5.468129429122006E-2</v>
      </c>
      <c r="G111" s="865"/>
      <c r="H111" s="172"/>
      <c r="I111" s="169"/>
      <c r="J111" s="169"/>
      <c r="K111" s="169"/>
    </row>
    <row r="112" spans="1:11" ht="15" thickBot="1" x14ac:dyDescent="0.35">
      <c r="A112" s="43" t="s">
        <v>79</v>
      </c>
      <c r="B112" s="87">
        <v>0.63915601063225458</v>
      </c>
      <c r="C112" s="87">
        <v>0.55000340308802065</v>
      </c>
      <c r="D112" s="89">
        <v>0.52039015220380191</v>
      </c>
      <c r="E112" s="89">
        <v>0.48938757277715067</v>
      </c>
      <c r="F112" s="89">
        <v>0.52021347903055482</v>
      </c>
      <c r="G112" s="945"/>
      <c r="H112" s="172"/>
      <c r="I112" s="169"/>
      <c r="J112" s="169"/>
      <c r="K112" s="169"/>
    </row>
    <row r="113" spans="1:11" x14ac:dyDescent="0.3">
      <c r="A113" s="42" t="s">
        <v>81</v>
      </c>
      <c r="B113" s="104">
        <v>136.09890445434218</v>
      </c>
      <c r="C113" s="104">
        <v>128.96231826762758</v>
      </c>
      <c r="D113" s="106">
        <v>133.72941810114986</v>
      </c>
      <c r="E113" s="106">
        <v>129.69720210987003</v>
      </c>
      <c r="F113" s="106">
        <v>136.25228191297691</v>
      </c>
      <c r="G113" s="863"/>
      <c r="H113" s="172">
        <v>-1</v>
      </c>
      <c r="I113" s="170">
        <v>117.45662710295503</v>
      </c>
      <c r="J113" s="170"/>
      <c r="K113" s="170">
        <v>155.0479367229988</v>
      </c>
    </row>
    <row r="114" spans="1:11" x14ac:dyDescent="0.3">
      <c r="A114" s="42" t="s">
        <v>82</v>
      </c>
      <c r="B114" s="106">
        <v>247.43900969453119</v>
      </c>
      <c r="C114" s="106">
        <v>242.33858761385923</v>
      </c>
      <c r="D114" s="106">
        <v>222.01137141608569</v>
      </c>
      <c r="E114" s="106">
        <v>218.99953601718977</v>
      </c>
      <c r="F114" s="106">
        <v>219.26467935064301</v>
      </c>
      <c r="G114" s="883"/>
      <c r="H114" s="172">
        <v>1</v>
      </c>
      <c r="I114" s="170">
        <v>194.71474172924437</v>
      </c>
      <c r="J114" s="170"/>
      <c r="K114" s="170">
        <v>243.81461697204165</v>
      </c>
    </row>
    <row r="115" spans="1:11" x14ac:dyDescent="0.3">
      <c r="A115" s="42" t="s">
        <v>83</v>
      </c>
      <c r="B115" s="106">
        <v>125.21356969408365</v>
      </c>
      <c r="C115" s="106">
        <v>131.37715664210035</v>
      </c>
      <c r="D115" s="106">
        <v>142.69939727538284</v>
      </c>
      <c r="E115" s="106">
        <v>137.86072163665668</v>
      </c>
      <c r="F115" s="106">
        <v>143.72787852554711</v>
      </c>
      <c r="G115" s="863"/>
      <c r="H115" s="172">
        <v>0</v>
      </c>
      <c r="I115" s="170">
        <v>120.98332507978012</v>
      </c>
      <c r="J115" s="170"/>
      <c r="K115" s="170">
        <v>166.47243197131411</v>
      </c>
    </row>
    <row r="116" spans="1:11" x14ac:dyDescent="0.3">
      <c r="A116" s="42" t="s">
        <v>84</v>
      </c>
      <c r="B116" s="106">
        <v>155.70131323283394</v>
      </c>
      <c r="C116" s="106">
        <v>176.27586199729416</v>
      </c>
      <c r="D116" s="106">
        <v>165.34843774781768</v>
      </c>
      <c r="E116" s="106">
        <v>148.09387369274981</v>
      </c>
      <c r="F116" s="106">
        <v>161.97794284756318</v>
      </c>
      <c r="G116" s="863"/>
      <c r="H116" s="172">
        <v>0</v>
      </c>
      <c r="I116" s="170">
        <v>137.63133977473171</v>
      </c>
      <c r="J116" s="170"/>
      <c r="K116" s="170">
        <v>186.32454592039466</v>
      </c>
    </row>
    <row r="117" spans="1:11" x14ac:dyDescent="0.3">
      <c r="A117" s="42" t="s">
        <v>85</v>
      </c>
      <c r="B117" s="106">
        <v>140.68707622879469</v>
      </c>
      <c r="C117" s="106">
        <v>142.62332635720094</v>
      </c>
      <c r="D117" s="106">
        <v>145.96563849630508</v>
      </c>
      <c r="E117" s="106">
        <v>142.38802781238005</v>
      </c>
      <c r="F117" s="106">
        <v>148.42505227631148</v>
      </c>
      <c r="G117" s="885"/>
      <c r="H117" s="172">
        <v>0</v>
      </c>
      <c r="I117" s="170">
        <v>126.2406777816193</v>
      </c>
      <c r="J117" s="170"/>
      <c r="K117" s="170">
        <v>170.60942677100365</v>
      </c>
    </row>
    <row r="118" spans="1:11" x14ac:dyDescent="0.3">
      <c r="A118" s="42" t="s">
        <v>86</v>
      </c>
      <c r="B118" s="106">
        <v>229.78170306241438</v>
      </c>
      <c r="C118" s="106">
        <v>234.25209468608872</v>
      </c>
      <c r="D118" s="106">
        <v>239.46046557663738</v>
      </c>
      <c r="E118" s="106">
        <v>226.96122143461767</v>
      </c>
      <c r="F118" s="106">
        <v>243.2915848370352</v>
      </c>
      <c r="G118" s="885"/>
      <c r="H118" s="172">
        <v>1</v>
      </c>
      <c r="I118" s="170">
        <v>215.32232021754982</v>
      </c>
      <c r="J118" s="170"/>
      <c r="K118" s="170">
        <v>271.26084945652059</v>
      </c>
    </row>
    <row r="119" spans="1:11" ht="15" thickBot="1" x14ac:dyDescent="0.35">
      <c r="A119" s="42" t="s">
        <v>87</v>
      </c>
      <c r="B119" s="168">
        <v>155.76809459655672</v>
      </c>
      <c r="C119" s="168">
        <v>154.65081903172069</v>
      </c>
      <c r="D119" s="168">
        <v>140.06376815034429</v>
      </c>
      <c r="E119" s="168">
        <v>138.15516005619381</v>
      </c>
      <c r="F119" s="168">
        <v>136.9122683564029</v>
      </c>
      <c r="G119" s="864"/>
      <c r="H119" s="172">
        <v>-1</v>
      </c>
      <c r="I119" s="170">
        <v>116.04244052027465</v>
      </c>
      <c r="J119" s="170"/>
      <c r="K119" s="170">
        <v>157.78209619253116</v>
      </c>
    </row>
    <row r="120" spans="1:11" ht="15" thickBot="1" x14ac:dyDescent="0.35">
      <c r="A120" s="191"/>
      <c r="B120" s="192"/>
      <c r="C120" s="192"/>
      <c r="D120" s="192"/>
      <c r="E120" s="192"/>
      <c r="F120" s="379"/>
      <c r="G120" s="944"/>
      <c r="H120" s="172"/>
    </row>
    <row r="121" spans="1:11" ht="15" thickBot="1" x14ac:dyDescent="0.35">
      <c r="A121" s="1538" t="s">
        <v>20</v>
      </c>
      <c r="B121" s="1539"/>
      <c r="C121" s="1539"/>
      <c r="D121" s="1539"/>
      <c r="E121" s="1539"/>
      <c r="F121" s="1539"/>
      <c r="G121" s="283"/>
      <c r="H121" s="172"/>
    </row>
    <row r="122" spans="1:11" ht="15" thickBot="1" x14ac:dyDescent="0.35">
      <c r="A122" s="61" t="s">
        <v>18</v>
      </c>
      <c r="B122" s="132" t="s">
        <v>466</v>
      </c>
      <c r="C122" s="132" t="s">
        <v>524</v>
      </c>
      <c r="D122" s="132" t="s">
        <v>559</v>
      </c>
      <c r="E122" s="132" t="s">
        <v>622</v>
      </c>
      <c r="F122" s="1536" t="s">
        <v>727</v>
      </c>
      <c r="G122" s="1537"/>
      <c r="H122" s="173"/>
      <c r="I122" s="68" t="s">
        <v>727</v>
      </c>
      <c r="K122" s="68" t="s">
        <v>727</v>
      </c>
    </row>
    <row r="123" spans="1:11" x14ac:dyDescent="0.3">
      <c r="A123" s="42" t="s">
        <v>0</v>
      </c>
      <c r="B123" s="106">
        <v>254.44421311016902</v>
      </c>
      <c r="C123" s="106">
        <v>260.60421438544535</v>
      </c>
      <c r="D123" s="106">
        <v>258.53411146435428</v>
      </c>
      <c r="E123" s="106">
        <v>256.87468852222264</v>
      </c>
      <c r="F123" s="106">
        <v>261.91797542921142</v>
      </c>
      <c r="G123" s="883"/>
      <c r="H123" s="172"/>
      <c r="I123" s="170">
        <v>258.91376294636257</v>
      </c>
      <c r="J123" s="170"/>
      <c r="K123" s="170">
        <v>264.92218791206028</v>
      </c>
    </row>
    <row r="124" spans="1:11" x14ac:dyDescent="0.3">
      <c r="A124" s="42" t="s">
        <v>76</v>
      </c>
      <c r="B124" s="106">
        <v>253.34928510059305</v>
      </c>
      <c r="C124" s="106">
        <v>253.50385670946554</v>
      </c>
      <c r="D124" s="106">
        <v>251.26982621609605</v>
      </c>
      <c r="E124" s="106">
        <v>241.54597103364921</v>
      </c>
      <c r="F124" s="106">
        <v>248.75792328962621</v>
      </c>
      <c r="G124" s="883">
        <f>H124</f>
        <v>0</v>
      </c>
      <c r="H124" s="172">
        <v>0</v>
      </c>
      <c r="I124" s="170">
        <v>238.1751454255083</v>
      </c>
      <c r="J124" s="170"/>
      <c r="K124" s="170">
        <v>259.34070115374408</v>
      </c>
    </row>
    <row r="125" spans="1:11" x14ac:dyDescent="0.3">
      <c r="A125" s="40" t="s">
        <v>77</v>
      </c>
      <c r="B125" s="108">
        <v>403.42928976690689</v>
      </c>
      <c r="C125" s="108">
        <v>381.23520804345367</v>
      </c>
      <c r="D125" s="108">
        <v>381.08254754635698</v>
      </c>
      <c r="E125" s="108">
        <v>358.35822034538387</v>
      </c>
      <c r="F125" s="108">
        <v>374.54487429090881</v>
      </c>
      <c r="G125" s="884">
        <f>H125</f>
        <v>1</v>
      </c>
      <c r="H125" s="172">
        <v>1</v>
      </c>
      <c r="I125" s="170">
        <v>344.26654700284683</v>
      </c>
      <c r="J125" s="170"/>
      <c r="K125" s="170">
        <v>404.82320157897078</v>
      </c>
    </row>
    <row r="126" spans="1:11" x14ac:dyDescent="0.3">
      <c r="A126" s="41" t="s">
        <v>78</v>
      </c>
      <c r="B126" s="166">
        <v>-4.3032144303548582E-3</v>
      </c>
      <c r="C126" s="166">
        <v>-2.0465142493284183E-2</v>
      </c>
      <c r="D126" s="166">
        <v>-2.8097975958038347E-2</v>
      </c>
      <c r="E126" s="166">
        <v>-5.9673911730105396E-2</v>
      </c>
      <c r="F126" s="166">
        <v>-5.0244936866282341E-2</v>
      </c>
      <c r="G126" s="888"/>
      <c r="H126" s="172"/>
      <c r="I126" s="169"/>
      <c r="J126" s="169"/>
      <c r="K126" s="169"/>
    </row>
    <row r="127" spans="1:11" ht="15" thickBot="1" x14ac:dyDescent="0.35">
      <c r="A127" s="43" t="s">
        <v>79</v>
      </c>
      <c r="B127" s="87">
        <v>0.5923837701248067</v>
      </c>
      <c r="C127" s="87">
        <v>0.50386354271674005</v>
      </c>
      <c r="D127" s="89">
        <v>0.51662678040227528</v>
      </c>
      <c r="E127" s="89">
        <v>0.48360255735940971</v>
      </c>
      <c r="F127" s="89">
        <v>0.50566007843227645</v>
      </c>
      <c r="G127" s="864"/>
      <c r="H127" s="172"/>
      <c r="I127" s="169"/>
      <c r="J127" s="169"/>
      <c r="K127" s="169"/>
    </row>
    <row r="128" spans="1:11" x14ac:dyDescent="0.3">
      <c r="A128" s="42" t="s">
        <v>81</v>
      </c>
      <c r="B128" s="104">
        <v>203.87890982876604</v>
      </c>
      <c r="C128" s="104">
        <v>194.14179653606021</v>
      </c>
      <c r="D128" s="106">
        <v>198.38276957534464</v>
      </c>
      <c r="E128" s="106">
        <v>190.57701580853347</v>
      </c>
      <c r="F128" s="106">
        <v>198.79524396123196</v>
      </c>
      <c r="G128" s="912"/>
      <c r="H128" s="172">
        <v>-1</v>
      </c>
      <c r="I128" s="170">
        <v>176.04518052850742</v>
      </c>
      <c r="J128" s="170"/>
      <c r="K128" s="170">
        <v>221.54530739395651</v>
      </c>
    </row>
    <row r="129" spans="1:11" x14ac:dyDescent="0.3">
      <c r="A129" s="42" t="s">
        <v>82</v>
      </c>
      <c r="B129" s="106">
        <v>363.18723450049208</v>
      </c>
      <c r="C129" s="106">
        <v>351.96156849173781</v>
      </c>
      <c r="D129" s="106">
        <v>330.67375065879037</v>
      </c>
      <c r="E129" s="106">
        <v>315.42600392800159</v>
      </c>
      <c r="F129" s="106">
        <v>311.43927098798281</v>
      </c>
      <c r="G129" s="863"/>
      <c r="H129" s="172">
        <v>1</v>
      </c>
      <c r="I129" s="170">
        <v>282.17652522688439</v>
      </c>
      <c r="J129" s="170"/>
      <c r="K129" s="170">
        <v>340.70201674908122</v>
      </c>
    </row>
    <row r="130" spans="1:11" x14ac:dyDescent="0.3">
      <c r="A130" s="42" t="s">
        <v>83</v>
      </c>
      <c r="B130" s="106">
        <v>203.96544927690616</v>
      </c>
      <c r="C130" s="106">
        <v>205.36577876099821</v>
      </c>
      <c r="D130" s="106">
        <v>230.86438235776922</v>
      </c>
      <c r="E130" s="106">
        <v>220.20298135425867</v>
      </c>
      <c r="F130" s="106">
        <v>229.75831271111292</v>
      </c>
      <c r="G130" s="883"/>
      <c r="H130" s="172">
        <v>0</v>
      </c>
      <c r="I130" s="170">
        <v>200.95859329539127</v>
      </c>
      <c r="J130" s="170"/>
      <c r="K130" s="170">
        <v>258.55803212683458</v>
      </c>
    </row>
    <row r="131" spans="1:11" x14ac:dyDescent="0.3">
      <c r="A131" s="42" t="s">
        <v>84</v>
      </c>
      <c r="B131" s="106">
        <v>220.47918209472414</v>
      </c>
      <c r="C131" s="106">
        <v>245.88021326743038</v>
      </c>
      <c r="D131" s="106">
        <v>225.61283311186929</v>
      </c>
      <c r="E131" s="106">
        <v>204.6622529938488</v>
      </c>
      <c r="F131" s="106">
        <v>229.78241594336166</v>
      </c>
      <c r="G131" s="863"/>
      <c r="H131" s="172">
        <v>0</v>
      </c>
      <c r="I131" s="170">
        <v>200.81500429956196</v>
      </c>
      <c r="J131" s="170"/>
      <c r="K131" s="170">
        <v>258.74982758716135</v>
      </c>
    </row>
    <row r="132" spans="1:11" x14ac:dyDescent="0.3">
      <c r="A132" s="42" t="s">
        <v>85</v>
      </c>
      <c r="B132" s="106">
        <v>213.09185831953982</v>
      </c>
      <c r="C132" s="106">
        <v>208.10842294126837</v>
      </c>
      <c r="D132" s="106">
        <v>215.43229467971381</v>
      </c>
      <c r="E132" s="106">
        <v>209.06628169282993</v>
      </c>
      <c r="F132" s="106">
        <v>210.50186907237742</v>
      </c>
      <c r="G132" s="863"/>
      <c r="H132" s="172">
        <v>-1</v>
      </c>
      <c r="I132" s="170">
        <v>184.09759422371144</v>
      </c>
      <c r="J132" s="170"/>
      <c r="K132" s="170">
        <v>236.90614392104339</v>
      </c>
    </row>
    <row r="133" spans="1:11" x14ac:dyDescent="0.3">
      <c r="A133" s="42" t="s">
        <v>86</v>
      </c>
      <c r="B133" s="106">
        <v>328.41948229950691</v>
      </c>
      <c r="C133" s="106">
        <v>327.15340783097935</v>
      </c>
      <c r="D133" s="106">
        <v>327.76194420083669</v>
      </c>
      <c r="E133" s="106">
        <v>321.70803939771213</v>
      </c>
      <c r="F133" s="106">
        <v>335.52999712303068</v>
      </c>
      <c r="G133" s="885"/>
      <c r="H133" s="172">
        <v>1</v>
      </c>
      <c r="I133" s="170">
        <v>302.71352240280413</v>
      </c>
      <c r="J133" s="170"/>
      <c r="K133" s="170">
        <v>368.34647184325723</v>
      </c>
    </row>
    <row r="134" spans="1:11" ht="15" thickBot="1" x14ac:dyDescent="0.35">
      <c r="A134" s="42" t="s">
        <v>87</v>
      </c>
      <c r="B134" s="168">
        <v>230.6527493262671</v>
      </c>
      <c r="C134" s="168">
        <v>234.20817348307634</v>
      </c>
      <c r="D134" s="168">
        <v>221.96927522111685</v>
      </c>
      <c r="E134" s="168">
        <v>217.8108420786559</v>
      </c>
      <c r="F134" s="168">
        <v>218.06287704117619</v>
      </c>
      <c r="G134" s="886"/>
      <c r="H134" s="172">
        <v>0</v>
      </c>
      <c r="I134" s="170">
        <v>191.73170387286115</v>
      </c>
      <c r="J134" s="170"/>
      <c r="K134" s="170">
        <v>244.39405020949124</v>
      </c>
    </row>
    <row r="135" spans="1:11" ht="15" thickBot="1" x14ac:dyDescent="0.35">
      <c r="A135" s="191"/>
      <c r="B135" s="192"/>
      <c r="C135" s="192"/>
      <c r="D135" s="192"/>
      <c r="E135" s="192"/>
      <c r="F135" s="192"/>
      <c r="G135" s="867"/>
      <c r="H135" s="172"/>
    </row>
    <row r="136" spans="1:11" ht="15" thickBot="1" x14ac:dyDescent="0.35">
      <c r="A136" s="189" t="s">
        <v>21</v>
      </c>
      <c r="B136" s="190"/>
      <c r="C136" s="190"/>
      <c r="D136" s="190"/>
      <c r="E136" s="190"/>
      <c r="F136" s="190"/>
      <c r="G136" s="857"/>
      <c r="H136" s="173"/>
    </row>
    <row r="137" spans="1:11" ht="15" thickBot="1" x14ac:dyDescent="0.35">
      <c r="A137" s="61" t="s">
        <v>18</v>
      </c>
      <c r="B137" s="132" t="s">
        <v>466</v>
      </c>
      <c r="C137" s="132" t="s">
        <v>524</v>
      </c>
      <c r="D137" s="132" t="s">
        <v>559</v>
      </c>
      <c r="E137" s="132" t="s">
        <v>622</v>
      </c>
      <c r="F137" s="1536" t="s">
        <v>727</v>
      </c>
      <c r="G137" s="1537"/>
      <c r="H137" s="172"/>
      <c r="I137" s="68" t="s">
        <v>727</v>
      </c>
      <c r="K137" s="68" t="s">
        <v>727</v>
      </c>
    </row>
    <row r="138" spans="1:11" x14ac:dyDescent="0.3">
      <c r="A138" s="42" t="s">
        <v>0</v>
      </c>
      <c r="B138" s="105">
        <v>69.763177665931011</v>
      </c>
      <c r="C138" s="105">
        <v>69.414031634650598</v>
      </c>
      <c r="D138" s="106">
        <v>68.021737471296831</v>
      </c>
      <c r="E138" s="106">
        <v>67.87523129297611</v>
      </c>
      <c r="F138" s="106">
        <v>70.088750336616258</v>
      </c>
      <c r="G138" s="883"/>
      <c r="H138" s="172"/>
      <c r="I138" s="648">
        <v>67.245572228166466</v>
      </c>
      <c r="K138" s="648">
        <v>72.931928445066049</v>
      </c>
    </row>
    <row r="139" spans="1:11" x14ac:dyDescent="0.3">
      <c r="A139" s="42" t="s">
        <v>76</v>
      </c>
      <c r="B139" s="105">
        <v>64.954723408506482</v>
      </c>
      <c r="C139" s="105">
        <v>64.340738363828677</v>
      </c>
      <c r="D139" s="106">
        <v>65.488703162990845</v>
      </c>
      <c r="E139" s="106">
        <v>67.269099061298533</v>
      </c>
      <c r="F139" s="106">
        <v>68.192883479170774</v>
      </c>
      <c r="G139" s="883">
        <f>H139</f>
        <v>0</v>
      </c>
      <c r="H139" s="172">
        <v>0</v>
      </c>
      <c r="I139" s="648">
        <v>58.079799654777418</v>
      </c>
      <c r="K139" s="648">
        <v>78.305967303564131</v>
      </c>
    </row>
    <row r="140" spans="1:11" x14ac:dyDescent="0.3">
      <c r="A140" s="40" t="s">
        <v>77</v>
      </c>
      <c r="B140" s="107">
        <v>92.285663237640492</v>
      </c>
      <c r="C140" s="107">
        <v>86.933199319921087</v>
      </c>
      <c r="D140" s="108">
        <v>100.19372009277032</v>
      </c>
      <c r="E140" s="108">
        <v>101.6502845205633</v>
      </c>
      <c r="F140" s="108">
        <v>100.47209399861632</v>
      </c>
      <c r="G140" s="884">
        <f>H140</f>
        <v>0</v>
      </c>
      <c r="H140" s="172">
        <v>0</v>
      </c>
      <c r="I140" s="648">
        <v>74.333411385861481</v>
      </c>
      <c r="K140" s="648">
        <v>126.61077661137115</v>
      </c>
    </row>
    <row r="141" spans="1:11" x14ac:dyDescent="0.3">
      <c r="A141" s="41" t="s">
        <v>78</v>
      </c>
      <c r="B141" s="344">
        <v>-6.8925390417999083E-2</v>
      </c>
      <c r="C141" s="344">
        <v>-6.6277761678860889E-2</v>
      </c>
      <c r="D141" s="2">
        <v>-3.7238600519059833E-2</v>
      </c>
      <c r="E141" s="2">
        <v>-8.9300945297891201E-3</v>
      </c>
      <c r="F141" s="2">
        <v>-2.7049517195558148E-2</v>
      </c>
      <c r="G141" s="885"/>
      <c r="H141" s="172"/>
    </row>
    <row r="142" spans="1:11" ht="15" thickBot="1" x14ac:dyDescent="0.35">
      <c r="A142" s="43" t="s">
        <v>79</v>
      </c>
      <c r="B142" s="345">
        <v>0.42076908952790254</v>
      </c>
      <c r="C142" s="345">
        <v>0.35113773218358846</v>
      </c>
      <c r="D142" s="62">
        <v>0.52993898571184517</v>
      </c>
      <c r="E142" s="62">
        <v>0.51109924079606206</v>
      </c>
      <c r="F142" s="62">
        <v>0.47335160023413719</v>
      </c>
      <c r="G142" s="886"/>
      <c r="H142" s="172"/>
    </row>
    <row r="143" spans="1:11" ht="15" thickBot="1" x14ac:dyDescent="0.35">
      <c r="A143" s="766"/>
      <c r="B143" s="379"/>
      <c r="C143" s="379"/>
      <c r="D143" s="379"/>
      <c r="E143" s="379"/>
      <c r="F143" s="379"/>
      <c r="G143" s="867"/>
      <c r="H143" s="172"/>
    </row>
    <row r="144" spans="1:11" ht="15" thickBot="1" x14ac:dyDescent="0.35">
      <c r="A144" s="896" t="s">
        <v>22</v>
      </c>
      <c r="B144" s="856"/>
      <c r="C144" s="856"/>
      <c r="D144" s="856"/>
      <c r="E144" s="856"/>
      <c r="F144" s="856"/>
      <c r="G144" s="857"/>
      <c r="H144" s="173"/>
    </row>
    <row r="145" spans="1:11" ht="15" thickBot="1" x14ac:dyDescent="0.35">
      <c r="A145" s="61" t="s">
        <v>18</v>
      </c>
      <c r="B145" s="132" t="s">
        <v>466</v>
      </c>
      <c r="C145" s="132" t="s">
        <v>524</v>
      </c>
      <c r="D145" s="132" t="s">
        <v>559</v>
      </c>
      <c r="E145" s="132" t="s">
        <v>622</v>
      </c>
      <c r="F145" s="1536" t="s">
        <v>727</v>
      </c>
      <c r="G145" s="1537"/>
      <c r="H145" s="172"/>
      <c r="I145" s="68" t="s">
        <v>727</v>
      </c>
      <c r="K145" s="68" t="s">
        <v>727</v>
      </c>
    </row>
    <row r="146" spans="1:11" x14ac:dyDescent="0.3">
      <c r="A146" s="42" t="s">
        <v>0</v>
      </c>
      <c r="B146" s="106">
        <v>139.92661849245542</v>
      </c>
      <c r="C146" s="106">
        <v>137.22102564513796</v>
      </c>
      <c r="D146" s="106">
        <v>133.32672363326571</v>
      </c>
      <c r="E146" s="106">
        <v>131.42784918571925</v>
      </c>
      <c r="F146" s="106">
        <v>129.70070420488025</v>
      </c>
      <c r="G146" s="883"/>
      <c r="H146" s="172"/>
      <c r="I146" s="648">
        <v>126.58450042341201</v>
      </c>
      <c r="K146" s="648">
        <v>132.8169079863485</v>
      </c>
    </row>
    <row r="147" spans="1:11" x14ac:dyDescent="0.3">
      <c r="A147" s="42" t="s">
        <v>76</v>
      </c>
      <c r="B147" s="106">
        <v>145.17490071893019</v>
      </c>
      <c r="C147" s="106">
        <v>138.95070054905449</v>
      </c>
      <c r="D147" s="106">
        <v>132.85295307599387</v>
      </c>
      <c r="E147" s="106">
        <v>126.12981256624784</v>
      </c>
      <c r="F147" s="106">
        <v>122.58370930179785</v>
      </c>
      <c r="G147" s="883">
        <f>H147</f>
        <v>0</v>
      </c>
      <c r="H147" s="172">
        <v>0</v>
      </c>
      <c r="I147" s="648">
        <v>111.40040585563908</v>
      </c>
      <c r="K147" s="648">
        <v>133.76701274795661</v>
      </c>
    </row>
    <row r="148" spans="1:11" x14ac:dyDescent="0.3">
      <c r="A148" s="40" t="s">
        <v>77</v>
      </c>
      <c r="B148" s="108">
        <v>205.36666353287015</v>
      </c>
      <c r="C148" s="108">
        <v>187.23806570263267</v>
      </c>
      <c r="D148" s="108">
        <v>173.94785500810912</v>
      </c>
      <c r="E148" s="108">
        <v>165.74280626581177</v>
      </c>
      <c r="F148" s="108">
        <v>165.28505141967727</v>
      </c>
      <c r="G148" s="884">
        <f>H148</f>
        <v>1</v>
      </c>
      <c r="H148" s="172">
        <v>1</v>
      </c>
      <c r="I148" s="648">
        <v>136.73178012915795</v>
      </c>
      <c r="K148" s="648">
        <v>193.83832271019659</v>
      </c>
    </row>
    <row r="149" spans="1:11" x14ac:dyDescent="0.3">
      <c r="A149" s="41" t="s">
        <v>78</v>
      </c>
      <c r="B149" s="2">
        <v>3.7507389823457707E-2</v>
      </c>
      <c r="C149" s="2">
        <v>2.0275849275909356E-2</v>
      </c>
      <c r="D149" s="2">
        <v>-3.5534553340935771E-3</v>
      </c>
      <c r="E149" s="2">
        <v>-4.0311369715750431E-2</v>
      </c>
      <c r="F149" s="2">
        <v>-5.4872446119028924E-2</v>
      </c>
      <c r="G149" s="885"/>
      <c r="H149" s="172"/>
    </row>
    <row r="150" spans="1:11" ht="15" thickBot="1" x14ac:dyDescent="0.35">
      <c r="A150" s="42" t="s">
        <v>79</v>
      </c>
      <c r="B150" s="62">
        <v>0.4146154914924024</v>
      </c>
      <c r="C150" s="62">
        <v>0.34751436993677509</v>
      </c>
      <c r="D150" s="62">
        <v>0.3093262210634366</v>
      </c>
      <c r="E150" s="62">
        <v>0.31406527048280347</v>
      </c>
      <c r="F150" s="62">
        <v>0.34834434657830304</v>
      </c>
      <c r="G150" s="886"/>
      <c r="H150" s="172"/>
    </row>
    <row r="151" spans="1:11" ht="15" thickBot="1" x14ac:dyDescent="0.35">
      <c r="A151" s="766"/>
      <c r="B151" s="379"/>
      <c r="C151" s="379"/>
      <c r="D151" s="379"/>
      <c r="E151" s="379"/>
      <c r="F151" s="379"/>
      <c r="G151" s="867"/>
      <c r="H151" s="172"/>
    </row>
    <row r="152" spans="1:11" ht="15" thickBot="1" x14ac:dyDescent="0.35">
      <c r="A152" s="896" t="s">
        <v>23</v>
      </c>
      <c r="B152" s="856"/>
      <c r="C152" s="856"/>
      <c r="D152" s="856"/>
      <c r="E152" s="856"/>
      <c r="F152" s="856"/>
      <c r="G152" s="857"/>
      <c r="H152" s="173"/>
    </row>
    <row r="153" spans="1:11" ht="15" thickBot="1" x14ac:dyDescent="0.35">
      <c r="A153" s="61" t="s">
        <v>18</v>
      </c>
      <c r="B153" s="132" t="s">
        <v>466</v>
      </c>
      <c r="C153" s="132" t="s">
        <v>524</v>
      </c>
      <c r="D153" s="132" t="s">
        <v>559</v>
      </c>
      <c r="E153" s="132" t="s">
        <v>622</v>
      </c>
      <c r="F153" s="1536" t="s">
        <v>727</v>
      </c>
      <c r="G153" s="1537"/>
      <c r="H153" s="172"/>
      <c r="I153" s="68" t="s">
        <v>727</v>
      </c>
      <c r="K153" s="68" t="s">
        <v>727</v>
      </c>
    </row>
    <row r="154" spans="1:11" x14ac:dyDescent="0.3">
      <c r="A154" s="42" t="s">
        <v>0</v>
      </c>
      <c r="B154" s="106">
        <v>361.54670764084312</v>
      </c>
      <c r="C154" s="106">
        <v>364.15375902661953</v>
      </c>
      <c r="D154" s="106">
        <v>360.54955409599688</v>
      </c>
      <c r="E154" s="106">
        <v>361.29697608751252</v>
      </c>
      <c r="F154" s="106">
        <v>368.14942479441021</v>
      </c>
      <c r="G154" s="883"/>
      <c r="H154" s="172"/>
      <c r="I154" s="648">
        <v>362.08260159417716</v>
      </c>
      <c r="K154" s="648">
        <v>374.21624799464325</v>
      </c>
    </row>
    <row r="155" spans="1:11" x14ac:dyDescent="0.3">
      <c r="A155" s="42" t="s">
        <v>76</v>
      </c>
      <c r="B155" s="106">
        <v>363.67859761605087</v>
      </c>
      <c r="C155" s="106">
        <v>360.06389336585653</v>
      </c>
      <c r="D155" s="106">
        <v>356.61329702270376</v>
      </c>
      <c r="E155" s="106">
        <v>348.24279161298534</v>
      </c>
      <c r="F155" s="106">
        <v>353.91713374460005</v>
      </c>
      <c r="G155" s="883">
        <f>H155</f>
        <v>0</v>
      </c>
      <c r="H155" s="172">
        <v>0</v>
      </c>
      <c r="I155" s="648">
        <v>331.9221621480765</v>
      </c>
      <c r="K155" s="648">
        <v>375.91210534112361</v>
      </c>
    </row>
    <row r="156" spans="1:11" x14ac:dyDescent="0.3">
      <c r="A156" s="40" t="s">
        <v>77</v>
      </c>
      <c r="B156" s="108">
        <v>546.69574360246304</v>
      </c>
      <c r="C156" s="108">
        <v>517.12667989686372</v>
      </c>
      <c r="D156" s="108">
        <v>512.36469346202966</v>
      </c>
      <c r="E156" s="108">
        <v>498.10268643832842</v>
      </c>
      <c r="F156" s="108">
        <v>512.47094540267835</v>
      </c>
      <c r="G156" s="884">
        <f>H156</f>
        <v>1</v>
      </c>
      <c r="H156" s="172">
        <v>1</v>
      </c>
      <c r="I156" s="648">
        <v>454.74852481684616</v>
      </c>
      <c r="K156" s="648">
        <v>570.19336598851055</v>
      </c>
    </row>
    <row r="157" spans="1:11" x14ac:dyDescent="0.3">
      <c r="A157" s="41" t="s">
        <v>78</v>
      </c>
      <c r="B157" s="2">
        <v>5.8965824612778371E-3</v>
      </c>
      <c r="C157" s="2">
        <v>-1.123115046703123E-2</v>
      </c>
      <c r="D157" s="2">
        <v>-1.0917381615302417E-2</v>
      </c>
      <c r="E157" s="2">
        <v>-3.6131452346739881E-2</v>
      </c>
      <c r="F157" s="2">
        <v>-3.8659006618733831E-2</v>
      </c>
      <c r="G157" s="885"/>
      <c r="H157" s="172"/>
    </row>
    <row r="158" spans="1:11" ht="15" thickBot="1" x14ac:dyDescent="0.35">
      <c r="A158" s="42" t="s">
        <v>79</v>
      </c>
      <c r="B158" s="62">
        <v>0.50323870358637446</v>
      </c>
      <c r="C158" s="62">
        <v>0.43620809924259085</v>
      </c>
      <c r="D158" s="62">
        <v>0.43675151134201817</v>
      </c>
      <c r="E158" s="62">
        <v>0.4303316491670206</v>
      </c>
      <c r="F158" s="62">
        <v>0.44799699291330924</v>
      </c>
      <c r="G158" s="886"/>
      <c r="H158" s="172"/>
    </row>
    <row r="159" spans="1:11" ht="15" thickBot="1" x14ac:dyDescent="0.35">
      <c r="A159" s="766"/>
      <c r="B159" s="379"/>
      <c r="C159" s="379"/>
      <c r="D159" s="379"/>
      <c r="E159" s="379"/>
      <c r="F159" s="379"/>
      <c r="G159" s="867"/>
      <c r="H159" s="172"/>
    </row>
    <row r="160" spans="1:11" ht="15" thickBot="1" x14ac:dyDescent="0.35">
      <c r="A160" s="189" t="s">
        <v>25</v>
      </c>
      <c r="B160" s="190"/>
      <c r="C160" s="190"/>
      <c r="D160" s="190"/>
      <c r="E160" s="190"/>
      <c r="F160" s="190"/>
      <c r="G160" s="857"/>
      <c r="H160" s="172"/>
    </row>
    <row r="161" spans="1:11" ht="15" thickBot="1" x14ac:dyDescent="0.35">
      <c r="A161" s="61" t="s">
        <v>24</v>
      </c>
      <c r="B161" s="288" t="s">
        <v>467</v>
      </c>
      <c r="C161" s="288" t="s">
        <v>525</v>
      </c>
      <c r="D161" s="288" t="s">
        <v>560</v>
      </c>
      <c r="E161" s="288" t="s">
        <v>623</v>
      </c>
      <c r="F161" s="1540" t="s">
        <v>728</v>
      </c>
      <c r="G161" s="1541"/>
      <c r="H161" s="173"/>
      <c r="I161" s="124" t="s">
        <v>728</v>
      </c>
      <c r="J161" s="124"/>
      <c r="K161" s="124" t="s">
        <v>728</v>
      </c>
    </row>
    <row r="162" spans="1:11" x14ac:dyDescent="0.3">
      <c r="A162" s="42" t="s">
        <v>0</v>
      </c>
      <c r="B162" s="115">
        <v>1720.615609049989</v>
      </c>
      <c r="C162" s="114">
        <v>1576.1947322126703</v>
      </c>
      <c r="D162" s="354">
        <v>1441.0406078249093</v>
      </c>
      <c r="E162" s="115">
        <v>1521.053939521875</v>
      </c>
      <c r="F162" s="115">
        <v>1506.8425213542066</v>
      </c>
      <c r="G162" s="891"/>
      <c r="H162" s="172"/>
      <c r="I162" s="170">
        <v>1497.0959089904718</v>
      </c>
      <c r="J162" s="170"/>
      <c r="K162" s="170">
        <v>1516.5891337179414</v>
      </c>
    </row>
    <row r="163" spans="1:11" x14ac:dyDescent="0.3">
      <c r="A163" s="42" t="s">
        <v>76</v>
      </c>
      <c r="B163" s="117">
        <v>1781.0735210773937</v>
      </c>
      <c r="C163" s="116">
        <v>1597.8742729256999</v>
      </c>
      <c r="D163" s="55">
        <v>1430.1037313031111</v>
      </c>
      <c r="E163" s="117">
        <v>1524.034874239605</v>
      </c>
      <c r="F163" s="117">
        <v>1495.9275994791003</v>
      </c>
      <c r="G163" s="883">
        <f>H163</f>
        <v>0</v>
      </c>
      <c r="H163" s="172">
        <v>0</v>
      </c>
      <c r="I163" s="170">
        <v>1460.6847659324608</v>
      </c>
      <c r="J163" s="170"/>
      <c r="K163" s="170">
        <v>1531.1704330257398</v>
      </c>
    </row>
    <row r="164" spans="1:11" x14ac:dyDescent="0.3">
      <c r="A164" s="40" t="s">
        <v>77</v>
      </c>
      <c r="B164" s="119">
        <v>2073.0971050885851</v>
      </c>
      <c r="C164" s="118">
        <v>1856.0916951113891</v>
      </c>
      <c r="D164" s="55">
        <v>1684.3725911743893</v>
      </c>
      <c r="E164" s="117">
        <v>1742.8750006696141</v>
      </c>
      <c r="F164" s="117">
        <v>1744.4608243468526</v>
      </c>
      <c r="G164" s="883">
        <f>H164</f>
        <v>1</v>
      </c>
      <c r="H164" s="172">
        <v>1</v>
      </c>
      <c r="I164" s="170">
        <v>1655.1482674952856</v>
      </c>
      <c r="J164" s="170"/>
      <c r="K164" s="170">
        <v>1833.7733811984197</v>
      </c>
    </row>
    <row r="165" spans="1:11" x14ac:dyDescent="0.3">
      <c r="A165" s="41" t="s">
        <v>78</v>
      </c>
      <c r="B165" s="166">
        <v>3.51373727574084E-2</v>
      </c>
      <c r="C165" s="86">
        <v>2.1051482908690331E-2</v>
      </c>
      <c r="D165" s="166">
        <v>-7.5895685814893442E-3</v>
      </c>
      <c r="E165" s="166">
        <v>1.959782385276207E-3</v>
      </c>
      <c r="F165" s="166">
        <v>-7.2435717206181631E-3</v>
      </c>
      <c r="G165" s="888"/>
      <c r="H165" s="172"/>
      <c r="I165" s="169"/>
      <c r="J165" s="169"/>
      <c r="K165" s="169"/>
    </row>
    <row r="166" spans="1:11" ht="15" thickBot="1" x14ac:dyDescent="0.35">
      <c r="A166" s="43" t="s">
        <v>79</v>
      </c>
      <c r="B166" s="87">
        <v>0.16395930912191803</v>
      </c>
      <c r="C166" s="131">
        <v>0.16160058808187355</v>
      </c>
      <c r="D166" s="89">
        <v>0.17779749419966084</v>
      </c>
      <c r="E166" s="89">
        <v>0.14359259760325122</v>
      </c>
      <c r="F166" s="89">
        <v>0.1661398753217031</v>
      </c>
      <c r="G166" s="886"/>
      <c r="H166" s="172"/>
      <c r="I166" s="169"/>
      <c r="J166" s="169"/>
      <c r="K166" s="169"/>
    </row>
    <row r="167" spans="1:11" x14ac:dyDescent="0.3">
      <c r="A167" s="42" t="s">
        <v>81</v>
      </c>
      <c r="B167" s="115">
        <v>1709.9972279050767</v>
      </c>
      <c r="C167" s="114">
        <v>1480.9074949457929</v>
      </c>
      <c r="D167" s="55">
        <v>1316.2928197111605</v>
      </c>
      <c r="E167" s="117">
        <v>1444.6183588363374</v>
      </c>
      <c r="F167" s="117">
        <v>1440.6855159936104</v>
      </c>
      <c r="G167" s="863"/>
      <c r="H167" s="172">
        <v>0</v>
      </c>
      <c r="I167" s="170">
        <v>1359.6844053785439</v>
      </c>
      <c r="J167" s="170"/>
      <c r="K167" s="170">
        <v>1521.6866266086768</v>
      </c>
    </row>
    <row r="168" spans="1:11" x14ac:dyDescent="0.3">
      <c r="A168" s="42" t="s">
        <v>82</v>
      </c>
      <c r="B168" s="117">
        <v>1921.6567716321506</v>
      </c>
      <c r="C168" s="116">
        <v>1696.8635882988992</v>
      </c>
      <c r="D168" s="55">
        <v>1519.6901701171896</v>
      </c>
      <c r="E168" s="117">
        <v>1658.9699879022489</v>
      </c>
      <c r="F168" s="117">
        <v>1700.3739425992292</v>
      </c>
      <c r="G168" s="930"/>
      <c r="H168" s="172">
        <v>1</v>
      </c>
      <c r="I168" s="170">
        <v>1608.2355318151417</v>
      </c>
      <c r="J168" s="170"/>
      <c r="K168" s="170">
        <v>1792.5123533833166</v>
      </c>
    </row>
    <row r="169" spans="1:11" x14ac:dyDescent="0.3">
      <c r="A169" s="42" t="s">
        <v>83</v>
      </c>
      <c r="B169" s="117">
        <v>1878.2764905579263</v>
      </c>
      <c r="C169" s="116">
        <v>1735.0814043530565</v>
      </c>
      <c r="D169" s="55">
        <v>1541.4905047822272</v>
      </c>
      <c r="E169" s="117">
        <v>1702.0522549107163</v>
      </c>
      <c r="F169" s="117">
        <v>1592.538726175128</v>
      </c>
      <c r="G169" s="931"/>
      <c r="H169" s="172">
        <v>0</v>
      </c>
      <c r="I169" s="170">
        <v>1489.3784749215267</v>
      </c>
      <c r="J169" s="170"/>
      <c r="K169" s="170">
        <v>1695.6989774287292</v>
      </c>
    </row>
    <row r="170" spans="1:11" x14ac:dyDescent="0.3">
      <c r="A170" s="42" t="s">
        <v>84</v>
      </c>
      <c r="B170" s="117">
        <v>1861.8714210306309</v>
      </c>
      <c r="C170" s="116">
        <v>1699.0289928702334</v>
      </c>
      <c r="D170" s="55">
        <v>1487.8089470531777</v>
      </c>
      <c r="E170" s="117">
        <v>1529.1356743995541</v>
      </c>
      <c r="F170" s="117">
        <v>1432.4676704511444</v>
      </c>
      <c r="G170" s="883"/>
      <c r="H170" s="172">
        <v>0</v>
      </c>
      <c r="I170" s="170">
        <v>1335.3090625219445</v>
      </c>
      <c r="J170" s="170"/>
      <c r="K170" s="170">
        <v>1529.6262783803443</v>
      </c>
    </row>
    <row r="171" spans="1:11" x14ac:dyDescent="0.3">
      <c r="A171" s="42" t="s">
        <v>85</v>
      </c>
      <c r="B171" s="117">
        <v>1619.6995797282091</v>
      </c>
      <c r="C171" s="116">
        <v>1467.3697543924841</v>
      </c>
      <c r="D171" s="55">
        <v>1291.2516623426654</v>
      </c>
      <c r="E171" s="117">
        <v>1423.7823105254442</v>
      </c>
      <c r="F171" s="117">
        <v>1374.3645899021126</v>
      </c>
      <c r="G171" s="883"/>
      <c r="H171" s="172">
        <v>0</v>
      </c>
      <c r="I171" s="170">
        <v>1280.790381035581</v>
      </c>
      <c r="J171" s="170"/>
      <c r="K171" s="170">
        <v>1467.9387987686441</v>
      </c>
    </row>
    <row r="172" spans="1:11" x14ac:dyDescent="0.3">
      <c r="A172" s="42" t="s">
        <v>86</v>
      </c>
      <c r="B172" s="117">
        <v>1995.9063238514118</v>
      </c>
      <c r="C172" s="116">
        <v>1789.1782289825867</v>
      </c>
      <c r="D172" s="55">
        <v>1537.1551349616027</v>
      </c>
      <c r="E172" s="117">
        <v>1511.5784336904862</v>
      </c>
      <c r="F172" s="117">
        <v>1501.9243743020193</v>
      </c>
      <c r="G172" s="883"/>
      <c r="H172" s="172">
        <v>0</v>
      </c>
      <c r="I172" s="170">
        <v>1406.3824568213131</v>
      </c>
      <c r="J172" s="170"/>
      <c r="K172" s="170">
        <v>1597.4662917827254</v>
      </c>
    </row>
    <row r="173" spans="1:11" ht="15" thickBot="1" x14ac:dyDescent="0.35">
      <c r="A173" s="42" t="s">
        <v>87</v>
      </c>
      <c r="B173" s="205">
        <v>1514.4780616317544</v>
      </c>
      <c r="C173" s="346">
        <v>1354.8720958812105</v>
      </c>
      <c r="D173" s="57">
        <v>1337.0870575013198</v>
      </c>
      <c r="E173" s="205">
        <v>1413.1213769728158</v>
      </c>
      <c r="F173" s="205">
        <v>1405.5179901431263</v>
      </c>
      <c r="G173" s="886"/>
      <c r="H173" s="172">
        <v>0</v>
      </c>
      <c r="I173" s="170">
        <v>1313.6773223738819</v>
      </c>
      <c r="J173" s="170"/>
      <c r="K173" s="170">
        <v>1497.3586579123707</v>
      </c>
    </row>
    <row r="174" spans="1:11" ht="15" thickBot="1" x14ac:dyDescent="0.35">
      <c r="A174" s="191"/>
      <c r="B174" s="369"/>
      <c r="C174" s="369"/>
      <c r="D174" s="369"/>
      <c r="E174" s="369"/>
      <c r="F174" s="369"/>
      <c r="G174" s="886"/>
      <c r="H174" s="172"/>
    </row>
    <row r="175" spans="1:11" ht="15" thickBot="1" x14ac:dyDescent="0.35">
      <c r="A175" s="189" t="s">
        <v>26</v>
      </c>
      <c r="B175" s="190"/>
      <c r="C175" s="190"/>
      <c r="D175" s="190"/>
      <c r="E175" s="190"/>
      <c r="F175" s="190"/>
      <c r="G175" s="53"/>
      <c r="H175" s="172"/>
    </row>
    <row r="176" spans="1:11" ht="15" thickBot="1" x14ac:dyDescent="0.35">
      <c r="A176" s="61" t="s">
        <v>24</v>
      </c>
      <c r="B176" s="288" t="s">
        <v>467</v>
      </c>
      <c r="C176" s="288" t="s">
        <v>525</v>
      </c>
      <c r="D176" s="288" t="s">
        <v>560</v>
      </c>
      <c r="E176" s="288" t="s">
        <v>623</v>
      </c>
      <c r="F176" s="1540" t="s">
        <v>728</v>
      </c>
      <c r="G176" s="1541"/>
      <c r="H176" s="173"/>
      <c r="I176" s="68" t="s">
        <v>728</v>
      </c>
      <c r="K176" s="68" t="s">
        <v>728</v>
      </c>
    </row>
    <row r="177" spans="1:11" x14ac:dyDescent="0.3">
      <c r="A177" s="42" t="s">
        <v>0</v>
      </c>
      <c r="B177" s="115">
        <v>1180.2276410121069</v>
      </c>
      <c r="C177" s="114">
        <v>1068.3423796014201</v>
      </c>
      <c r="D177" s="354">
        <v>970.87200409492982</v>
      </c>
      <c r="E177" s="115">
        <v>1033.629838792004</v>
      </c>
      <c r="F177" s="115">
        <v>1030.8784086577484</v>
      </c>
      <c r="G177" s="1154"/>
      <c r="H177" s="172"/>
      <c r="I177" s="170">
        <v>1021.1317962940135</v>
      </c>
      <c r="J177" s="170"/>
      <c r="K177" s="170">
        <v>1040.6250210214832</v>
      </c>
    </row>
    <row r="178" spans="1:11" x14ac:dyDescent="0.3">
      <c r="A178" s="42" t="s">
        <v>76</v>
      </c>
      <c r="B178" s="117">
        <v>1197.5712452780126</v>
      </c>
      <c r="C178" s="116">
        <v>1049.3343878738128</v>
      </c>
      <c r="D178" s="55">
        <v>933.70753879083054</v>
      </c>
      <c r="E178" s="117">
        <v>1006.4141605214954</v>
      </c>
      <c r="F178" s="117">
        <v>988.48019011650319</v>
      </c>
      <c r="G178" s="883">
        <f>H178</f>
        <v>0</v>
      </c>
      <c r="H178" s="172">
        <v>0</v>
      </c>
      <c r="I178" s="170">
        <v>953.23735656986378</v>
      </c>
      <c r="J178" s="170"/>
      <c r="K178" s="170">
        <v>1023.7230236631426</v>
      </c>
    </row>
    <row r="179" spans="1:11" x14ac:dyDescent="0.3">
      <c r="A179" s="40" t="s">
        <v>77</v>
      </c>
      <c r="B179" s="119">
        <v>1442.0675356491206</v>
      </c>
      <c r="C179" s="118">
        <v>1281.7051592192647</v>
      </c>
      <c r="D179" s="55">
        <v>1168.2561417883755</v>
      </c>
      <c r="E179" s="117">
        <v>1258.5022406435314</v>
      </c>
      <c r="F179" s="117">
        <v>1223.3209992705256</v>
      </c>
      <c r="G179" s="883">
        <f>H179</f>
        <v>1</v>
      </c>
      <c r="H179" s="172">
        <v>1</v>
      </c>
      <c r="I179" s="170">
        <v>1134.0084424189586</v>
      </c>
      <c r="J179" s="170"/>
      <c r="K179" s="170">
        <v>1312.6335561220926</v>
      </c>
    </row>
    <row r="180" spans="1:11" x14ac:dyDescent="0.3">
      <c r="A180" s="41" t="s">
        <v>78</v>
      </c>
      <c r="B180" s="166">
        <v>1.4695134788601162E-2</v>
      </c>
      <c r="C180" s="86">
        <v>-1.0672030309179084E-2</v>
      </c>
      <c r="D180" s="166">
        <v>-3.8279469535991914E-2</v>
      </c>
      <c r="E180" s="166">
        <v>-2.6330197957825315E-2</v>
      </c>
      <c r="F180" s="166">
        <v>-4.1128243821159934E-2</v>
      </c>
      <c r="G180" s="932"/>
      <c r="H180" s="172"/>
      <c r="I180" s="169"/>
      <c r="J180" s="169"/>
      <c r="K180" s="169"/>
    </row>
    <row r="181" spans="1:11" ht="15" thickBot="1" x14ac:dyDescent="0.35">
      <c r="A181" s="43" t="s">
        <v>79</v>
      </c>
      <c r="B181" s="87">
        <v>0.20416012102423928</v>
      </c>
      <c r="C181" s="131">
        <v>0.22144587467135929</v>
      </c>
      <c r="D181" s="89">
        <v>0.25120135936921961</v>
      </c>
      <c r="E181" s="89">
        <v>0.25048145188200754</v>
      </c>
      <c r="F181" s="89">
        <v>0.23757765861381991</v>
      </c>
      <c r="G181" s="886"/>
      <c r="H181" s="172"/>
      <c r="I181" s="169"/>
      <c r="J181" s="169"/>
      <c r="K181" s="169"/>
    </row>
    <row r="182" spans="1:11" x14ac:dyDescent="0.3">
      <c r="A182" s="42" t="s">
        <v>81</v>
      </c>
      <c r="B182" s="115">
        <v>1207.1703145092272</v>
      </c>
      <c r="C182" s="114">
        <v>1000.045029246231</v>
      </c>
      <c r="D182" s="55">
        <v>853.55808629233047</v>
      </c>
      <c r="E182" s="117">
        <v>953.53826657312698</v>
      </c>
      <c r="F182" s="117">
        <v>1022.3097433918185</v>
      </c>
      <c r="G182" s="885"/>
      <c r="H182" s="172">
        <v>0</v>
      </c>
      <c r="I182" s="170">
        <v>941.30863277675223</v>
      </c>
      <c r="J182" s="170"/>
      <c r="K182" s="170">
        <v>1103.3108540068849</v>
      </c>
    </row>
    <row r="183" spans="1:11" x14ac:dyDescent="0.3">
      <c r="A183" s="42" t="s">
        <v>82</v>
      </c>
      <c r="B183" s="117">
        <v>1280.2113148199958</v>
      </c>
      <c r="C183" s="116">
        <v>1143.9790425576364</v>
      </c>
      <c r="D183" s="55">
        <v>1054.2181533040207</v>
      </c>
      <c r="E183" s="117">
        <v>1131.7773471286412</v>
      </c>
      <c r="F183" s="117">
        <v>1082.1425227282152</v>
      </c>
      <c r="G183" s="863"/>
      <c r="H183" s="172">
        <v>0</v>
      </c>
      <c r="I183" s="170">
        <v>990.00411194412777</v>
      </c>
      <c r="J183" s="170"/>
      <c r="K183" s="170">
        <v>1174.2809335123027</v>
      </c>
    </row>
    <row r="184" spans="1:11" x14ac:dyDescent="0.3">
      <c r="A184" s="42" t="s">
        <v>83</v>
      </c>
      <c r="B184" s="117">
        <v>1267.0735916391282</v>
      </c>
      <c r="C184" s="116">
        <v>1129.534300661604</v>
      </c>
      <c r="D184" s="55">
        <v>1020.8933538692554</v>
      </c>
      <c r="E184" s="117">
        <v>1127.063153748911</v>
      </c>
      <c r="F184" s="117">
        <v>1065.0266761329535</v>
      </c>
      <c r="G184" s="912"/>
      <c r="H184" s="172">
        <v>0</v>
      </c>
      <c r="I184" s="170">
        <v>961.86642487935239</v>
      </c>
      <c r="J184" s="170"/>
      <c r="K184" s="170">
        <v>1168.1869273865548</v>
      </c>
    </row>
    <row r="185" spans="1:11" x14ac:dyDescent="0.3">
      <c r="A185" s="42" t="s">
        <v>84</v>
      </c>
      <c r="B185" s="117">
        <v>1236.2481423117972</v>
      </c>
      <c r="C185" s="116">
        <v>1138.1170181973237</v>
      </c>
      <c r="D185" s="55">
        <v>1008.7330822955669</v>
      </c>
      <c r="E185" s="117">
        <v>1044.3237271431281</v>
      </c>
      <c r="F185" s="117">
        <v>996.61488317518172</v>
      </c>
      <c r="G185" s="931"/>
      <c r="H185" s="172">
        <v>0</v>
      </c>
      <c r="I185" s="170">
        <v>899.45627524598194</v>
      </c>
      <c r="J185" s="170"/>
      <c r="K185" s="170">
        <v>1093.7734911043815</v>
      </c>
    </row>
    <row r="186" spans="1:11" x14ac:dyDescent="0.3">
      <c r="A186" s="42" t="s">
        <v>85</v>
      </c>
      <c r="B186" s="117">
        <v>1061.3905222995056</v>
      </c>
      <c r="C186" s="116">
        <v>928.05140368033881</v>
      </c>
      <c r="D186" s="55">
        <v>776.16277820099765</v>
      </c>
      <c r="E186" s="117">
        <v>870.71444154035282</v>
      </c>
      <c r="F186" s="117">
        <v>843.3903147993924</v>
      </c>
      <c r="G186" s="883"/>
      <c r="H186" s="172">
        <v>-1</v>
      </c>
      <c r="I186" s="170">
        <v>749.81610593286086</v>
      </c>
      <c r="J186" s="170"/>
      <c r="K186" s="170">
        <v>936.96452366592393</v>
      </c>
    </row>
    <row r="187" spans="1:11" x14ac:dyDescent="0.3">
      <c r="A187" s="42" t="s">
        <v>86</v>
      </c>
      <c r="B187" s="117">
        <v>1311.9697242531615</v>
      </c>
      <c r="C187" s="116">
        <v>1178.7165040355619</v>
      </c>
      <c r="D187" s="55">
        <v>988.3876688897177</v>
      </c>
      <c r="E187" s="117">
        <v>1003.4932708138471</v>
      </c>
      <c r="F187" s="117">
        <v>977.06079224190739</v>
      </c>
      <c r="G187" s="883"/>
      <c r="H187" s="172">
        <v>0</v>
      </c>
      <c r="I187" s="170">
        <v>881.51887476120135</v>
      </c>
      <c r="J187" s="170"/>
      <c r="K187" s="170">
        <v>1072.6027097226136</v>
      </c>
    </row>
    <row r="188" spans="1:11" ht="15" thickBot="1" x14ac:dyDescent="0.35">
      <c r="A188" s="43" t="s">
        <v>87</v>
      </c>
      <c r="B188" s="205">
        <v>1065.1591007582169</v>
      </c>
      <c r="C188" s="346">
        <v>876.6772574643212</v>
      </c>
      <c r="D188" s="57">
        <v>873.46681441219789</v>
      </c>
      <c r="E188" s="205">
        <v>944.50465723467585</v>
      </c>
      <c r="F188" s="205">
        <v>948.72401593955283</v>
      </c>
      <c r="G188" s="933"/>
      <c r="H188" s="172">
        <v>0</v>
      </c>
      <c r="I188" s="170">
        <v>856.88334817030841</v>
      </c>
      <c r="J188" s="170"/>
      <c r="K188" s="170">
        <v>1040.5646837087972</v>
      </c>
    </row>
    <row r="189" spans="1:11" ht="15" thickBot="1" x14ac:dyDescent="0.35">
      <c r="A189" s="191"/>
      <c r="B189" s="369"/>
      <c r="C189" s="369"/>
      <c r="D189" s="369"/>
      <c r="E189" s="369"/>
      <c r="F189" s="369"/>
      <c r="G189" s="886"/>
      <c r="H189" s="172"/>
    </row>
    <row r="190" spans="1:11" ht="15" thickBot="1" x14ac:dyDescent="0.35">
      <c r="A190" s="189" t="s">
        <v>27</v>
      </c>
      <c r="B190" s="190"/>
      <c r="C190" s="190"/>
      <c r="D190" s="190"/>
      <c r="E190" s="190"/>
      <c r="F190" s="190"/>
      <c r="G190" s="909"/>
      <c r="H190" s="172"/>
    </row>
    <row r="191" spans="1:11" ht="15" thickBot="1" x14ac:dyDescent="0.35">
      <c r="A191" s="61" t="s">
        <v>28</v>
      </c>
      <c r="B191" s="132">
        <v>2020</v>
      </c>
      <c r="C191" s="132">
        <v>2021</v>
      </c>
      <c r="D191" s="132">
        <v>2022</v>
      </c>
      <c r="E191" s="132">
        <v>2023</v>
      </c>
      <c r="F191" s="1536">
        <v>2024</v>
      </c>
      <c r="G191" s="1537"/>
      <c r="H191" s="173"/>
      <c r="I191" s="68">
        <v>2024</v>
      </c>
      <c r="K191" s="68">
        <v>2024</v>
      </c>
    </row>
    <row r="192" spans="1:11" x14ac:dyDescent="0.3">
      <c r="A192" s="42" t="s">
        <v>0</v>
      </c>
      <c r="B192" s="115">
        <v>222.65484950267603</v>
      </c>
      <c r="C192" s="115">
        <v>225.81351281919012</v>
      </c>
      <c r="D192" s="115">
        <v>228.30970080741841</v>
      </c>
      <c r="E192" s="115">
        <v>233.11411151019996</v>
      </c>
      <c r="F192" s="115">
        <v>235.8737128876086</v>
      </c>
      <c r="G192" s="1156"/>
      <c r="H192" s="172"/>
      <c r="I192" s="170">
        <v>235.2034332233365</v>
      </c>
      <c r="J192" s="170"/>
      <c r="K192" s="170">
        <v>236.54399255188071</v>
      </c>
    </row>
    <row r="193" spans="1:11" x14ac:dyDescent="0.3">
      <c r="A193" s="42" t="s">
        <v>76</v>
      </c>
      <c r="B193" s="117">
        <v>220.72986137791528</v>
      </c>
      <c r="C193" s="117">
        <v>221.57561008258406</v>
      </c>
      <c r="D193" s="117">
        <v>224.21272001507248</v>
      </c>
      <c r="E193" s="117">
        <v>228.02873763720851</v>
      </c>
      <c r="F193" s="117">
        <v>230.56673057894267</v>
      </c>
      <c r="G193" s="883">
        <f>H193</f>
        <v>-1</v>
      </c>
      <c r="H193" s="172">
        <v>-1</v>
      </c>
      <c r="I193" s="170">
        <v>228.1666090864893</v>
      </c>
      <c r="J193" s="170"/>
      <c r="K193" s="170">
        <v>232.96685207139603</v>
      </c>
    </row>
    <row r="194" spans="1:11" x14ac:dyDescent="0.3">
      <c r="A194" s="40" t="s">
        <v>77</v>
      </c>
      <c r="B194" s="119">
        <v>249.49546028901059</v>
      </c>
      <c r="C194" s="119">
        <v>249.31988883000656</v>
      </c>
      <c r="D194" s="117">
        <v>247.42912673094699</v>
      </c>
      <c r="E194" s="117">
        <v>251.09265550776186</v>
      </c>
      <c r="F194" s="117">
        <v>254.88845836165018</v>
      </c>
      <c r="G194" s="883">
        <f>H194</f>
        <v>1</v>
      </c>
      <c r="H194" s="172">
        <v>1</v>
      </c>
      <c r="I194" s="170">
        <v>248.98621503914214</v>
      </c>
      <c r="J194" s="170"/>
      <c r="K194" s="170">
        <v>260.79070168415825</v>
      </c>
    </row>
    <row r="195" spans="1:11" x14ac:dyDescent="0.3">
      <c r="A195" s="41" t="s">
        <v>78</v>
      </c>
      <c r="B195" s="166">
        <v>-8.6456150811914326E-3</v>
      </c>
      <c r="C195" s="166">
        <v>-1.3538967668316016E-2</v>
      </c>
      <c r="D195" s="166">
        <v>-1.794483886517716E-2</v>
      </c>
      <c r="E195" s="166">
        <v>-2.1814955088074718E-2</v>
      </c>
      <c r="F195" s="166">
        <v>-2.2499252857373978E-2</v>
      </c>
      <c r="G195" s="932"/>
      <c r="H195" s="172"/>
      <c r="I195" s="169"/>
      <c r="J195" s="169"/>
      <c r="K195" s="169"/>
    </row>
    <row r="196" spans="1:11" ht="15" thickBot="1" x14ac:dyDescent="0.35">
      <c r="A196" s="43" t="s">
        <v>79</v>
      </c>
      <c r="B196" s="87">
        <v>0.13032037773015789</v>
      </c>
      <c r="C196" s="87">
        <v>0.12521359520157407</v>
      </c>
      <c r="D196" s="87">
        <v>0.10354634078884468</v>
      </c>
      <c r="E196" s="87">
        <v>0.10114478600170046</v>
      </c>
      <c r="F196" s="87">
        <v>0.10548671840745084</v>
      </c>
      <c r="G196" s="883"/>
      <c r="H196" s="172"/>
      <c r="I196" s="169"/>
      <c r="J196" s="169"/>
      <c r="K196" s="169"/>
    </row>
    <row r="197" spans="1:11" x14ac:dyDescent="0.3">
      <c r="A197" s="42" t="s">
        <v>81</v>
      </c>
      <c r="B197" s="115">
        <v>204.83151845337255</v>
      </c>
      <c r="C197" s="115">
        <v>209.34346593501479</v>
      </c>
      <c r="D197" s="115">
        <v>212.262668702626</v>
      </c>
      <c r="E197" s="115">
        <v>221.44416102142753</v>
      </c>
      <c r="F197" s="115">
        <v>228.76078627066838</v>
      </c>
      <c r="G197" s="1155"/>
      <c r="H197" s="172">
        <v>0</v>
      </c>
      <c r="I197" s="170">
        <v>223.06977724777977</v>
      </c>
      <c r="J197" s="170"/>
      <c r="K197" s="170">
        <v>234.45179529355698</v>
      </c>
    </row>
    <row r="198" spans="1:11" x14ac:dyDescent="0.3">
      <c r="A198" s="42" t="s">
        <v>82</v>
      </c>
      <c r="B198" s="117">
        <v>239.283534316387</v>
      </c>
      <c r="C198" s="117">
        <v>240.70865992149274</v>
      </c>
      <c r="D198" s="117">
        <v>244.86306989965425</v>
      </c>
      <c r="E198" s="117">
        <v>248.96961465644841</v>
      </c>
      <c r="F198" s="117">
        <v>252.01727201320526</v>
      </c>
      <c r="G198" s="885"/>
      <c r="H198" s="172">
        <v>1</v>
      </c>
      <c r="I198" s="170">
        <v>245.83628392092518</v>
      </c>
      <c r="J198" s="170"/>
      <c r="K198" s="170">
        <v>258.1982601054853</v>
      </c>
    </row>
    <row r="199" spans="1:11" x14ac:dyDescent="0.3">
      <c r="A199" s="42" t="s">
        <v>83</v>
      </c>
      <c r="B199" s="117">
        <v>197.42526100616391</v>
      </c>
      <c r="C199" s="117">
        <v>203.06593294996873</v>
      </c>
      <c r="D199" s="117">
        <v>208.04273072449732</v>
      </c>
      <c r="E199" s="117">
        <v>211.42854029915031</v>
      </c>
      <c r="F199" s="117">
        <v>213.38461668042044</v>
      </c>
      <c r="G199" s="863"/>
      <c r="H199" s="172">
        <v>-1</v>
      </c>
      <c r="I199" s="170">
        <v>206.86044100494939</v>
      </c>
      <c r="J199" s="170"/>
      <c r="K199" s="170">
        <v>219.90879235589148</v>
      </c>
    </row>
    <row r="200" spans="1:11" x14ac:dyDescent="0.3">
      <c r="A200" s="42" t="s">
        <v>84</v>
      </c>
      <c r="B200" s="117">
        <v>206.07924583189293</v>
      </c>
      <c r="C200" s="117">
        <v>208.00619531970457</v>
      </c>
      <c r="D200" s="117">
        <v>211.16090782926355</v>
      </c>
      <c r="E200" s="117">
        <v>215.6108375111333</v>
      </c>
      <c r="F200" s="117">
        <v>217.41764730986526</v>
      </c>
      <c r="G200" s="912"/>
      <c r="H200" s="172">
        <v>-1</v>
      </c>
      <c r="I200" s="170">
        <v>210.83409282014367</v>
      </c>
      <c r="J200" s="170"/>
      <c r="K200" s="170">
        <v>224.00120179958685</v>
      </c>
    </row>
    <row r="201" spans="1:11" x14ac:dyDescent="0.3">
      <c r="A201" s="42" t="s">
        <v>85</v>
      </c>
      <c r="B201" s="117">
        <v>231.01279214820707</v>
      </c>
      <c r="C201" s="117">
        <v>226.6386387867241</v>
      </c>
      <c r="D201" s="117">
        <v>229.45553346216681</v>
      </c>
      <c r="E201" s="117">
        <v>231.1417808708695</v>
      </c>
      <c r="F201" s="117">
        <v>231.72086943410923</v>
      </c>
      <c r="G201" s="931"/>
      <c r="H201" s="172">
        <v>0</v>
      </c>
      <c r="I201" s="170">
        <v>225.14767186459068</v>
      </c>
      <c r="J201" s="170"/>
      <c r="K201" s="170">
        <v>238.29406700362779</v>
      </c>
    </row>
    <row r="202" spans="1:11" x14ac:dyDescent="0.3">
      <c r="A202" s="42" t="s">
        <v>86</v>
      </c>
      <c r="B202" s="117">
        <v>240.42115484606958</v>
      </c>
      <c r="C202" s="117">
        <v>238.47887711681227</v>
      </c>
      <c r="D202" s="117">
        <v>234.54251403729779</v>
      </c>
      <c r="E202" s="117">
        <v>236.5997408967884</v>
      </c>
      <c r="F202" s="117">
        <v>239.76527482133429</v>
      </c>
      <c r="G202" s="883"/>
      <c r="H202" s="172">
        <v>1</v>
      </c>
      <c r="I202" s="170">
        <v>233.2049488377194</v>
      </c>
      <c r="J202" s="170"/>
      <c r="K202" s="170">
        <v>246.32560080494918</v>
      </c>
    </row>
    <row r="203" spans="1:11" ht="15" thickBot="1" x14ac:dyDescent="0.35">
      <c r="A203" s="42" t="s">
        <v>87</v>
      </c>
      <c r="B203" s="205">
        <v>222.18525488060521</v>
      </c>
      <c r="C203" s="205">
        <v>221.49276616827038</v>
      </c>
      <c r="D203" s="205">
        <v>225.23644139002431</v>
      </c>
      <c r="E203" s="205">
        <v>227.64593655203038</v>
      </c>
      <c r="F203" s="205">
        <v>227.53301726673098</v>
      </c>
      <c r="G203" s="933"/>
      <c r="H203" s="172">
        <v>0</v>
      </c>
      <c r="I203" s="170">
        <v>221.1508424880067</v>
      </c>
      <c r="J203" s="170"/>
      <c r="K203" s="170">
        <v>233.91519204545526</v>
      </c>
    </row>
    <row r="204" spans="1:11" ht="15" thickBot="1" x14ac:dyDescent="0.35">
      <c r="A204" s="191"/>
      <c r="B204" s="192"/>
      <c r="C204" s="192"/>
      <c r="D204" s="192"/>
      <c r="E204" s="192"/>
      <c r="F204" s="192"/>
      <c r="G204" s="947"/>
      <c r="H204" s="172"/>
    </row>
    <row r="205" spans="1:11" ht="15" thickBot="1" x14ac:dyDescent="0.35">
      <c r="A205" s="189" t="s">
        <v>29</v>
      </c>
      <c r="B205" s="190"/>
      <c r="C205" s="190"/>
      <c r="D205" s="190"/>
      <c r="E205" s="190"/>
      <c r="F205" s="190"/>
      <c r="G205" s="909"/>
      <c r="H205" s="172"/>
    </row>
    <row r="206" spans="1:11" ht="15" thickBot="1" x14ac:dyDescent="0.35">
      <c r="A206" s="61" t="s">
        <v>28</v>
      </c>
      <c r="B206" s="132">
        <v>2020</v>
      </c>
      <c r="C206" s="132">
        <v>2021</v>
      </c>
      <c r="D206" s="132">
        <v>2022</v>
      </c>
      <c r="E206" s="132">
        <v>2023</v>
      </c>
      <c r="F206" s="1536">
        <v>2024</v>
      </c>
      <c r="G206" s="1537"/>
      <c r="H206" s="173"/>
      <c r="I206" s="68">
        <v>2024</v>
      </c>
      <c r="K206" s="68">
        <v>2024</v>
      </c>
    </row>
    <row r="207" spans="1:11" x14ac:dyDescent="0.3">
      <c r="A207" s="42" t="s">
        <v>0</v>
      </c>
      <c r="B207" s="115">
        <v>164.46556234564423</v>
      </c>
      <c r="C207" s="114">
        <v>167.80432154034898</v>
      </c>
      <c r="D207" s="354">
        <v>171.32678304567443</v>
      </c>
      <c r="E207" s="115">
        <v>175.90020328643277</v>
      </c>
      <c r="F207" s="115">
        <v>178.94659798228903</v>
      </c>
      <c r="G207" s="907"/>
      <c r="H207" s="172"/>
      <c r="I207" s="170">
        <v>178.36294565251976</v>
      </c>
      <c r="J207" s="170"/>
      <c r="K207" s="170">
        <v>179.53025031205831</v>
      </c>
    </row>
    <row r="208" spans="1:11" x14ac:dyDescent="0.3">
      <c r="A208" s="42" t="s">
        <v>76</v>
      </c>
      <c r="B208" s="117">
        <v>156.10443817172828</v>
      </c>
      <c r="C208" s="116">
        <v>156.84263546013614</v>
      </c>
      <c r="D208" s="55">
        <v>159.45377100354472</v>
      </c>
      <c r="E208" s="117">
        <v>162.90014803679412</v>
      </c>
      <c r="F208" s="117">
        <v>164.70013671038279</v>
      </c>
      <c r="G208" s="883">
        <f>H208</f>
        <v>-1</v>
      </c>
      <c r="H208" s="172">
        <v>-1</v>
      </c>
      <c r="I208" s="170">
        <v>162.67620550604545</v>
      </c>
      <c r="J208" s="170"/>
      <c r="K208" s="170">
        <v>166.72406791472014</v>
      </c>
    </row>
    <row r="209" spans="1:11" x14ac:dyDescent="0.3">
      <c r="A209" s="40" t="s">
        <v>77</v>
      </c>
      <c r="B209" s="119">
        <v>185.87569385773796</v>
      </c>
      <c r="C209" s="118">
        <v>182.69286836447924</v>
      </c>
      <c r="D209" s="56">
        <v>182.6162935901267</v>
      </c>
      <c r="E209" s="119">
        <v>182.74336664799742</v>
      </c>
      <c r="F209" s="119">
        <v>183.12207073115212</v>
      </c>
      <c r="G209" s="884">
        <f>H209</f>
        <v>1</v>
      </c>
      <c r="H209" s="172">
        <v>1</v>
      </c>
      <c r="I209" s="170">
        <v>178.13017509728485</v>
      </c>
      <c r="J209" s="170"/>
      <c r="K209" s="170">
        <v>188.11396636501939</v>
      </c>
    </row>
    <row r="210" spans="1:11" x14ac:dyDescent="0.3">
      <c r="A210" s="41" t="s">
        <v>78</v>
      </c>
      <c r="B210" s="166">
        <v>-5.0838145412740218E-2</v>
      </c>
      <c r="C210" s="86">
        <v>-5.9120486079995094E-2</v>
      </c>
      <c r="D210" s="166">
        <v>-6.9300385094865524E-2</v>
      </c>
      <c r="E210" s="166">
        <v>-7.390585688220945E-2</v>
      </c>
      <c r="F210" s="166">
        <v>-7.9612920460864323E-2</v>
      </c>
      <c r="G210" s="932"/>
      <c r="H210" s="172"/>
      <c r="I210" s="169"/>
      <c r="J210" s="169"/>
      <c r="K210" s="169"/>
    </row>
    <row r="211" spans="1:11" ht="15" thickBot="1" x14ac:dyDescent="0.35">
      <c r="A211" s="43" t="s">
        <v>79</v>
      </c>
      <c r="B211" s="87">
        <v>0.19071370445764485</v>
      </c>
      <c r="C211" s="131">
        <v>0.16481636404862196</v>
      </c>
      <c r="D211" s="89">
        <v>0.145261679550163</v>
      </c>
      <c r="E211" s="89">
        <v>0.12181215824752552</v>
      </c>
      <c r="F211" s="89">
        <v>0.11185135840635886</v>
      </c>
      <c r="G211" s="933"/>
      <c r="H211" s="172"/>
      <c r="I211" s="169"/>
      <c r="J211" s="169"/>
      <c r="K211" s="169"/>
    </row>
    <row r="212" spans="1:11" x14ac:dyDescent="0.3">
      <c r="A212" s="42" t="s">
        <v>81</v>
      </c>
      <c r="B212" s="104">
        <v>146.78556753276553</v>
      </c>
      <c r="C212" s="114">
        <v>150.76217921173634</v>
      </c>
      <c r="D212" s="53">
        <v>152.65085396896723</v>
      </c>
      <c r="E212" s="53">
        <v>157.13984728984676</v>
      </c>
      <c r="F212" s="53">
        <v>160.73138679502878</v>
      </c>
      <c r="G212" s="883"/>
      <c r="H212" s="172">
        <v>0</v>
      </c>
      <c r="I212" s="170">
        <v>156.08458844748978</v>
      </c>
      <c r="J212" s="170"/>
      <c r="K212" s="170">
        <v>165.37818514256779</v>
      </c>
    </row>
    <row r="213" spans="1:11" x14ac:dyDescent="0.3">
      <c r="A213" s="42" t="s">
        <v>82</v>
      </c>
      <c r="B213" s="106">
        <v>167.55814848086686</v>
      </c>
      <c r="C213" s="116">
        <v>167.2378427332124</v>
      </c>
      <c r="D213" s="53">
        <v>173.4684294833676</v>
      </c>
      <c r="E213" s="53">
        <v>178.7328745250357</v>
      </c>
      <c r="F213" s="53">
        <v>181.70642231083008</v>
      </c>
      <c r="G213" s="885"/>
      <c r="H213" s="172">
        <v>1</v>
      </c>
      <c r="I213" s="170">
        <v>176.48918598849932</v>
      </c>
      <c r="J213" s="170"/>
      <c r="K213" s="170">
        <v>186.92365863316084</v>
      </c>
    </row>
    <row r="214" spans="1:11" x14ac:dyDescent="0.3">
      <c r="A214" s="42" t="s">
        <v>83</v>
      </c>
      <c r="B214" s="106">
        <v>129.52166553530341</v>
      </c>
      <c r="C214" s="116">
        <v>137.10605998918334</v>
      </c>
      <c r="D214" s="53">
        <v>140.31542007634766</v>
      </c>
      <c r="E214" s="53">
        <v>146.1280215799317</v>
      </c>
      <c r="F214" s="53">
        <v>145.54796995296979</v>
      </c>
      <c r="G214" s="885"/>
      <c r="H214" s="172">
        <v>-1</v>
      </c>
      <c r="I214" s="170">
        <v>140.15104949725003</v>
      </c>
      <c r="J214" s="170"/>
      <c r="K214" s="170">
        <v>150.94489040868956</v>
      </c>
    </row>
    <row r="215" spans="1:11" x14ac:dyDescent="0.3">
      <c r="A215" s="42" t="s">
        <v>84</v>
      </c>
      <c r="B215" s="106">
        <v>135.67089064843515</v>
      </c>
      <c r="C215" s="116">
        <v>139.37411355090015</v>
      </c>
      <c r="D215" s="53">
        <v>140.32208664727938</v>
      </c>
      <c r="E215" s="53">
        <v>149.68709873969263</v>
      </c>
      <c r="F215" s="53">
        <v>156.49906784426378</v>
      </c>
      <c r="G215" s="863"/>
      <c r="H215" s="172">
        <v>-1</v>
      </c>
      <c r="I215" s="170">
        <v>150.92923830104803</v>
      </c>
      <c r="J215" s="170"/>
      <c r="K215" s="170">
        <v>162.06889738747952</v>
      </c>
    </row>
    <row r="216" spans="1:11" x14ac:dyDescent="0.3">
      <c r="A216" s="42" t="s">
        <v>85</v>
      </c>
      <c r="B216" s="106">
        <v>160.74962030360078</v>
      </c>
      <c r="C216" s="116">
        <v>157.00157179203075</v>
      </c>
      <c r="D216" s="53">
        <v>160.19503465426445</v>
      </c>
      <c r="E216" s="53">
        <v>161.19783984643905</v>
      </c>
      <c r="F216" s="53">
        <v>161.8776072977513</v>
      </c>
      <c r="G216" s="912"/>
      <c r="H216" s="172">
        <v>0</v>
      </c>
      <c r="I216" s="170">
        <v>156.32172535705041</v>
      </c>
      <c r="J216" s="170"/>
      <c r="K216" s="170">
        <v>167.43348923845218</v>
      </c>
    </row>
    <row r="217" spans="1:11" x14ac:dyDescent="0.3">
      <c r="A217" s="42" t="s">
        <v>86</v>
      </c>
      <c r="B217" s="106">
        <v>180.80994072493979</v>
      </c>
      <c r="C217" s="116">
        <v>177.34474870436858</v>
      </c>
      <c r="D217" s="53">
        <v>174.91590301882428</v>
      </c>
      <c r="E217" s="53">
        <v>173.14245763785232</v>
      </c>
      <c r="F217" s="53">
        <v>172.23663918206543</v>
      </c>
      <c r="G217" s="863"/>
      <c r="H217" s="172">
        <v>0</v>
      </c>
      <c r="I217" s="170">
        <v>166.65314634239638</v>
      </c>
      <c r="J217" s="170"/>
      <c r="K217" s="170">
        <v>177.82013202173448</v>
      </c>
    </row>
    <row r="218" spans="1:11" ht="15" thickBot="1" x14ac:dyDescent="0.35">
      <c r="A218" s="42" t="s">
        <v>87</v>
      </c>
      <c r="B218" s="168">
        <v>167.1920531306551</v>
      </c>
      <c r="C218" s="346">
        <v>165.90913318085026</v>
      </c>
      <c r="D218" s="365">
        <v>170.2253575677455</v>
      </c>
      <c r="E218" s="365">
        <v>171.35233730859747</v>
      </c>
      <c r="F218" s="365">
        <v>172.3114168809158</v>
      </c>
      <c r="G218" s="933"/>
      <c r="H218" s="172">
        <v>1</v>
      </c>
      <c r="I218" s="170">
        <v>166.77043569928495</v>
      </c>
      <c r="J218" s="170"/>
      <c r="K218" s="170">
        <v>177.85239806254665</v>
      </c>
    </row>
    <row r="219" spans="1:11" ht="15" thickBot="1" x14ac:dyDescent="0.35">
      <c r="A219" s="191"/>
      <c r="B219" s="192"/>
      <c r="C219" s="192"/>
      <c r="D219" s="192"/>
      <c r="E219" s="192"/>
      <c r="F219" s="192"/>
      <c r="G219" s="947"/>
      <c r="H219" s="172"/>
    </row>
    <row r="220" spans="1:11" ht="15" thickBot="1" x14ac:dyDescent="0.35">
      <c r="A220" s="189" t="s">
        <v>31</v>
      </c>
      <c r="B220" s="190"/>
      <c r="C220" s="190"/>
      <c r="D220" s="190"/>
      <c r="E220" s="190"/>
      <c r="F220" s="190"/>
      <c r="G220" s="812"/>
      <c r="H220" s="172"/>
    </row>
    <row r="221" spans="1:11" ht="14.4" customHeight="1" thickBot="1" x14ac:dyDescent="0.35">
      <c r="A221" s="61" t="s">
        <v>24</v>
      </c>
      <c r="B221" s="132" t="s">
        <v>467</v>
      </c>
      <c r="C221" s="132" t="s">
        <v>525</v>
      </c>
      <c r="D221" s="132" t="s">
        <v>560</v>
      </c>
      <c r="E221" s="132" t="s">
        <v>623</v>
      </c>
      <c r="F221" s="1536" t="s">
        <v>728</v>
      </c>
      <c r="G221" s="1537"/>
      <c r="H221" s="173"/>
      <c r="I221" s="714" t="s">
        <v>731</v>
      </c>
      <c r="K221" s="714" t="s">
        <v>731</v>
      </c>
    </row>
    <row r="222" spans="1:11" x14ac:dyDescent="0.3">
      <c r="A222" s="42" t="s">
        <v>0</v>
      </c>
      <c r="B222" s="117">
        <v>1552.5708543714695</v>
      </c>
      <c r="C222" s="117">
        <v>1306.7715073254979</v>
      </c>
      <c r="D222" s="117">
        <v>1162.4505148129354</v>
      </c>
      <c r="E222" s="117">
        <v>1410.47287446583</v>
      </c>
      <c r="F222" s="117">
        <v>1527.5506842380046</v>
      </c>
      <c r="G222" s="885"/>
      <c r="H222" s="172"/>
      <c r="I222" s="170">
        <v>1517.5741361632624</v>
      </c>
      <c r="J222" s="170"/>
      <c r="K222" s="170">
        <v>1537.5272323127467</v>
      </c>
    </row>
    <row r="223" spans="1:11" x14ac:dyDescent="0.3">
      <c r="A223" s="42" t="s">
        <v>76</v>
      </c>
      <c r="B223" s="117">
        <v>1562.2308197595992</v>
      </c>
      <c r="C223" s="117">
        <v>1282.600356627777</v>
      </c>
      <c r="D223" s="117">
        <v>1151.0192532665305</v>
      </c>
      <c r="E223" s="117">
        <v>1372.0316810202019</v>
      </c>
      <c r="F223" s="117">
        <v>1480.7800890408603</v>
      </c>
      <c r="G223" s="883">
        <f>H223</f>
        <v>-1</v>
      </c>
      <c r="H223" s="172">
        <v>-1</v>
      </c>
      <c r="I223" s="170">
        <v>1445.4706187754232</v>
      </c>
      <c r="J223" s="170"/>
      <c r="K223" s="170">
        <v>1516.0895593062974</v>
      </c>
    </row>
    <row r="224" spans="1:11" x14ac:dyDescent="0.3">
      <c r="A224" s="40" t="s">
        <v>77</v>
      </c>
      <c r="B224" s="119">
        <v>2166.4935078771696</v>
      </c>
      <c r="C224" s="119">
        <v>1796.8653218922991</v>
      </c>
      <c r="D224" s="117">
        <v>1612.9734706134516</v>
      </c>
      <c r="E224" s="117">
        <v>1858.5049626730292</v>
      </c>
      <c r="F224" s="117">
        <v>1979.5833848229017</v>
      </c>
      <c r="G224" s="883">
        <f>H224</f>
        <v>1</v>
      </c>
      <c r="H224" s="172">
        <v>1</v>
      </c>
      <c r="I224" s="170">
        <v>1882.988397501731</v>
      </c>
      <c r="J224" s="170"/>
      <c r="K224" s="170">
        <v>2076.1783721440725</v>
      </c>
    </row>
    <row r="225" spans="1:11" x14ac:dyDescent="0.3">
      <c r="A225" s="41" t="s">
        <v>78</v>
      </c>
      <c r="B225" s="166">
        <v>6.2219159666244755E-3</v>
      </c>
      <c r="C225" s="166">
        <v>-1.4250227327235977E-2</v>
      </c>
      <c r="D225" s="166">
        <v>-9.8337618683444449E-3</v>
      </c>
      <c r="E225" s="166">
        <v>-2.7254117496011056E-2</v>
      </c>
      <c r="F225" s="166">
        <v>-3.061803165010862E-2</v>
      </c>
      <c r="G225" s="941"/>
      <c r="H225" s="172"/>
      <c r="I225" s="169"/>
      <c r="J225" s="169"/>
      <c r="K225" s="169"/>
    </row>
    <row r="226" spans="1:11" ht="15" thickBot="1" x14ac:dyDescent="0.35">
      <c r="A226" s="43" t="s">
        <v>79</v>
      </c>
      <c r="B226" s="87">
        <v>0.38679475559863569</v>
      </c>
      <c r="C226" s="87">
        <v>0.40095495265308639</v>
      </c>
      <c r="D226" s="89">
        <v>0.40134360570939182</v>
      </c>
      <c r="E226" s="89">
        <v>0.35456417543587648</v>
      </c>
      <c r="F226" s="89">
        <v>0.33685170368891798</v>
      </c>
      <c r="G226" s="933"/>
      <c r="H226" s="172"/>
      <c r="I226" s="169"/>
      <c r="J226" s="169"/>
      <c r="K226" s="169"/>
    </row>
    <row r="227" spans="1:11" x14ac:dyDescent="0.3">
      <c r="A227" s="42" t="s">
        <v>81</v>
      </c>
      <c r="B227" s="115">
        <v>1174.0740268418949</v>
      </c>
      <c r="C227" s="115">
        <v>1029.5841434841645</v>
      </c>
      <c r="D227" s="117">
        <v>928.73874407996198</v>
      </c>
      <c r="E227" s="117">
        <v>1088.7093820909779</v>
      </c>
      <c r="F227" s="117">
        <v>1205.4923882146361</v>
      </c>
      <c r="G227" s="883"/>
      <c r="H227" s="172">
        <v>-1</v>
      </c>
      <c r="I227" s="170">
        <v>1128.8218756011543</v>
      </c>
      <c r="J227" s="170"/>
      <c r="K227" s="170">
        <v>1282.1629008281179</v>
      </c>
    </row>
    <row r="228" spans="1:11" x14ac:dyDescent="0.3">
      <c r="A228" s="42" t="s">
        <v>82</v>
      </c>
      <c r="B228" s="117">
        <v>1754.7484735523212</v>
      </c>
      <c r="C228" s="117">
        <v>1471.8772206505469</v>
      </c>
      <c r="D228" s="117">
        <v>1339.0645913735275</v>
      </c>
      <c r="E228" s="117">
        <v>1569.7893903032398</v>
      </c>
      <c r="F228" s="117">
        <v>1651.2155627216671</v>
      </c>
      <c r="G228" s="883"/>
      <c r="H228" s="172">
        <v>1</v>
      </c>
      <c r="I228" s="170">
        <v>1559.4723659671224</v>
      </c>
      <c r="J228" s="170"/>
      <c r="K228" s="170">
        <v>1742.9587594762118</v>
      </c>
    </row>
    <row r="229" spans="1:11" x14ac:dyDescent="0.3">
      <c r="A229" s="42" t="s">
        <v>83</v>
      </c>
      <c r="B229" s="117">
        <v>1490.4923686430659</v>
      </c>
      <c r="C229" s="117">
        <v>1257.9777786353093</v>
      </c>
      <c r="D229" s="117">
        <v>1119.1207217704564</v>
      </c>
      <c r="E229" s="117">
        <v>1279.1180531962902</v>
      </c>
      <c r="F229" s="117">
        <v>1333.8935874601432</v>
      </c>
      <c r="G229" s="885"/>
      <c r="H229" s="172">
        <v>-1</v>
      </c>
      <c r="I229" s="170">
        <v>1239.8867513136327</v>
      </c>
      <c r="J229" s="170"/>
      <c r="K229" s="170">
        <v>1427.9004236066537</v>
      </c>
    </row>
    <row r="230" spans="1:11" x14ac:dyDescent="0.3">
      <c r="A230" s="42" t="s">
        <v>84</v>
      </c>
      <c r="B230" s="117">
        <v>1587.3505842765571</v>
      </c>
      <c r="C230" s="117">
        <v>1285.8923727863501</v>
      </c>
      <c r="D230" s="117">
        <v>1069.7370410357</v>
      </c>
      <c r="E230" s="117">
        <v>1196.6758818031037</v>
      </c>
      <c r="F230" s="117">
        <v>1204.2593256817293</v>
      </c>
      <c r="G230" s="885"/>
      <c r="H230" s="172">
        <v>-1</v>
      </c>
      <c r="I230" s="170">
        <v>1115.1688911990932</v>
      </c>
      <c r="J230" s="170"/>
      <c r="K230" s="170">
        <v>1293.3497601643653</v>
      </c>
    </row>
    <row r="231" spans="1:11" x14ac:dyDescent="0.3">
      <c r="A231" s="42" t="s">
        <v>85</v>
      </c>
      <c r="B231" s="117">
        <v>1378.9325073663481</v>
      </c>
      <c r="C231" s="117">
        <v>1111.8206510713967</v>
      </c>
      <c r="D231" s="117">
        <v>1024.7888222211375</v>
      </c>
      <c r="E231" s="117">
        <v>1267.9783464494246</v>
      </c>
      <c r="F231" s="117">
        <v>1459.2052160927831</v>
      </c>
      <c r="G231" s="745"/>
      <c r="H231" s="172">
        <v>0</v>
      </c>
      <c r="I231" s="170">
        <v>1363.910121389222</v>
      </c>
      <c r="J231" s="170"/>
      <c r="K231" s="170">
        <v>1554.5003107963441</v>
      </c>
    </row>
    <row r="232" spans="1:11" x14ac:dyDescent="0.3">
      <c r="A232" s="42" t="s">
        <v>86</v>
      </c>
      <c r="B232" s="117">
        <v>2232.8771540933831</v>
      </c>
      <c r="C232" s="117">
        <v>1799.4457452089289</v>
      </c>
      <c r="D232" s="117">
        <v>1664.6305940762036</v>
      </c>
      <c r="E232" s="117">
        <v>1955.7737362404662</v>
      </c>
      <c r="F232" s="117">
        <v>2105.2143695477021</v>
      </c>
      <c r="G232" s="912"/>
      <c r="H232" s="172">
        <v>1</v>
      </c>
      <c r="I232" s="170">
        <v>1991.4917861965607</v>
      </c>
      <c r="J232" s="170"/>
      <c r="K232" s="170">
        <v>2218.9369528988436</v>
      </c>
    </row>
    <row r="233" spans="1:11" ht="15" thickBot="1" x14ac:dyDescent="0.35">
      <c r="A233" s="42" t="s">
        <v>87</v>
      </c>
      <c r="B233" s="205">
        <v>1280.8410661763185</v>
      </c>
      <c r="C233" s="205">
        <v>997.73716630954789</v>
      </c>
      <c r="D233" s="205">
        <v>858.91353237043359</v>
      </c>
      <c r="E233" s="205">
        <v>1180.6697241659256</v>
      </c>
      <c r="F233" s="205">
        <v>1335.9424211957203</v>
      </c>
      <c r="G233" s="940"/>
      <c r="H233" s="172">
        <v>-1</v>
      </c>
      <c r="I233" s="170">
        <v>1246.151034445468</v>
      </c>
      <c r="J233" s="170"/>
      <c r="K233" s="170">
        <v>1425.7338079459726</v>
      </c>
    </row>
    <row r="234" spans="1:11" ht="15" thickBot="1" x14ac:dyDescent="0.35">
      <c r="A234" s="191"/>
      <c r="B234" s="192"/>
      <c r="C234" s="192"/>
      <c r="D234" s="192"/>
      <c r="E234" s="192"/>
      <c r="F234" s="192"/>
      <c r="G234" s="947"/>
      <c r="H234" s="172"/>
    </row>
    <row r="235" spans="1:11" ht="15" thickBot="1" x14ac:dyDescent="0.35">
      <c r="A235" s="189" t="s">
        <v>30</v>
      </c>
      <c r="B235" s="190"/>
      <c r="C235" s="190"/>
      <c r="D235" s="190"/>
      <c r="E235" s="190"/>
      <c r="F235" s="190"/>
      <c r="G235" s="812"/>
      <c r="H235" s="172"/>
    </row>
    <row r="236" spans="1:11" ht="13.8" customHeight="1" thickBot="1" x14ac:dyDescent="0.35">
      <c r="A236" s="61" t="s">
        <v>24</v>
      </c>
      <c r="B236" s="132" t="s">
        <v>467</v>
      </c>
      <c r="C236" s="132" t="s">
        <v>525</v>
      </c>
      <c r="D236" s="132" t="s">
        <v>560</v>
      </c>
      <c r="E236" s="132" t="s">
        <v>623</v>
      </c>
      <c r="F236" s="1536" t="s">
        <v>728</v>
      </c>
      <c r="G236" s="1537"/>
      <c r="H236" s="173"/>
      <c r="I236" s="714" t="s">
        <v>731</v>
      </c>
      <c r="K236" s="714" t="s">
        <v>731</v>
      </c>
    </row>
    <row r="237" spans="1:11" x14ac:dyDescent="0.3">
      <c r="A237" s="42" t="s">
        <v>0</v>
      </c>
      <c r="B237" s="117">
        <v>1112.4538958061025</v>
      </c>
      <c r="C237" s="117">
        <v>926.58490753481169</v>
      </c>
      <c r="D237" s="117">
        <v>825.53160766569908</v>
      </c>
      <c r="E237" s="117">
        <v>1034.4135494194063</v>
      </c>
      <c r="F237" s="117">
        <v>1125.0929480475288</v>
      </c>
      <c r="G237" s="885"/>
      <c r="H237" s="172"/>
      <c r="I237" s="170">
        <v>1115.1163999727867</v>
      </c>
      <c r="J237" s="170"/>
      <c r="K237" s="170">
        <v>1135.0694961222709</v>
      </c>
    </row>
    <row r="238" spans="1:11" x14ac:dyDescent="0.3">
      <c r="A238" s="42" t="s">
        <v>76</v>
      </c>
      <c r="B238" s="117">
        <v>1065.5637875125883</v>
      </c>
      <c r="C238" s="117">
        <v>852.9172957862271</v>
      </c>
      <c r="D238" s="117">
        <v>752.10343665565858</v>
      </c>
      <c r="E238" s="117">
        <v>954.04921076456651</v>
      </c>
      <c r="F238" s="117">
        <v>1047.8494991086382</v>
      </c>
      <c r="G238" s="883">
        <f>H238</f>
        <v>-1</v>
      </c>
      <c r="H238" s="172">
        <v>-1</v>
      </c>
      <c r="I238" s="170">
        <v>1012.5400288432012</v>
      </c>
      <c r="J238" s="170"/>
      <c r="K238" s="170">
        <v>1083.1589693740752</v>
      </c>
    </row>
    <row r="239" spans="1:11" x14ac:dyDescent="0.3">
      <c r="A239" s="40" t="s">
        <v>77</v>
      </c>
      <c r="B239" s="119">
        <v>1471.3871416247237</v>
      </c>
      <c r="C239" s="119">
        <v>1212.2383516265793</v>
      </c>
      <c r="D239" s="117">
        <v>1085.7580811635712</v>
      </c>
      <c r="E239" s="117">
        <v>1365.5349968557493</v>
      </c>
      <c r="F239" s="117">
        <v>1494.9023917917223</v>
      </c>
      <c r="G239" s="883">
        <f>H239</f>
        <v>1</v>
      </c>
      <c r="H239" s="172">
        <v>1</v>
      </c>
      <c r="I239" s="170">
        <v>1398.3074044705515</v>
      </c>
      <c r="J239" s="170"/>
      <c r="K239" s="170">
        <v>1591.497379112893</v>
      </c>
    </row>
    <row r="240" spans="1:11" x14ac:dyDescent="0.3">
      <c r="A240" s="41" t="s">
        <v>78</v>
      </c>
      <c r="B240" s="166">
        <v>-4.2150158734926162E-2</v>
      </c>
      <c r="C240" s="166">
        <v>-7.9504437369455977E-2</v>
      </c>
      <c r="D240" s="166">
        <v>-8.8946528913251985E-2</v>
      </c>
      <c r="E240" s="166">
        <v>-7.7690725048938647E-2</v>
      </c>
      <c r="F240" s="166">
        <v>-6.8655171177579508E-2</v>
      </c>
      <c r="G240" s="946"/>
      <c r="H240" s="172"/>
      <c r="I240" s="169"/>
      <c r="J240" s="169"/>
      <c r="K240" s="169"/>
    </row>
    <row r="241" spans="1:11" ht="15" thickBot="1" x14ac:dyDescent="0.35">
      <c r="A241" s="43" t="s">
        <v>79</v>
      </c>
      <c r="B241" s="87">
        <v>0.3808531773207815</v>
      </c>
      <c r="C241" s="87">
        <v>0.42128475716877883</v>
      </c>
      <c r="D241" s="89">
        <v>0.44362866627967867</v>
      </c>
      <c r="E241" s="89">
        <v>0.43130457155498486</v>
      </c>
      <c r="F241" s="89">
        <v>0.4266384562509915</v>
      </c>
      <c r="G241" s="938"/>
      <c r="H241" s="172"/>
      <c r="I241" s="169"/>
      <c r="J241" s="169"/>
      <c r="K241" s="169"/>
    </row>
    <row r="242" spans="1:11" x14ac:dyDescent="0.3">
      <c r="A242" s="42" t="s">
        <v>81</v>
      </c>
      <c r="B242" s="115">
        <v>784.48609872184193</v>
      </c>
      <c r="C242" s="115">
        <v>710.34589659854271</v>
      </c>
      <c r="D242" s="117">
        <v>649.72272726541917</v>
      </c>
      <c r="E242" s="117">
        <v>758.86331505368423</v>
      </c>
      <c r="F242" s="117">
        <v>796.06827360494651</v>
      </c>
      <c r="G242" s="883"/>
      <c r="H242" s="172">
        <v>-1</v>
      </c>
      <c r="I242" s="170">
        <v>719.39776099146457</v>
      </c>
      <c r="J242" s="170"/>
      <c r="K242" s="170">
        <v>872.73878621842846</v>
      </c>
    </row>
    <row r="243" spans="1:11" x14ac:dyDescent="0.3">
      <c r="A243" s="42" t="s">
        <v>82</v>
      </c>
      <c r="B243" s="117">
        <v>1242.1275997092723</v>
      </c>
      <c r="C243" s="117">
        <v>1016.4361899800391</v>
      </c>
      <c r="D243" s="117">
        <v>870.37864566791757</v>
      </c>
      <c r="E243" s="117">
        <v>1076.8771995969043</v>
      </c>
      <c r="F243" s="117">
        <v>1150.5462374986596</v>
      </c>
      <c r="G243" s="883"/>
      <c r="H243" s="172">
        <v>0</v>
      </c>
      <c r="I243" s="170">
        <v>1058.8030407441149</v>
      </c>
      <c r="J243" s="170"/>
      <c r="K243" s="170">
        <v>1242.2894342532043</v>
      </c>
    </row>
    <row r="244" spans="1:11" x14ac:dyDescent="0.3">
      <c r="A244" s="42" t="s">
        <v>83</v>
      </c>
      <c r="B244" s="117">
        <v>1059.3942733123329</v>
      </c>
      <c r="C244" s="117">
        <v>875.20477383881007</v>
      </c>
      <c r="D244" s="117">
        <v>786.80178580011432</v>
      </c>
      <c r="E244" s="117">
        <v>897.85116608878855</v>
      </c>
      <c r="F244" s="117">
        <v>900.60503296245474</v>
      </c>
      <c r="G244" s="883"/>
      <c r="H244" s="172">
        <v>-1</v>
      </c>
      <c r="I244" s="170">
        <v>806.59819681594422</v>
      </c>
      <c r="J244" s="170"/>
      <c r="K244" s="170">
        <v>994.61186910896527</v>
      </c>
    </row>
    <row r="245" spans="1:11" x14ac:dyDescent="0.3">
      <c r="A245" s="42" t="s">
        <v>84</v>
      </c>
      <c r="B245" s="117">
        <v>1048.2752331638233</v>
      </c>
      <c r="C245" s="117">
        <v>747.84662998783847</v>
      </c>
      <c r="D245" s="117">
        <v>641.84955360748347</v>
      </c>
      <c r="E245" s="117">
        <v>804.96282074940461</v>
      </c>
      <c r="F245" s="117">
        <v>872.19773587975442</v>
      </c>
      <c r="G245" s="885"/>
      <c r="H245" s="172">
        <v>-1</v>
      </c>
      <c r="I245" s="170">
        <v>783.10730139711848</v>
      </c>
      <c r="J245" s="170"/>
      <c r="K245" s="170">
        <v>961.28817036239036</v>
      </c>
    </row>
    <row r="246" spans="1:11" x14ac:dyDescent="0.3">
      <c r="A246" s="42" t="s">
        <v>85</v>
      </c>
      <c r="B246" s="117">
        <v>994.88142700035087</v>
      </c>
      <c r="C246" s="117">
        <v>779.76363150412044</v>
      </c>
      <c r="D246" s="117">
        <v>656.10041322779739</v>
      </c>
      <c r="E246" s="117">
        <v>866.21656929399126</v>
      </c>
      <c r="F246" s="117">
        <v>1033.9497601451767</v>
      </c>
      <c r="G246" s="885"/>
      <c r="H246" s="172">
        <v>0</v>
      </c>
      <c r="I246" s="170">
        <v>938.65466544161575</v>
      </c>
      <c r="J246" s="170"/>
      <c r="K246" s="170">
        <v>1129.2448548487378</v>
      </c>
    </row>
    <row r="247" spans="1:11" x14ac:dyDescent="0.3">
      <c r="A247" s="42" t="s">
        <v>86</v>
      </c>
      <c r="B247" s="117">
        <v>1361.6592719883026</v>
      </c>
      <c r="C247" s="117">
        <v>1104.8257853292616</v>
      </c>
      <c r="D247" s="117">
        <v>1011.1123205409782</v>
      </c>
      <c r="E247" s="117">
        <v>1312.8406132270065</v>
      </c>
      <c r="F247" s="117">
        <v>1478.7492758062542</v>
      </c>
      <c r="G247" s="863"/>
      <c r="H247" s="172">
        <v>1</v>
      </c>
      <c r="I247" s="170">
        <v>1365.0266924551129</v>
      </c>
      <c r="J247" s="170"/>
      <c r="K247" s="170">
        <v>1592.4718591573956</v>
      </c>
    </row>
    <row r="248" spans="1:11" ht="15" thickBot="1" x14ac:dyDescent="0.35">
      <c r="A248" s="42" t="s">
        <v>87</v>
      </c>
      <c r="B248" s="205">
        <v>966.44221788350092</v>
      </c>
      <c r="C248" s="205">
        <v>722.59286877954196</v>
      </c>
      <c r="D248" s="205">
        <v>631.33504310133628</v>
      </c>
      <c r="E248" s="205">
        <v>936.24802700225575</v>
      </c>
      <c r="F248" s="205">
        <v>1078.2645254954807</v>
      </c>
      <c r="G248" s="945"/>
      <c r="H248" s="172">
        <v>0</v>
      </c>
      <c r="I248" s="170">
        <v>988.47313874522843</v>
      </c>
      <c r="J248" s="170"/>
      <c r="K248" s="170">
        <v>1168.055912245733</v>
      </c>
    </row>
    <row r="249" spans="1:11" ht="15" thickBot="1" x14ac:dyDescent="0.35">
      <c r="A249" s="191"/>
      <c r="B249" s="192"/>
      <c r="C249" s="192"/>
      <c r="D249" s="192"/>
      <c r="E249" s="192"/>
      <c r="F249" s="192"/>
      <c r="G249" s="934"/>
      <c r="H249" s="172"/>
    </row>
    <row r="250" spans="1:11" ht="15" customHeight="1" thickBot="1" x14ac:dyDescent="0.35">
      <c r="A250" s="189" t="s">
        <v>32</v>
      </c>
      <c r="B250" s="190"/>
      <c r="C250" s="190"/>
      <c r="D250" s="190"/>
      <c r="E250" s="190"/>
      <c r="F250" s="190"/>
      <c r="G250" s="855"/>
      <c r="H250" s="172"/>
    </row>
    <row r="251" spans="1:11" ht="15" thickBot="1" x14ac:dyDescent="0.35">
      <c r="A251" s="391" t="s">
        <v>42</v>
      </c>
      <c r="B251" s="1107" t="s">
        <v>444</v>
      </c>
      <c r="C251" s="132" t="s">
        <v>468</v>
      </c>
      <c r="D251" s="132" t="s">
        <v>526</v>
      </c>
      <c r="E251" s="132" t="s">
        <v>561</v>
      </c>
      <c r="F251" s="1536" t="s">
        <v>729</v>
      </c>
      <c r="G251" s="1537"/>
      <c r="H251" s="173"/>
      <c r="I251" s="68" t="s">
        <v>729</v>
      </c>
      <c r="K251" s="68" t="s">
        <v>729</v>
      </c>
    </row>
    <row r="252" spans="1:11" x14ac:dyDescent="0.3">
      <c r="A252" s="437" t="s">
        <v>0</v>
      </c>
      <c r="B252" s="619">
        <v>602.53579409253405</v>
      </c>
      <c r="C252" s="117">
        <v>603.05184080744141</v>
      </c>
      <c r="D252" s="106">
        <v>595.5506197046011</v>
      </c>
      <c r="E252" s="106">
        <v>599.85484141440043</v>
      </c>
      <c r="F252" s="106">
        <v>599.77425655712568</v>
      </c>
      <c r="G252" s="887"/>
      <c r="H252" s="172"/>
      <c r="I252" s="170">
        <v>595.82422625124741</v>
      </c>
      <c r="J252" s="170"/>
      <c r="K252" s="170">
        <v>603.72428686300395</v>
      </c>
    </row>
    <row r="253" spans="1:11" x14ac:dyDescent="0.3">
      <c r="A253" s="437" t="s">
        <v>76</v>
      </c>
      <c r="B253" s="619">
        <v>625.76799836972555</v>
      </c>
      <c r="C253" s="117">
        <v>620.33650043429327</v>
      </c>
      <c r="D253" s="106">
        <v>606.29558681562298</v>
      </c>
      <c r="E253" s="106">
        <v>603.82769167991853</v>
      </c>
      <c r="F253" s="106">
        <v>605.44413571239716</v>
      </c>
      <c r="G253" s="883">
        <f>H253</f>
        <v>0</v>
      </c>
      <c r="H253" s="172">
        <v>0</v>
      </c>
      <c r="I253" s="170">
        <v>591.04717522369924</v>
      </c>
      <c r="J253" s="170"/>
      <c r="K253" s="170">
        <v>619.84109620109507</v>
      </c>
    </row>
    <row r="254" spans="1:11" x14ac:dyDescent="0.3">
      <c r="A254" s="573" t="s">
        <v>77</v>
      </c>
      <c r="B254" s="1167">
        <v>720.07555671203386</v>
      </c>
      <c r="C254" s="119">
        <v>709.7296851346598</v>
      </c>
      <c r="D254" s="108">
        <v>677.72462976940642</v>
      </c>
      <c r="E254" s="108">
        <v>676.68323621988679</v>
      </c>
      <c r="F254" s="108">
        <v>676.47377275070153</v>
      </c>
      <c r="G254" s="884">
        <f>H254</f>
        <v>1</v>
      </c>
      <c r="H254" s="172">
        <v>1</v>
      </c>
      <c r="I254" s="170">
        <v>640.64607486139835</v>
      </c>
      <c r="J254" s="170"/>
      <c r="K254" s="170">
        <v>712.30147064000471</v>
      </c>
    </row>
    <row r="255" spans="1:11" x14ac:dyDescent="0.3">
      <c r="A255" s="449" t="s">
        <v>78</v>
      </c>
      <c r="B255" s="1120">
        <v>3.8557384482329406E-2</v>
      </c>
      <c r="C255" s="166">
        <v>2.8661979712571631E-2</v>
      </c>
      <c r="D255" s="166">
        <v>1.8042071917163796E-2</v>
      </c>
      <c r="E255" s="166">
        <v>1.3270415529371407E-2</v>
      </c>
      <c r="F255" s="166">
        <v>9.4533553137445218E-3</v>
      </c>
      <c r="G255" s="865"/>
      <c r="H255" s="172"/>
      <c r="I255" s="169"/>
      <c r="J255" s="169"/>
      <c r="K255" s="169"/>
    </row>
    <row r="256" spans="1:11" ht="15" thickBot="1" x14ac:dyDescent="0.35">
      <c r="A256" s="438" t="s">
        <v>79</v>
      </c>
      <c r="B256" s="1041">
        <v>0.15070690509582135</v>
      </c>
      <c r="C256" s="87">
        <v>0.14410434439660247</v>
      </c>
      <c r="D256" s="89">
        <v>0.1178122429175875</v>
      </c>
      <c r="E256" s="89">
        <v>0.12065618311951826</v>
      </c>
      <c r="F256" s="89">
        <v>0.11731823441435632</v>
      </c>
      <c r="G256" s="945"/>
      <c r="H256" s="172"/>
      <c r="I256" s="169"/>
      <c r="J256" s="169"/>
      <c r="K256" s="169"/>
    </row>
    <row r="257" spans="1:11" x14ac:dyDescent="0.3">
      <c r="A257" s="437" t="s">
        <v>81</v>
      </c>
      <c r="B257" s="623">
        <v>526.81011341889337</v>
      </c>
      <c r="C257" s="115">
        <v>548.63906389281465</v>
      </c>
      <c r="D257" s="106">
        <v>545.91373365208312</v>
      </c>
      <c r="E257" s="106">
        <v>539.53418682461006</v>
      </c>
      <c r="F257" s="106">
        <v>544.77640029768918</v>
      </c>
      <c r="G257" s="863"/>
      <c r="H257" s="172">
        <v>-1</v>
      </c>
      <c r="I257" s="170">
        <v>512.90339720415727</v>
      </c>
      <c r="J257" s="170"/>
      <c r="K257" s="170">
        <v>576.64940339122109</v>
      </c>
    </row>
    <row r="258" spans="1:11" x14ac:dyDescent="0.3">
      <c r="A258" s="437" t="s">
        <v>82</v>
      </c>
      <c r="B258" s="619">
        <v>682.09568600364071</v>
      </c>
      <c r="C258" s="117">
        <v>676.91867713777617</v>
      </c>
      <c r="D258" s="106">
        <v>646.36232313868436</v>
      </c>
      <c r="E258" s="106">
        <v>648.18108426863591</v>
      </c>
      <c r="F258" s="106">
        <v>658.83130297712694</v>
      </c>
      <c r="G258" s="883"/>
      <c r="H258" s="172">
        <v>1</v>
      </c>
      <c r="I258" s="170">
        <v>621.96180730550248</v>
      </c>
      <c r="J258" s="170"/>
      <c r="K258" s="170">
        <v>695.7007986487514</v>
      </c>
    </row>
    <row r="259" spans="1:11" x14ac:dyDescent="0.3">
      <c r="A259" s="437" t="s">
        <v>83</v>
      </c>
      <c r="B259" s="619">
        <v>585.74040135079883</v>
      </c>
      <c r="C259" s="117">
        <v>573.93612115486451</v>
      </c>
      <c r="D259" s="106">
        <v>557.81814721284513</v>
      </c>
      <c r="E259" s="106">
        <v>564.10086904343439</v>
      </c>
      <c r="F259" s="106">
        <v>560.33466170619226</v>
      </c>
      <c r="G259" s="883"/>
      <c r="H259" s="172">
        <v>0</v>
      </c>
      <c r="I259" s="170">
        <v>520.8374701680882</v>
      </c>
      <c r="J259" s="170"/>
      <c r="K259" s="170">
        <v>599.83185324429633</v>
      </c>
    </row>
    <row r="260" spans="1:11" x14ac:dyDescent="0.3">
      <c r="A260" s="437" t="s">
        <v>84</v>
      </c>
      <c r="B260" s="619">
        <v>633.31753271992147</v>
      </c>
      <c r="C260" s="117">
        <v>606.42474158541438</v>
      </c>
      <c r="D260" s="106">
        <v>625.15591047869998</v>
      </c>
      <c r="E260" s="106">
        <v>623.9127601909978</v>
      </c>
      <c r="F260" s="106">
        <v>615.84327286262965</v>
      </c>
      <c r="G260" s="883"/>
      <c r="H260" s="172">
        <v>0</v>
      </c>
      <c r="I260" s="170">
        <v>575.25654096884386</v>
      </c>
      <c r="J260" s="170"/>
      <c r="K260" s="170">
        <v>656.43000475641543</v>
      </c>
    </row>
    <row r="261" spans="1:11" x14ac:dyDescent="0.3">
      <c r="A261" s="437" t="s">
        <v>85</v>
      </c>
      <c r="B261" s="619">
        <v>606.88075454287946</v>
      </c>
      <c r="C261" s="117">
        <v>600.81007707796243</v>
      </c>
      <c r="D261" s="106">
        <v>581.22028411823896</v>
      </c>
      <c r="E261" s="106">
        <v>584.76200817356437</v>
      </c>
      <c r="F261" s="106">
        <v>596.37131352690608</v>
      </c>
      <c r="G261" s="885"/>
      <c r="H261" s="172">
        <v>0</v>
      </c>
      <c r="I261" s="170">
        <v>556.95063586298659</v>
      </c>
      <c r="J261" s="170"/>
      <c r="K261" s="170">
        <v>635.79199119082557</v>
      </c>
    </row>
    <row r="262" spans="1:11" x14ac:dyDescent="0.3">
      <c r="A262" s="437" t="s">
        <v>86</v>
      </c>
      <c r="B262" s="619">
        <v>712.89012280650581</v>
      </c>
      <c r="C262" s="117">
        <v>712.14004596164762</v>
      </c>
      <c r="D262" s="106">
        <v>692.39263661037933</v>
      </c>
      <c r="E262" s="106">
        <v>668.48378453242105</v>
      </c>
      <c r="F262" s="106">
        <v>666.41875814419734</v>
      </c>
      <c r="G262" s="885"/>
      <c r="H262" s="172">
        <v>1</v>
      </c>
      <c r="I262" s="170">
        <v>625.28542153024262</v>
      </c>
      <c r="J262" s="170"/>
      <c r="K262" s="170">
        <v>707.55209475815207</v>
      </c>
    </row>
    <row r="263" spans="1:11" ht="15" thickBot="1" x14ac:dyDescent="0.35">
      <c r="A263" s="437" t="s">
        <v>87</v>
      </c>
      <c r="B263" s="1170">
        <v>615.99189789661477</v>
      </c>
      <c r="C263" s="205">
        <v>608.89066787973741</v>
      </c>
      <c r="D263" s="168">
        <v>588.03576989728742</v>
      </c>
      <c r="E263" s="168">
        <v>592.23676543690772</v>
      </c>
      <c r="F263" s="168">
        <v>586.13784985542952</v>
      </c>
      <c r="G263" s="864"/>
      <c r="H263" s="172">
        <v>0</v>
      </c>
      <c r="I263" s="170">
        <v>548.2998798243658</v>
      </c>
      <c r="J263" s="170"/>
      <c r="K263" s="170">
        <v>623.97581988649324</v>
      </c>
    </row>
    <row r="264" spans="1:11" ht="15" thickBot="1" x14ac:dyDescent="0.35">
      <c r="A264" s="191"/>
      <c r="B264" s="192"/>
      <c r="C264" s="192"/>
      <c r="D264" s="192"/>
      <c r="E264" s="192"/>
      <c r="F264" s="379"/>
      <c r="G264" s="944"/>
      <c r="H264" s="172"/>
    </row>
    <row r="265" spans="1:11" ht="15" thickBot="1" x14ac:dyDescent="0.35">
      <c r="A265" s="189" t="s">
        <v>484</v>
      </c>
      <c r="B265" s="190"/>
      <c r="C265" s="190"/>
      <c r="D265" s="190"/>
      <c r="E265" s="190"/>
      <c r="F265" s="190"/>
      <c r="G265" s="190"/>
      <c r="H265" s="172"/>
    </row>
    <row r="266" spans="1:11" ht="15" thickBot="1" x14ac:dyDescent="0.35">
      <c r="A266" s="61" t="s">
        <v>18</v>
      </c>
      <c r="B266" s="132">
        <v>2020</v>
      </c>
      <c r="C266" s="132">
        <v>2021</v>
      </c>
      <c r="D266" s="132">
        <v>2022</v>
      </c>
      <c r="E266" s="132">
        <v>2023</v>
      </c>
      <c r="F266" s="1536">
        <v>2024</v>
      </c>
      <c r="G266" s="1537"/>
      <c r="H266" s="173"/>
      <c r="I266" s="68">
        <v>2024</v>
      </c>
      <c r="K266" s="68">
        <v>2024</v>
      </c>
    </row>
    <row r="267" spans="1:11" x14ac:dyDescent="0.3">
      <c r="A267" s="42" t="s">
        <v>0</v>
      </c>
      <c r="B267" s="106">
        <v>100.57258082900594</v>
      </c>
      <c r="C267" s="106">
        <v>112.29202301124546</v>
      </c>
      <c r="D267" s="106">
        <v>39.274090344218877</v>
      </c>
      <c r="E267" s="106">
        <v>19.389954699089618</v>
      </c>
      <c r="F267" s="106">
        <v>13.772876492126754</v>
      </c>
      <c r="G267" s="883"/>
      <c r="H267" s="172"/>
      <c r="I267" s="170">
        <v>12.18478098029863</v>
      </c>
      <c r="J267" s="170"/>
      <c r="K267" s="170">
        <v>15.360972003954878</v>
      </c>
    </row>
    <row r="268" spans="1:11" x14ac:dyDescent="0.3">
      <c r="A268" s="42" t="s">
        <v>76</v>
      </c>
      <c r="B268" s="106">
        <v>128.02868851681092</v>
      </c>
      <c r="C268" s="106">
        <v>119.9356749901691</v>
      </c>
      <c r="D268" s="106">
        <v>42.473442632236868</v>
      </c>
      <c r="E268" s="106">
        <v>21.176415446360231</v>
      </c>
      <c r="F268" s="106">
        <v>10.960010151848122</v>
      </c>
      <c r="G268" s="883">
        <f>H268</f>
        <v>0</v>
      </c>
      <c r="H268" s="571">
        <v>0</v>
      </c>
      <c r="I268" s="170">
        <v>5.8343873574075147</v>
      </c>
      <c r="J268" s="170"/>
      <c r="K268" s="170">
        <v>16.08563294628873</v>
      </c>
    </row>
    <row r="269" spans="1:11" x14ac:dyDescent="0.3">
      <c r="A269" s="40" t="s">
        <v>77</v>
      </c>
      <c r="B269" s="108">
        <v>92.225923104410185</v>
      </c>
      <c r="C269" s="108">
        <v>189.04221904157527</v>
      </c>
      <c r="D269" s="108">
        <v>68.452171066058668</v>
      </c>
      <c r="E269" s="108">
        <v>27.272237528979332</v>
      </c>
      <c r="F269" s="108">
        <v>0</v>
      </c>
      <c r="G269" s="884">
        <f>H269</f>
        <v>-1</v>
      </c>
      <c r="H269" s="571">
        <v>-1</v>
      </c>
      <c r="I269" s="170">
        <v>0</v>
      </c>
      <c r="J269" s="170"/>
      <c r="K269" s="170">
        <v>0</v>
      </c>
    </row>
    <row r="270" spans="1:11" x14ac:dyDescent="0.3">
      <c r="A270" s="41" t="s">
        <v>78</v>
      </c>
      <c r="B270" s="166">
        <v>0.27299794299289187</v>
      </c>
      <c r="C270" s="166">
        <v>8.2391913889196533E-2</v>
      </c>
      <c r="D270" s="166">
        <v>8.1462161439696687E-2</v>
      </c>
      <c r="E270" s="166">
        <v>9.2133312067742473E-2</v>
      </c>
      <c r="F270" s="166">
        <v>-0.20423230701927828</v>
      </c>
      <c r="G270" s="888"/>
      <c r="H270" s="621"/>
      <c r="I270" s="169"/>
      <c r="J270" s="169"/>
      <c r="K270" s="169"/>
    </row>
    <row r="271" spans="1:11" ht="15" thickBot="1" x14ac:dyDescent="0.35">
      <c r="A271" s="43" t="s">
        <v>79</v>
      </c>
      <c r="B271" s="87">
        <v>-0.2796464278996314</v>
      </c>
      <c r="C271" s="87">
        <v>0.57619673259912607</v>
      </c>
      <c r="D271" s="89">
        <v>0.61164640358359457</v>
      </c>
      <c r="E271" s="89">
        <v>0.2878590145749545</v>
      </c>
      <c r="F271" s="89">
        <v>-1</v>
      </c>
      <c r="G271" s="864"/>
      <c r="H271" s="621"/>
      <c r="I271" s="169"/>
      <c r="J271" s="169"/>
      <c r="K271" s="169"/>
    </row>
    <row r="272" spans="1:11" x14ac:dyDescent="0.3">
      <c r="A272" s="42" t="s">
        <v>81</v>
      </c>
      <c r="B272" s="104">
        <v>166.97880110750719</v>
      </c>
      <c r="C272" s="104">
        <v>86.305771054960246</v>
      </c>
      <c r="D272" s="106">
        <v>10.596171588164173</v>
      </c>
      <c r="E272" s="106">
        <v>20.641280600274971</v>
      </c>
      <c r="F272" s="106">
        <v>0</v>
      </c>
      <c r="G272" s="912"/>
      <c r="H272" s="571">
        <v>-1</v>
      </c>
      <c r="I272" s="170">
        <v>0</v>
      </c>
      <c r="J272" s="170"/>
      <c r="K272" s="170">
        <v>0</v>
      </c>
    </row>
    <row r="273" spans="1:11" x14ac:dyDescent="0.3">
      <c r="A273" s="42" t="s">
        <v>82</v>
      </c>
      <c r="B273" s="106">
        <v>143.54291848519074</v>
      </c>
      <c r="C273" s="106">
        <v>144.48370168742062</v>
      </c>
      <c r="D273" s="106">
        <v>15.893825968443899</v>
      </c>
      <c r="E273" s="106">
        <v>35.028744802998354</v>
      </c>
      <c r="F273" s="106">
        <v>18.766302920618994</v>
      </c>
      <c r="G273" s="863"/>
      <c r="H273" s="571">
        <v>0</v>
      </c>
      <c r="I273" s="170">
        <v>2.1709332619470558</v>
      </c>
      <c r="J273" s="170"/>
      <c r="K273" s="170">
        <v>35.361672579290932</v>
      </c>
    </row>
    <row r="274" spans="1:11" x14ac:dyDescent="0.3">
      <c r="A274" s="42" t="s">
        <v>83</v>
      </c>
      <c r="B274" s="106">
        <v>157.86131268205304</v>
      </c>
      <c r="C274" s="106">
        <v>101.37597912988156</v>
      </c>
      <c r="D274" s="106">
        <v>51.376706701157516</v>
      </c>
      <c r="E274" s="106">
        <v>21.2316164038849</v>
      </c>
      <c r="F274" s="106">
        <v>5.5237349584891096</v>
      </c>
      <c r="G274" s="883"/>
      <c r="H274" s="571">
        <v>0</v>
      </c>
      <c r="I274" s="170">
        <v>-4.7197187023170404</v>
      </c>
      <c r="J274" s="170"/>
      <c r="K274" s="170">
        <v>15.767188619295259</v>
      </c>
    </row>
    <row r="275" spans="1:11" x14ac:dyDescent="0.3">
      <c r="A275" s="42" t="s">
        <v>84</v>
      </c>
      <c r="B275" s="106">
        <v>93.759583412523412</v>
      </c>
      <c r="C275" s="106">
        <v>134.53013365090916</v>
      </c>
      <c r="D275" s="106">
        <v>72.813214276438785</v>
      </c>
      <c r="E275" s="106">
        <v>20.671407664752167</v>
      </c>
      <c r="F275" s="106">
        <v>13.813675939894267</v>
      </c>
      <c r="G275" s="883"/>
      <c r="H275" s="571">
        <v>0</v>
      </c>
      <c r="I275" s="170">
        <v>-1.1556898699105442</v>
      </c>
      <c r="J275" s="170"/>
      <c r="K275" s="170">
        <v>28.78304174969908</v>
      </c>
    </row>
    <row r="276" spans="1:11" x14ac:dyDescent="0.3">
      <c r="A276" s="42" t="s">
        <v>85</v>
      </c>
      <c r="B276" s="106">
        <v>130.77627961757821</v>
      </c>
      <c r="C276" s="106">
        <v>100.74635620477332</v>
      </c>
      <c r="D276" s="106">
        <v>9.9839556718311631</v>
      </c>
      <c r="E276" s="106">
        <v>26.249724530642389</v>
      </c>
      <c r="F276" s="106">
        <v>15.869715354449323</v>
      </c>
      <c r="G276" s="883"/>
      <c r="H276" s="571">
        <v>0</v>
      </c>
      <c r="I276" s="170">
        <v>-2.3912647274571874</v>
      </c>
      <c r="J276" s="170"/>
      <c r="K276" s="170">
        <v>34.130695436355836</v>
      </c>
    </row>
    <row r="277" spans="1:11" x14ac:dyDescent="0.3">
      <c r="A277" s="42" t="s">
        <v>86</v>
      </c>
      <c r="B277" s="106">
        <v>122.31292801890588</v>
      </c>
      <c r="C277" s="106">
        <v>196.49720392301774</v>
      </c>
      <c r="D277" s="106">
        <v>85.727253643609558</v>
      </c>
      <c r="E277" s="106">
        <v>15.963560284852097</v>
      </c>
      <c r="F277" s="106">
        <v>19.434453927674369</v>
      </c>
      <c r="G277" s="885"/>
      <c r="H277" s="571">
        <v>0</v>
      </c>
      <c r="I277" s="170">
        <v>0.93298880890724689</v>
      </c>
      <c r="J277" s="170"/>
      <c r="K277" s="170">
        <v>37.935919046441491</v>
      </c>
    </row>
    <row r="278" spans="1:11" ht="15" thickBot="1" x14ac:dyDescent="0.35">
      <c r="A278" s="43" t="s">
        <v>87</v>
      </c>
      <c r="B278" s="168">
        <v>84.288528729083538</v>
      </c>
      <c r="C278" s="168">
        <v>65.201787363035493</v>
      </c>
      <c r="D278" s="168">
        <v>55.019266241225679</v>
      </c>
      <c r="E278" s="168">
        <v>10.064563516491621</v>
      </c>
      <c r="F278" s="168">
        <v>0</v>
      </c>
      <c r="G278" s="886"/>
      <c r="H278" s="571">
        <v>-1</v>
      </c>
      <c r="I278" s="170">
        <v>0</v>
      </c>
      <c r="J278" s="170"/>
      <c r="K278" s="170">
        <v>0</v>
      </c>
    </row>
    <row r="279" spans="1:11" ht="15" thickBot="1" x14ac:dyDescent="0.35">
      <c r="A279" s="191"/>
      <c r="B279" s="192"/>
      <c r="C279" s="192"/>
      <c r="D279" s="192"/>
      <c r="E279" s="192"/>
      <c r="F279" s="192"/>
      <c r="G279" s="867"/>
      <c r="H279" s="172"/>
    </row>
    <row r="280" spans="1:11" ht="15" thickBot="1" x14ac:dyDescent="0.35">
      <c r="A280" s="189" t="s">
        <v>33</v>
      </c>
      <c r="B280" s="190"/>
      <c r="C280" s="190"/>
      <c r="D280" s="190"/>
      <c r="E280" s="190"/>
      <c r="F280" s="190"/>
      <c r="G280" s="857"/>
      <c r="H280" s="172"/>
    </row>
    <row r="281" spans="1:11" ht="15" thickBot="1" x14ac:dyDescent="0.35">
      <c r="A281" s="61" t="s">
        <v>24</v>
      </c>
      <c r="B281" s="132" t="s">
        <v>469</v>
      </c>
      <c r="C281" s="132" t="s">
        <v>527</v>
      </c>
      <c r="D281" s="132" t="s">
        <v>562</v>
      </c>
      <c r="E281" s="132" t="s">
        <v>625</v>
      </c>
      <c r="F281" s="1536" t="s">
        <v>724</v>
      </c>
      <c r="G281" s="1537"/>
      <c r="H281" s="173"/>
      <c r="I281" s="68" t="s">
        <v>724</v>
      </c>
      <c r="K281" s="68" t="s">
        <v>724</v>
      </c>
    </row>
    <row r="282" spans="1:11" x14ac:dyDescent="0.3">
      <c r="A282" s="42" t="s">
        <v>0</v>
      </c>
      <c r="B282" s="117">
        <v>14863.522148656168</v>
      </c>
      <c r="C282" s="117">
        <v>18305.670486526051</v>
      </c>
      <c r="D282" s="117">
        <v>20042.373707913102</v>
      </c>
      <c r="E282" s="117">
        <v>20694.937230155603</v>
      </c>
      <c r="F282" s="117">
        <v>20142.375872586308</v>
      </c>
      <c r="G282" s="883"/>
      <c r="H282" s="172"/>
      <c r="I282" s="170">
        <v>20079.983559241784</v>
      </c>
      <c r="J282" s="170"/>
      <c r="K282" s="170">
        <v>20204.768185930832</v>
      </c>
    </row>
    <row r="283" spans="1:11" x14ac:dyDescent="0.3">
      <c r="A283" s="42" t="s">
        <v>76</v>
      </c>
      <c r="B283" s="117">
        <v>14852.354618376621</v>
      </c>
      <c r="C283" s="117">
        <v>17889.073173549314</v>
      </c>
      <c r="D283" s="117">
        <v>22284.798670264874</v>
      </c>
      <c r="E283" s="117">
        <v>22866.547949443415</v>
      </c>
      <c r="F283" s="117">
        <v>21128.411046731671</v>
      </c>
      <c r="G283" s="883">
        <f>H283</f>
        <v>1</v>
      </c>
      <c r="H283" s="172">
        <v>1</v>
      </c>
      <c r="I283" s="170">
        <v>20897.218211647472</v>
      </c>
      <c r="J283" s="170"/>
      <c r="K283" s="170">
        <v>21359.60388181587</v>
      </c>
    </row>
    <row r="284" spans="1:11" x14ac:dyDescent="0.3">
      <c r="A284" s="40" t="s">
        <v>77</v>
      </c>
      <c r="B284" s="119">
        <v>17737.753812134895</v>
      </c>
      <c r="C284" s="119">
        <v>21404.641038286733</v>
      </c>
      <c r="D284" s="117">
        <v>26149.402100665044</v>
      </c>
      <c r="E284" s="117">
        <v>25798.98580391517</v>
      </c>
      <c r="F284" s="117">
        <v>24737.09644998025</v>
      </c>
      <c r="G284" s="883">
        <f>H284</f>
        <v>1</v>
      </c>
      <c r="H284" s="172">
        <v>1</v>
      </c>
      <c r="I284" s="170">
        <v>24148.162307735925</v>
      </c>
      <c r="J284" s="170"/>
      <c r="K284" s="170">
        <v>25326.030592224575</v>
      </c>
    </row>
    <row r="285" spans="1:11" x14ac:dyDescent="0.3">
      <c r="A285" s="41" t="s">
        <v>78</v>
      </c>
      <c r="B285" s="166">
        <v>-7.5133808580870091E-4</v>
      </c>
      <c r="C285" s="166">
        <v>-1.8381393694988136E-2</v>
      </c>
      <c r="D285" s="166">
        <v>0.11188420069557033</v>
      </c>
      <c r="E285" s="166">
        <v>0.10493439507144055</v>
      </c>
      <c r="F285" s="166">
        <v>4.8953270477260488E-2</v>
      </c>
      <c r="G285" s="888"/>
      <c r="H285" s="172"/>
      <c r="I285" s="169"/>
      <c r="J285" s="169"/>
      <c r="K285" s="169"/>
    </row>
    <row r="286" spans="1:11" ht="15" thickBot="1" x14ac:dyDescent="0.35">
      <c r="A286" s="43" t="s">
        <v>79</v>
      </c>
      <c r="B286" s="87">
        <v>0.19427217218394502</v>
      </c>
      <c r="C286" s="87">
        <v>0.19652040274146335</v>
      </c>
      <c r="D286" s="89">
        <v>0.17341881735538406</v>
      </c>
      <c r="E286" s="89">
        <v>0.1282413882915428</v>
      </c>
      <c r="F286" s="89">
        <v>0.17079776587396533</v>
      </c>
      <c r="G286" s="886"/>
      <c r="H286" s="172"/>
      <c r="I286" s="169"/>
      <c r="J286" s="169"/>
      <c r="K286" s="169"/>
    </row>
    <row r="287" spans="1:11" x14ac:dyDescent="0.3">
      <c r="A287" s="42" t="s">
        <v>81</v>
      </c>
      <c r="B287" s="115">
        <v>13824.389601195267</v>
      </c>
      <c r="C287" s="115">
        <v>16452.490321061556</v>
      </c>
      <c r="D287" s="117">
        <v>20348.112571469646</v>
      </c>
      <c r="E287" s="117">
        <v>20612.146013463454</v>
      </c>
      <c r="F287" s="117">
        <v>19082.123577102404</v>
      </c>
      <c r="G287" s="863"/>
      <c r="H287" s="172">
        <v>-1</v>
      </c>
      <c r="I287" s="170">
        <v>18553.477604229822</v>
      </c>
      <c r="J287" s="170"/>
      <c r="K287" s="170">
        <v>19610.769549974986</v>
      </c>
    </row>
    <row r="288" spans="1:11" x14ac:dyDescent="0.3">
      <c r="A288" s="42" t="s">
        <v>82</v>
      </c>
      <c r="B288" s="117">
        <v>16307.299915714511</v>
      </c>
      <c r="C288" s="117">
        <v>19132.455117247304</v>
      </c>
      <c r="D288" s="117">
        <v>27349.839589668845</v>
      </c>
      <c r="E288" s="117">
        <v>28928.178624878048</v>
      </c>
      <c r="F288" s="117">
        <v>26640.448904161683</v>
      </c>
      <c r="G288" s="912"/>
      <c r="H288" s="172">
        <v>1</v>
      </c>
      <c r="I288" s="170">
        <v>26002.100966013153</v>
      </c>
      <c r="J288" s="170"/>
      <c r="K288" s="170">
        <v>27278.796842310214</v>
      </c>
    </row>
    <row r="289" spans="1:11" x14ac:dyDescent="0.3">
      <c r="A289" s="42" t="s">
        <v>83</v>
      </c>
      <c r="B289" s="117">
        <v>13597.328423013378</v>
      </c>
      <c r="C289" s="117">
        <v>16718.075009505144</v>
      </c>
      <c r="D289" s="117">
        <v>22229.418507498216</v>
      </c>
      <c r="E289" s="117">
        <v>22391.656482907954</v>
      </c>
      <c r="F289" s="117">
        <v>20220.569203618514</v>
      </c>
      <c r="G289" s="931"/>
      <c r="H289" s="172">
        <v>-1</v>
      </c>
      <c r="I289" s="170">
        <v>19585.404267895894</v>
      </c>
      <c r="J289" s="170"/>
      <c r="K289" s="170">
        <v>20855.734139341133</v>
      </c>
    </row>
    <row r="290" spans="1:11" x14ac:dyDescent="0.3">
      <c r="A290" s="42" t="s">
        <v>84</v>
      </c>
      <c r="B290" s="117">
        <v>13617.995261844115</v>
      </c>
      <c r="C290" s="117">
        <v>16770.382702233157</v>
      </c>
      <c r="D290" s="117">
        <v>19189.464816898068</v>
      </c>
      <c r="E290" s="117">
        <v>20840.790371586696</v>
      </c>
      <c r="F290" s="117">
        <v>21168.145163491954</v>
      </c>
      <c r="G290" s="897"/>
      <c r="H290" s="172">
        <v>0</v>
      </c>
      <c r="I290" s="170">
        <v>20514.374336163724</v>
      </c>
      <c r="J290" s="170"/>
      <c r="K290" s="170">
        <v>21821.915990820184</v>
      </c>
    </row>
    <row r="291" spans="1:11" x14ac:dyDescent="0.3">
      <c r="A291" s="42" t="s">
        <v>85</v>
      </c>
      <c r="B291" s="117">
        <v>14830.025986341896</v>
      </c>
      <c r="C291" s="117">
        <v>18738.907315712593</v>
      </c>
      <c r="D291" s="117">
        <v>21151.464738476756</v>
      </c>
      <c r="E291" s="117">
        <v>21387.837198963716</v>
      </c>
      <c r="F291" s="117">
        <v>19078.231061244231</v>
      </c>
      <c r="G291" s="898"/>
      <c r="H291" s="172">
        <v>-1</v>
      </c>
      <c r="I291" s="170">
        <v>18480.867453199342</v>
      </c>
      <c r="J291" s="170"/>
      <c r="K291" s="170">
        <v>19675.594669289119</v>
      </c>
    </row>
    <row r="292" spans="1:11" x14ac:dyDescent="0.3">
      <c r="A292" s="42" t="s">
        <v>86</v>
      </c>
      <c r="B292" s="117">
        <v>17769.610080399125</v>
      </c>
      <c r="C292" s="117">
        <v>20320.998135112262</v>
      </c>
      <c r="D292" s="117">
        <v>23060.386746593409</v>
      </c>
      <c r="E292" s="117">
        <v>22655.599363063277</v>
      </c>
      <c r="F292" s="117">
        <v>22262.933638862181</v>
      </c>
      <c r="G292" s="898"/>
      <c r="H292" s="172">
        <v>1</v>
      </c>
      <c r="I292" s="170">
        <v>21627.038254172567</v>
      </c>
      <c r="J292" s="170"/>
      <c r="K292" s="170">
        <v>22898.829023551796</v>
      </c>
    </row>
    <row r="293" spans="1:11" ht="15" thickBot="1" x14ac:dyDescent="0.35">
      <c r="A293" s="42" t="s">
        <v>87</v>
      </c>
      <c r="B293" s="205">
        <v>13469.121351571283</v>
      </c>
      <c r="C293" s="205">
        <v>16722.964021867236</v>
      </c>
      <c r="D293" s="205">
        <v>22291.049272080327</v>
      </c>
      <c r="E293" s="205">
        <v>22808.838119930959</v>
      </c>
      <c r="F293" s="205">
        <v>19552.12482733095</v>
      </c>
      <c r="G293" s="886"/>
      <c r="H293" s="172">
        <v>-1</v>
      </c>
      <c r="I293" s="170">
        <v>18959.892051530573</v>
      </c>
      <c r="J293" s="170"/>
      <c r="K293" s="170">
        <v>20144.357603131328</v>
      </c>
    </row>
    <row r="294" spans="1:11" ht="15" thickBot="1" x14ac:dyDescent="0.35">
      <c r="A294" s="191"/>
      <c r="B294" s="192"/>
      <c r="C294" s="192"/>
      <c r="D294" s="192"/>
      <c r="E294" s="192"/>
      <c r="F294" s="192"/>
      <c r="G294" s="929"/>
      <c r="H294" s="172"/>
    </row>
    <row r="295" spans="1:11" ht="15" thickBot="1" x14ac:dyDescent="0.35">
      <c r="A295" s="189" t="s">
        <v>34</v>
      </c>
      <c r="B295" s="190"/>
      <c r="C295" s="190"/>
      <c r="D295" s="190"/>
      <c r="E295" s="190"/>
      <c r="F295" s="190"/>
      <c r="G295" s="910"/>
      <c r="H295" s="172"/>
    </row>
    <row r="296" spans="1:11" ht="15" thickBot="1" x14ac:dyDescent="0.35">
      <c r="A296" s="61" t="s">
        <v>24</v>
      </c>
      <c r="B296" s="132" t="s">
        <v>469</v>
      </c>
      <c r="C296" s="132" t="s">
        <v>527</v>
      </c>
      <c r="D296" s="132" t="s">
        <v>562</v>
      </c>
      <c r="E296" s="132" t="s">
        <v>625</v>
      </c>
      <c r="F296" s="1536" t="s">
        <v>724</v>
      </c>
      <c r="G296" s="1537"/>
      <c r="H296" s="173"/>
      <c r="I296" s="68" t="s">
        <v>724</v>
      </c>
      <c r="K296" s="68" t="s">
        <v>724</v>
      </c>
    </row>
    <row r="297" spans="1:11" x14ac:dyDescent="0.3">
      <c r="A297" s="42" t="s">
        <v>0</v>
      </c>
      <c r="B297" s="117">
        <v>6892.2208746888273</v>
      </c>
      <c r="C297" s="117">
        <v>7754.1577421648153</v>
      </c>
      <c r="D297" s="117">
        <v>7650.5426483883584</v>
      </c>
      <c r="E297" s="117">
        <v>7568.1162865423885</v>
      </c>
      <c r="F297" s="117">
        <v>7493.7068390010218</v>
      </c>
      <c r="G297" s="931"/>
      <c r="H297" s="172"/>
      <c r="I297" s="170">
        <v>7455.6299894906278</v>
      </c>
      <c r="J297" s="170"/>
      <c r="K297" s="170">
        <v>7531.7836885114157</v>
      </c>
    </row>
    <row r="298" spans="1:11" x14ac:dyDescent="0.3">
      <c r="A298" s="42" t="s">
        <v>76</v>
      </c>
      <c r="B298" s="117">
        <v>7119.4321497016736</v>
      </c>
      <c r="C298" s="117">
        <v>7159.153099687328</v>
      </c>
      <c r="D298" s="117">
        <v>7470.9847714344933</v>
      </c>
      <c r="E298" s="117">
        <v>7270.7246704258123</v>
      </c>
      <c r="F298" s="117">
        <v>7171.6290141352965</v>
      </c>
      <c r="G298" s="883">
        <f>H298</f>
        <v>-1</v>
      </c>
      <c r="H298" s="172">
        <v>-1</v>
      </c>
      <c r="I298" s="170">
        <v>7037.2734681807551</v>
      </c>
      <c r="J298" s="170"/>
      <c r="K298" s="170">
        <v>7305.9845600898379</v>
      </c>
    </row>
    <row r="299" spans="1:11" x14ac:dyDescent="0.3">
      <c r="A299" s="40" t="s">
        <v>77</v>
      </c>
      <c r="B299" s="119">
        <v>9393.1986985142867</v>
      </c>
      <c r="C299" s="119">
        <v>9618.0680190941002</v>
      </c>
      <c r="D299" s="117">
        <v>9466.948054850789</v>
      </c>
      <c r="E299" s="117">
        <v>9236.0418998782261</v>
      </c>
      <c r="F299" s="117">
        <v>8726.0493020464528</v>
      </c>
      <c r="G299" s="883">
        <f>H299</f>
        <v>1</v>
      </c>
      <c r="H299" s="172">
        <v>1</v>
      </c>
      <c r="I299" s="170">
        <v>9175.2657045111591</v>
      </c>
      <c r="J299" s="170"/>
      <c r="K299" s="170">
        <v>9075.1393503027775</v>
      </c>
    </row>
    <row r="300" spans="1:11" x14ac:dyDescent="0.3">
      <c r="A300" s="41" t="s">
        <v>78</v>
      </c>
      <c r="B300" s="166">
        <v>3.2966336851922858E-2</v>
      </c>
      <c r="C300" s="166">
        <v>-7.2077732160885574E-2</v>
      </c>
      <c r="D300" s="166">
        <v>-2.3469953074726053E-2</v>
      </c>
      <c r="E300" s="166">
        <v>-3.9295328567479526E-2</v>
      </c>
      <c r="F300" s="166">
        <v>-4.2979773800259989E-2</v>
      </c>
      <c r="G300" s="932"/>
      <c r="H300" s="172"/>
      <c r="I300" s="169"/>
      <c r="J300" s="169"/>
      <c r="K300" s="169"/>
    </row>
    <row r="301" spans="1:11" ht="15" thickBot="1" x14ac:dyDescent="0.35">
      <c r="A301" s="43" t="s">
        <v>79</v>
      </c>
      <c r="B301" s="87">
        <v>0.31937470587564926</v>
      </c>
      <c r="C301" s="87">
        <v>0.34346449715039112</v>
      </c>
      <c r="D301" s="89">
        <v>0.26716200668055351</v>
      </c>
      <c r="E301" s="89">
        <v>0.27030554979567317</v>
      </c>
      <c r="F301" s="89">
        <v>0.2167457748926207</v>
      </c>
      <c r="G301" s="886"/>
      <c r="H301" s="172"/>
      <c r="I301" s="169"/>
      <c r="J301" s="169"/>
      <c r="K301" s="169"/>
    </row>
    <row r="302" spans="1:11" x14ac:dyDescent="0.3">
      <c r="A302" s="42" t="s">
        <v>81</v>
      </c>
      <c r="B302" s="115">
        <v>5982.4132628043899</v>
      </c>
      <c r="C302" s="115">
        <v>5877.6981550413166</v>
      </c>
      <c r="D302" s="117">
        <v>6016.4820008572351</v>
      </c>
      <c r="E302" s="117">
        <v>6171.0438176882571</v>
      </c>
      <c r="F302" s="117">
        <v>6352.3059750551438</v>
      </c>
      <c r="G302" s="885"/>
      <c r="H302" s="172">
        <v>-1</v>
      </c>
      <c r="I302" s="170">
        <v>6048.6834213328939</v>
      </c>
      <c r="J302" s="170"/>
      <c r="K302" s="170">
        <v>6655.9285287773937</v>
      </c>
    </row>
    <row r="303" spans="1:11" x14ac:dyDescent="0.3">
      <c r="A303" s="42" t="s">
        <v>82</v>
      </c>
      <c r="B303" s="117">
        <v>8601.8099026873551</v>
      </c>
      <c r="C303" s="117">
        <v>8473.2794297564087</v>
      </c>
      <c r="D303" s="117">
        <v>9095.0522751789231</v>
      </c>
      <c r="E303" s="117">
        <v>8670.3387779089135</v>
      </c>
      <c r="F303" s="117">
        <v>7934.2483198568334</v>
      </c>
      <c r="G303" s="863"/>
      <c r="H303" s="172">
        <v>1</v>
      </c>
      <c r="I303" s="170">
        <v>7585.2520917679967</v>
      </c>
      <c r="J303" s="170"/>
      <c r="K303" s="170">
        <v>8283.244547945671</v>
      </c>
    </row>
    <row r="304" spans="1:11" x14ac:dyDescent="0.3">
      <c r="A304" s="42" t="s">
        <v>83</v>
      </c>
      <c r="B304" s="117">
        <v>6273.8336957639167</v>
      </c>
      <c r="C304" s="117">
        <v>6694.728758532091</v>
      </c>
      <c r="D304" s="117">
        <v>7265.263086380568</v>
      </c>
      <c r="E304" s="117">
        <v>6636.6633189057866</v>
      </c>
      <c r="F304" s="117">
        <v>6688.3177579352623</v>
      </c>
      <c r="G304" s="912"/>
      <c r="H304" s="172">
        <v>0</v>
      </c>
      <c r="I304" s="170">
        <v>6323.2534912023784</v>
      </c>
      <c r="J304" s="170"/>
      <c r="K304" s="170">
        <v>7053.3820246681462</v>
      </c>
    </row>
    <row r="305" spans="1:11" x14ac:dyDescent="0.3">
      <c r="A305" s="42" t="s">
        <v>84</v>
      </c>
      <c r="B305" s="117">
        <v>6784.3237876137409</v>
      </c>
      <c r="C305" s="117">
        <v>7004.9536700858771</v>
      </c>
      <c r="D305" s="117">
        <v>7072.7452855985284</v>
      </c>
      <c r="E305" s="117">
        <v>6396.9362480967166</v>
      </c>
      <c r="F305" s="117">
        <v>6618.2338710813519</v>
      </c>
      <c r="G305" s="931"/>
      <c r="H305" s="172">
        <v>-1</v>
      </c>
      <c r="I305" s="170">
        <v>6256.0604051275122</v>
      </c>
      <c r="J305" s="170"/>
      <c r="K305" s="170">
        <v>6980.4073370351916</v>
      </c>
    </row>
    <row r="306" spans="1:11" x14ac:dyDescent="0.3">
      <c r="A306" s="42" t="s">
        <v>85</v>
      </c>
      <c r="B306" s="117">
        <v>6590.9775340839769</v>
      </c>
      <c r="C306" s="117">
        <v>6868.7029693594395</v>
      </c>
      <c r="D306" s="117">
        <v>6934.0588657584849</v>
      </c>
      <c r="E306" s="117">
        <v>7105.7647521325234</v>
      </c>
      <c r="F306" s="117">
        <v>6975.7311973268097</v>
      </c>
      <c r="G306" s="885"/>
      <c r="H306" s="172">
        <v>0</v>
      </c>
      <c r="I306" s="170">
        <v>6614.5859453437106</v>
      </c>
      <c r="J306" s="170"/>
      <c r="K306" s="170">
        <v>7336.8764493099088</v>
      </c>
    </row>
    <row r="307" spans="1:11" x14ac:dyDescent="0.3">
      <c r="A307" s="42" t="s">
        <v>86</v>
      </c>
      <c r="B307" s="117">
        <v>9354.8303745579979</v>
      </c>
      <c r="C307" s="117">
        <v>9123.6748631173759</v>
      </c>
      <c r="D307" s="117">
        <v>9262.3954260748978</v>
      </c>
      <c r="E307" s="117">
        <v>9271.7920357744188</v>
      </c>
      <c r="F307" s="117">
        <v>9183.1323379175446</v>
      </c>
      <c r="G307" s="901"/>
      <c r="H307" s="172">
        <v>1</v>
      </c>
      <c r="I307" s="170">
        <v>8774.134947422448</v>
      </c>
      <c r="J307" s="170"/>
      <c r="K307" s="170">
        <v>9592.1297284126413</v>
      </c>
    </row>
    <row r="308" spans="1:11" ht="15" thickBot="1" x14ac:dyDescent="0.35">
      <c r="A308" s="42" t="s">
        <v>87</v>
      </c>
      <c r="B308" s="205">
        <v>5898.8532586551109</v>
      </c>
      <c r="C308" s="205">
        <v>5920.6876763870096</v>
      </c>
      <c r="D308" s="205">
        <v>6311.554115212989</v>
      </c>
      <c r="E308" s="205">
        <v>6302.2315391769216</v>
      </c>
      <c r="F308" s="205">
        <v>6233.27743089265</v>
      </c>
      <c r="G308" s="943"/>
      <c r="H308" s="172">
        <v>-1</v>
      </c>
      <c r="I308" s="170">
        <v>5898.2493370256489</v>
      </c>
      <c r="J308" s="170"/>
      <c r="K308" s="170">
        <v>6568.3055247596512</v>
      </c>
    </row>
    <row r="309" spans="1:11" ht="15" thickBot="1" x14ac:dyDescent="0.35">
      <c r="A309" s="191"/>
      <c r="B309" s="192"/>
      <c r="C309" s="192"/>
      <c r="D309" s="192"/>
      <c r="E309" s="192"/>
      <c r="F309" s="192"/>
      <c r="G309" s="929"/>
      <c r="H309" s="172"/>
    </row>
    <row r="310" spans="1:11" ht="15" thickBot="1" x14ac:dyDescent="0.35">
      <c r="A310" s="189" t="s">
        <v>436</v>
      </c>
      <c r="B310" s="190"/>
      <c r="C310" s="190"/>
      <c r="D310" s="190"/>
      <c r="E310" s="190"/>
      <c r="F310" s="190"/>
      <c r="G310" s="909"/>
      <c r="H310" s="172"/>
    </row>
    <row r="311" spans="1:11" ht="15" thickBot="1" x14ac:dyDescent="0.35">
      <c r="A311" s="61" t="s">
        <v>437</v>
      </c>
      <c r="B311" s="132" t="s">
        <v>469</v>
      </c>
      <c r="C311" s="132" t="s">
        <v>527</v>
      </c>
      <c r="D311" s="132" t="s">
        <v>562</v>
      </c>
      <c r="E311" s="132" t="s">
        <v>625</v>
      </c>
      <c r="F311" s="1536" t="s">
        <v>724</v>
      </c>
      <c r="G311" s="1537"/>
      <c r="H311" s="173"/>
      <c r="I311" s="68" t="s">
        <v>724</v>
      </c>
      <c r="K311" s="68" t="s">
        <v>724</v>
      </c>
    </row>
    <row r="312" spans="1:11" x14ac:dyDescent="0.3">
      <c r="A312" s="42" t="s">
        <v>0</v>
      </c>
      <c r="B312" s="116">
        <v>31793.820906233563</v>
      </c>
      <c r="C312" s="55">
        <v>38119.605491042872</v>
      </c>
      <c r="D312" s="117">
        <v>39390.940537913426</v>
      </c>
      <c r="E312" s="117">
        <v>39725.640360821635</v>
      </c>
      <c r="F312" s="117">
        <v>40718.605651913225</v>
      </c>
      <c r="G312" s="912"/>
      <c r="H312" s="172"/>
      <c r="I312" s="170">
        <v>40628.744324612708</v>
      </c>
      <c r="J312" s="170"/>
      <c r="K312" s="170">
        <v>40808.466979213743</v>
      </c>
    </row>
    <row r="313" spans="1:11" x14ac:dyDescent="0.3">
      <c r="A313" s="42" t="s">
        <v>76</v>
      </c>
      <c r="B313" s="116">
        <v>29313.458510064174</v>
      </c>
      <c r="C313" s="55">
        <v>35319.677793175018</v>
      </c>
      <c r="D313" s="117">
        <v>38342.826747947634</v>
      </c>
      <c r="E313" s="117">
        <v>39063.942759220947</v>
      </c>
      <c r="F313" s="117">
        <v>37612.633483161713</v>
      </c>
      <c r="G313" s="883">
        <f>H313</f>
        <v>-1</v>
      </c>
      <c r="H313" s="172">
        <v>-1</v>
      </c>
      <c r="I313" s="170">
        <v>37301.637993002907</v>
      </c>
      <c r="J313" s="170"/>
      <c r="K313" s="170">
        <v>37923.628973320519</v>
      </c>
    </row>
    <row r="314" spans="1:11" x14ac:dyDescent="0.3">
      <c r="A314" s="40" t="s">
        <v>77</v>
      </c>
      <c r="B314" s="118">
        <v>37642.180252232683</v>
      </c>
      <c r="C314" s="56">
        <v>45248.137647315139</v>
      </c>
      <c r="D314" s="117">
        <v>48298.675699651387</v>
      </c>
      <c r="E314" s="117">
        <v>50350.673577438909</v>
      </c>
      <c r="F314" s="117">
        <v>47212.851538564661</v>
      </c>
      <c r="G314" s="883">
        <f>H314</f>
        <v>1</v>
      </c>
      <c r="H314" s="172">
        <v>1</v>
      </c>
      <c r="I314" s="170">
        <v>46392.333522581546</v>
      </c>
      <c r="J314" s="170"/>
      <c r="K314" s="170">
        <v>48033.369554547775</v>
      </c>
    </row>
    <row r="315" spans="1:11" x14ac:dyDescent="0.3">
      <c r="A315" s="41" t="s">
        <v>78</v>
      </c>
      <c r="B315" s="86">
        <v>-7.8013976473116614E-2</v>
      </c>
      <c r="C315" s="86">
        <v>-7.3451119490881525E-2</v>
      </c>
      <c r="D315" s="166">
        <v>-2.6607990965765122E-2</v>
      </c>
      <c r="E315" s="166">
        <v>-1.6656688113535614E-2</v>
      </c>
      <c r="F315" s="166">
        <v>-7.6278942243337186E-2</v>
      </c>
      <c r="G315" s="932"/>
      <c r="H315" s="172"/>
      <c r="I315" s="169"/>
      <c r="J315" s="169"/>
      <c r="K315" s="169"/>
    </row>
    <row r="316" spans="1:11" ht="15" thickBot="1" x14ac:dyDescent="0.35">
      <c r="A316" s="43" t="s">
        <v>79</v>
      </c>
      <c r="B316" s="88">
        <v>0.28412620569179897</v>
      </c>
      <c r="C316" s="60">
        <v>0.28110278673206474</v>
      </c>
      <c r="D316" s="89">
        <v>0.25965349443717411</v>
      </c>
      <c r="E316" s="89">
        <v>0.28892963743537531</v>
      </c>
      <c r="F316" s="89">
        <v>0.25523918870771806</v>
      </c>
      <c r="G316" s="933"/>
      <c r="H316" s="172"/>
      <c r="I316" s="169"/>
      <c r="J316" s="169"/>
      <c r="K316" s="169"/>
    </row>
    <row r="317" spans="1:11" x14ac:dyDescent="0.3">
      <c r="A317" s="42" t="s">
        <v>81</v>
      </c>
      <c r="B317" s="115">
        <v>25610.396305534698</v>
      </c>
      <c r="C317" s="115">
        <v>30928.811603487968</v>
      </c>
      <c r="D317" s="117">
        <v>32327.297562254098</v>
      </c>
      <c r="E317" s="117">
        <v>32787.756216193535</v>
      </c>
      <c r="F317" s="117">
        <v>33270.925079376982</v>
      </c>
      <c r="G317" s="885"/>
      <c r="H317" s="172">
        <v>-1</v>
      </c>
      <c r="I317" s="170">
        <v>32540.508514147248</v>
      </c>
      <c r="J317" s="170"/>
      <c r="K317" s="170">
        <v>34001.34164460672</v>
      </c>
    </row>
    <row r="318" spans="1:11" x14ac:dyDescent="0.3">
      <c r="A318" s="42" t="s">
        <v>82</v>
      </c>
      <c r="B318" s="117">
        <v>35336.168287626206</v>
      </c>
      <c r="C318" s="117">
        <v>41626.581728065612</v>
      </c>
      <c r="D318" s="117">
        <v>45828.919732947419</v>
      </c>
      <c r="E318" s="117">
        <v>47038.330037473752</v>
      </c>
      <c r="F318" s="117">
        <v>42226.453773360168</v>
      </c>
      <c r="G318" s="885"/>
      <c r="H318" s="172">
        <v>1</v>
      </c>
      <c r="I318" s="170">
        <v>41405.442953633377</v>
      </c>
      <c r="J318" s="170"/>
      <c r="K318" s="170">
        <v>43047.464593086959</v>
      </c>
    </row>
    <row r="319" spans="1:11" x14ac:dyDescent="0.3">
      <c r="A319" s="42" t="s">
        <v>83</v>
      </c>
      <c r="B319" s="117">
        <v>25802.612646466139</v>
      </c>
      <c r="C319" s="117">
        <v>31512.812820373601</v>
      </c>
      <c r="D319" s="117">
        <v>34243.912793585274</v>
      </c>
      <c r="E319" s="117">
        <v>34657.76404281245</v>
      </c>
      <c r="F319" s="117">
        <v>32898.12323411923</v>
      </c>
      <c r="G319" s="863"/>
      <c r="H319" s="172">
        <v>-1</v>
      </c>
      <c r="I319" s="170">
        <v>32086.389723551754</v>
      </c>
      <c r="J319" s="170"/>
      <c r="K319" s="170">
        <v>33709.856744686709</v>
      </c>
    </row>
    <row r="320" spans="1:11" x14ac:dyDescent="0.3">
      <c r="A320" s="42" t="s">
        <v>84</v>
      </c>
      <c r="B320" s="117">
        <v>28050.285744027002</v>
      </c>
      <c r="C320" s="117">
        <v>33978.913853629885</v>
      </c>
      <c r="D320" s="117">
        <v>35632.906837643925</v>
      </c>
      <c r="E320" s="117">
        <v>36085.085756033688</v>
      </c>
      <c r="F320" s="117">
        <v>34867.598890706453</v>
      </c>
      <c r="G320" s="912"/>
      <c r="H320" s="172">
        <v>-1</v>
      </c>
      <c r="I320" s="170">
        <v>34022.108844740709</v>
      </c>
      <c r="J320" s="170"/>
      <c r="K320" s="170">
        <v>35713.088936672197</v>
      </c>
    </row>
    <row r="321" spans="1:11" x14ac:dyDescent="0.3">
      <c r="A321" s="42" t="s">
        <v>85</v>
      </c>
      <c r="B321" s="117">
        <v>28323.250988525637</v>
      </c>
      <c r="C321" s="117">
        <v>34245.443827464922</v>
      </c>
      <c r="D321" s="117">
        <v>38466.470249340324</v>
      </c>
      <c r="E321" s="117">
        <v>39497.113456435138</v>
      </c>
      <c r="F321" s="117">
        <v>38024.647636523398</v>
      </c>
      <c r="G321" s="931"/>
      <c r="H321" s="172">
        <v>0</v>
      </c>
      <c r="I321" s="170">
        <v>37195.808634157213</v>
      </c>
      <c r="J321" s="170"/>
      <c r="K321" s="170">
        <v>38853.486638889583</v>
      </c>
    </row>
    <row r="322" spans="1:11" x14ac:dyDescent="0.3">
      <c r="A322" s="42" t="s">
        <v>86</v>
      </c>
      <c r="B322" s="117">
        <v>35983.188518767522</v>
      </c>
      <c r="C322" s="117">
        <v>43411.975357323397</v>
      </c>
      <c r="D322" s="117">
        <v>46147.457438612168</v>
      </c>
      <c r="E322" s="117">
        <v>47177.13260631467</v>
      </c>
      <c r="F322" s="117">
        <v>46522.033282210345</v>
      </c>
      <c r="G322" s="883"/>
      <c r="H322" s="172">
        <v>1</v>
      </c>
      <c r="I322" s="170">
        <v>45603.209217812189</v>
      </c>
      <c r="J322" s="170"/>
      <c r="K322" s="170">
        <v>47440.8573466085</v>
      </c>
    </row>
    <row r="323" spans="1:11" ht="15" thickBot="1" x14ac:dyDescent="0.35">
      <c r="A323" s="42" t="s">
        <v>87</v>
      </c>
      <c r="B323" s="205">
        <v>25048.169459580593</v>
      </c>
      <c r="C323" s="205">
        <v>30588.959004106004</v>
      </c>
      <c r="D323" s="205">
        <v>34107.607192717471</v>
      </c>
      <c r="E323" s="205">
        <v>34846.43976916992</v>
      </c>
      <c r="F323" s="205">
        <v>34516.313072211335</v>
      </c>
      <c r="G323" s="943"/>
      <c r="H323" s="172">
        <v>-1</v>
      </c>
      <c r="I323" s="170">
        <v>33723.975602622268</v>
      </c>
      <c r="J323" s="170"/>
      <c r="K323" s="170">
        <v>35308.650541800402</v>
      </c>
    </row>
    <row r="324" spans="1:11" ht="15" thickBot="1" x14ac:dyDescent="0.35">
      <c r="A324" s="191"/>
      <c r="B324" s="192"/>
      <c r="C324" s="192"/>
      <c r="D324" s="192"/>
      <c r="E324" s="192"/>
      <c r="F324" s="192"/>
      <c r="G324" s="942"/>
      <c r="H324" s="172"/>
    </row>
    <row r="325" spans="1:11" ht="15" thickBot="1" x14ac:dyDescent="0.35">
      <c r="A325" s="189" t="s">
        <v>35</v>
      </c>
      <c r="B325" s="190"/>
      <c r="C325" s="190"/>
      <c r="D325" s="190"/>
      <c r="E325" s="190"/>
      <c r="F325" s="190"/>
      <c r="G325" s="909"/>
      <c r="H325" s="172"/>
    </row>
    <row r="326" spans="1:11" ht="15" thickBot="1" x14ac:dyDescent="0.35">
      <c r="A326" s="61" t="s">
        <v>24</v>
      </c>
      <c r="B326" s="132" t="s">
        <v>469</v>
      </c>
      <c r="C326" s="132" t="s">
        <v>527</v>
      </c>
      <c r="D326" s="132" t="s">
        <v>562</v>
      </c>
      <c r="E326" s="132" t="s">
        <v>625</v>
      </c>
      <c r="F326" s="1536" t="s">
        <v>724</v>
      </c>
      <c r="G326" s="1537"/>
      <c r="H326" s="173"/>
      <c r="I326" s="68" t="s">
        <v>724</v>
      </c>
      <c r="K326" s="68" t="s">
        <v>724</v>
      </c>
    </row>
    <row r="327" spans="1:11" x14ac:dyDescent="0.3">
      <c r="A327" s="42" t="s">
        <v>0</v>
      </c>
      <c r="B327" s="117">
        <v>1190.2605360932221</v>
      </c>
      <c r="C327" s="117">
        <v>1475.9695231666751</v>
      </c>
      <c r="D327" s="117">
        <v>1758.9069025403926</v>
      </c>
      <c r="E327" s="117">
        <v>1913.2982225696142</v>
      </c>
      <c r="F327" s="117">
        <v>2074.0470828852331</v>
      </c>
      <c r="G327" s="863"/>
      <c r="H327" s="172"/>
      <c r="I327" s="170">
        <v>2053.9876648495824</v>
      </c>
      <c r="J327" s="170"/>
      <c r="K327" s="170">
        <v>2094.1065009208837</v>
      </c>
    </row>
    <row r="328" spans="1:11" x14ac:dyDescent="0.3">
      <c r="A328" s="42" t="s">
        <v>76</v>
      </c>
      <c r="B328" s="117">
        <v>1105.1265390515612</v>
      </c>
      <c r="C328" s="117">
        <v>1542.0209492996833</v>
      </c>
      <c r="D328" s="117">
        <v>1937.7502943714926</v>
      </c>
      <c r="E328" s="117">
        <v>2005.8047320416633</v>
      </c>
      <c r="F328" s="117">
        <v>2113.455157750283</v>
      </c>
      <c r="G328" s="883">
        <f>H328</f>
        <v>0</v>
      </c>
      <c r="H328" s="172">
        <v>0</v>
      </c>
      <c r="I328" s="170">
        <v>2040.1804223977442</v>
      </c>
      <c r="J328" s="170"/>
      <c r="K328" s="170">
        <v>2186.7298931028217</v>
      </c>
    </row>
    <row r="329" spans="1:11" x14ac:dyDescent="0.3">
      <c r="A329" s="40" t="s">
        <v>77</v>
      </c>
      <c r="B329" s="119">
        <v>1207.6428556553642</v>
      </c>
      <c r="C329" s="119">
        <v>1558.6218731869383</v>
      </c>
      <c r="D329" s="117">
        <v>2121.2291640635094</v>
      </c>
      <c r="E329" s="117">
        <v>2275.019331156519</v>
      </c>
      <c r="F329" s="117">
        <v>2304.4833442007516</v>
      </c>
      <c r="G329" s="883">
        <f>H329</f>
        <v>0</v>
      </c>
      <c r="H329" s="172">
        <v>0</v>
      </c>
      <c r="I329" s="170">
        <v>2125.5612408729444</v>
      </c>
      <c r="J329" s="170"/>
      <c r="K329" s="170">
        <v>2483.4054475285589</v>
      </c>
    </row>
    <row r="330" spans="1:11" x14ac:dyDescent="0.3">
      <c r="A330" s="41" t="s">
        <v>78</v>
      </c>
      <c r="B330" s="166">
        <v>-7.1525514339150664E-2</v>
      </c>
      <c r="C330" s="166">
        <v>4.8571130511579672E-2</v>
      </c>
      <c r="D330" s="166">
        <v>0.10167871396308477</v>
      </c>
      <c r="E330" s="166">
        <v>4.8349237134507075E-2</v>
      </c>
      <c r="F330" s="166">
        <v>1.9000569075909714E-2</v>
      </c>
      <c r="G330" s="888"/>
      <c r="H330" s="172"/>
      <c r="I330" s="169"/>
      <c r="J330" s="169"/>
      <c r="K330" s="169"/>
    </row>
    <row r="331" spans="1:11" ht="15" thickBot="1" x14ac:dyDescent="0.35">
      <c r="A331" s="43" t="s">
        <v>79</v>
      </c>
      <c r="B331" s="87">
        <v>9.2764324248139338E-2</v>
      </c>
      <c r="C331" s="87">
        <v>1.0765692836270749E-2</v>
      </c>
      <c r="D331" s="89">
        <v>9.4686539449876844E-2</v>
      </c>
      <c r="E331" s="89">
        <v>0.13421775051892923</v>
      </c>
      <c r="F331" s="89">
        <v>9.0386675936769384E-2</v>
      </c>
      <c r="G331" s="943"/>
      <c r="H331" s="172"/>
      <c r="I331" s="169"/>
      <c r="J331" s="169"/>
      <c r="K331" s="169"/>
    </row>
    <row r="332" spans="1:11" x14ac:dyDescent="0.3">
      <c r="A332" s="42" t="s">
        <v>81</v>
      </c>
      <c r="B332" s="115">
        <v>1128.1672413615624</v>
      </c>
      <c r="C332" s="115">
        <v>1513.773046728845</v>
      </c>
      <c r="D332" s="117">
        <v>1802.6658220749805</v>
      </c>
      <c r="E332" s="117">
        <v>2073.953999997676</v>
      </c>
      <c r="F332" s="117">
        <v>1921.9677350311558</v>
      </c>
      <c r="G332" s="901"/>
      <c r="H332" s="172">
        <v>0</v>
      </c>
      <c r="I332" s="170">
        <v>1752.0856130383549</v>
      </c>
      <c r="J332" s="170"/>
      <c r="K332" s="170">
        <v>2091.8498570239567</v>
      </c>
    </row>
    <row r="333" spans="1:11" x14ac:dyDescent="0.3">
      <c r="A333" s="42" t="s">
        <v>82</v>
      </c>
      <c r="B333" s="117">
        <v>1176.9770693409378</v>
      </c>
      <c r="C333" s="117">
        <v>1655.7517687884638</v>
      </c>
      <c r="D333" s="117">
        <v>2160.9525172569529</v>
      </c>
      <c r="E333" s="117">
        <v>2173.3082405006098</v>
      </c>
      <c r="F333" s="117">
        <v>2358.7694815609311</v>
      </c>
      <c r="G333" s="885"/>
      <c r="H333" s="172">
        <v>0</v>
      </c>
      <c r="I333" s="170">
        <v>2167.8244162207502</v>
      </c>
      <c r="J333" s="170"/>
      <c r="K333" s="170">
        <v>2549.714546901112</v>
      </c>
    </row>
    <row r="334" spans="1:11" x14ac:dyDescent="0.3">
      <c r="A334" s="42" t="s">
        <v>83</v>
      </c>
      <c r="B334" s="117">
        <v>1036.0190505492692</v>
      </c>
      <c r="C334" s="117">
        <v>1487.8482724870012</v>
      </c>
      <c r="D334" s="117">
        <v>2032.6166741303616</v>
      </c>
      <c r="E334" s="117">
        <v>1900.8214587640275</v>
      </c>
      <c r="F334" s="117">
        <v>2077.544345274539</v>
      </c>
      <c r="G334" s="885"/>
      <c r="H334" s="172">
        <v>0</v>
      </c>
      <c r="I334" s="170">
        <v>1874.0086475080925</v>
      </c>
      <c r="J334" s="170"/>
      <c r="K334" s="170">
        <v>2281.0800430409854</v>
      </c>
    </row>
    <row r="335" spans="1:11" x14ac:dyDescent="0.3">
      <c r="A335" s="42" t="s">
        <v>84</v>
      </c>
      <c r="B335" s="117">
        <v>1030.1423246092409</v>
      </c>
      <c r="C335" s="117">
        <v>1631.0103706841307</v>
      </c>
      <c r="D335" s="117">
        <v>1946.6460347610032</v>
      </c>
      <c r="E335" s="117">
        <v>1919.4629602874695</v>
      </c>
      <c r="F335" s="117">
        <v>2228.6604201063528</v>
      </c>
      <c r="G335" s="863"/>
      <c r="H335" s="172">
        <v>0</v>
      </c>
      <c r="I335" s="170">
        <v>2014.5970698393999</v>
      </c>
      <c r="J335" s="170"/>
      <c r="K335" s="170">
        <v>2442.7237703733058</v>
      </c>
    </row>
    <row r="336" spans="1:11" x14ac:dyDescent="0.3">
      <c r="A336" s="42" t="s">
        <v>85</v>
      </c>
      <c r="B336" s="117">
        <v>1040.5799090529692</v>
      </c>
      <c r="C336" s="117">
        <v>1450.7356081108405</v>
      </c>
      <c r="D336" s="117">
        <v>1824.6074522676101</v>
      </c>
      <c r="E336" s="117">
        <v>2073.7694068797809</v>
      </c>
      <c r="F336" s="117">
        <v>2095.3746653971939</v>
      </c>
      <c r="G336" s="912"/>
      <c r="H336" s="172">
        <v>0</v>
      </c>
      <c r="I336" s="170">
        <v>1898.6725452550857</v>
      </c>
      <c r="J336" s="170"/>
      <c r="K336" s="170">
        <v>2292.0767855393024</v>
      </c>
    </row>
    <row r="337" spans="1:11" x14ac:dyDescent="0.3">
      <c r="A337" s="42" t="s">
        <v>86</v>
      </c>
      <c r="B337" s="117">
        <v>1188.409825888144</v>
      </c>
      <c r="C337" s="117">
        <v>1538.0602756776168</v>
      </c>
      <c r="D337" s="117">
        <v>1870.7555503189881</v>
      </c>
      <c r="E337" s="117">
        <v>2032.3673515667515</v>
      </c>
      <c r="F337" s="117">
        <v>2256.2614388719853</v>
      </c>
      <c r="G337" s="931"/>
      <c r="H337" s="172">
        <v>0</v>
      </c>
      <c r="I337" s="170">
        <v>2054.1779647056987</v>
      </c>
      <c r="J337" s="170"/>
      <c r="K337" s="170">
        <v>2458.3449130382719</v>
      </c>
    </row>
    <row r="338" spans="1:11" ht="15" thickBot="1" x14ac:dyDescent="0.35">
      <c r="A338" s="42" t="s">
        <v>87</v>
      </c>
      <c r="B338" s="205">
        <v>1132.4586523849828</v>
      </c>
      <c r="C338" s="205">
        <v>1558.749765099222</v>
      </c>
      <c r="D338" s="205">
        <v>1942.0347532942146</v>
      </c>
      <c r="E338" s="205">
        <v>1848.2884395418794</v>
      </c>
      <c r="F338" s="205">
        <v>1859.805218455361</v>
      </c>
      <c r="G338" s="886"/>
      <c r="H338" s="172">
        <v>0</v>
      </c>
      <c r="I338" s="170">
        <v>1676.1022946221874</v>
      </c>
      <c r="J338" s="170"/>
      <c r="K338" s="170">
        <v>2043.5081422885346</v>
      </c>
    </row>
    <row r="339" spans="1:11" ht="15" thickBot="1" x14ac:dyDescent="0.35">
      <c r="A339" s="191"/>
      <c r="B339" s="192"/>
      <c r="C339" s="192"/>
      <c r="D339" s="192"/>
      <c r="E339" s="192"/>
      <c r="F339" s="192"/>
      <c r="G339" s="942"/>
      <c r="H339" s="172"/>
    </row>
    <row r="340" spans="1:11" ht="15" thickBot="1" x14ac:dyDescent="0.35">
      <c r="A340" s="189" t="s">
        <v>36</v>
      </c>
      <c r="B340" s="190"/>
      <c r="C340" s="190"/>
      <c r="D340" s="190"/>
      <c r="E340" s="190"/>
      <c r="F340" s="190"/>
      <c r="G340" s="911"/>
      <c r="H340" s="172"/>
    </row>
    <row r="341" spans="1:11" ht="15" thickBot="1" x14ac:dyDescent="0.35">
      <c r="A341" s="61" t="s">
        <v>24</v>
      </c>
      <c r="B341" s="132" t="s">
        <v>469</v>
      </c>
      <c r="C341" s="132" t="s">
        <v>527</v>
      </c>
      <c r="D341" s="132" t="s">
        <v>562</v>
      </c>
      <c r="E341" s="132" t="s">
        <v>625</v>
      </c>
      <c r="F341" s="1536" t="s">
        <v>724</v>
      </c>
      <c r="G341" s="1537"/>
      <c r="H341" s="173"/>
      <c r="I341" s="68" t="s">
        <v>724</v>
      </c>
      <c r="K341" s="68" t="s">
        <v>724</v>
      </c>
    </row>
    <row r="342" spans="1:11" x14ac:dyDescent="0.3">
      <c r="A342" s="42" t="s">
        <v>0</v>
      </c>
      <c r="B342" s="117">
        <v>5713.9721639909867</v>
      </c>
      <c r="C342" s="117">
        <v>8013.7413657739735</v>
      </c>
      <c r="D342" s="117">
        <v>9590.0245463039464</v>
      </c>
      <c r="E342" s="117">
        <v>10160.604078674691</v>
      </c>
      <c r="F342" s="117">
        <v>9980.8384837411086</v>
      </c>
      <c r="G342" s="885"/>
      <c r="H342" s="172"/>
      <c r="I342" s="170">
        <v>9936.9642014852579</v>
      </c>
      <c r="J342" s="170"/>
      <c r="K342" s="170">
        <v>10024.712765996959</v>
      </c>
    </row>
    <row r="343" spans="1:11" x14ac:dyDescent="0.3">
      <c r="A343" s="42" t="s">
        <v>76</v>
      </c>
      <c r="B343" s="117">
        <v>5192.7979509672787</v>
      </c>
      <c r="C343" s="117">
        <v>7704.4858952234626</v>
      </c>
      <c r="D343" s="117">
        <v>11336.7424692816</v>
      </c>
      <c r="E343" s="117">
        <v>11975.091482132018</v>
      </c>
      <c r="F343" s="117">
        <v>11189.414047083337</v>
      </c>
      <c r="G343" s="883">
        <f>H343</f>
        <v>1</v>
      </c>
      <c r="H343" s="172">
        <v>1</v>
      </c>
      <c r="I343" s="170">
        <v>11020.903626331557</v>
      </c>
      <c r="J343" s="170"/>
      <c r="K343" s="170">
        <v>11357.924467835117</v>
      </c>
    </row>
    <row r="344" spans="1:11" x14ac:dyDescent="0.3">
      <c r="A344" s="40" t="s">
        <v>77</v>
      </c>
      <c r="B344" s="119">
        <v>5526.3371794356399</v>
      </c>
      <c r="C344" s="119">
        <v>8554.8260208855172</v>
      </c>
      <c r="D344" s="117">
        <v>12679.49500305633</v>
      </c>
      <c r="E344" s="117">
        <v>12465.591169555064</v>
      </c>
      <c r="F344" s="117">
        <v>12934.160493542287</v>
      </c>
      <c r="G344" s="883">
        <f>H344</f>
        <v>1</v>
      </c>
      <c r="H344" s="172">
        <v>1</v>
      </c>
      <c r="I344" s="170">
        <v>12507.391146591439</v>
      </c>
      <c r="J344" s="170"/>
      <c r="K344" s="170">
        <v>13360.929840493136</v>
      </c>
    </row>
    <row r="345" spans="1:11" x14ac:dyDescent="0.3">
      <c r="A345" s="41" t="s">
        <v>78</v>
      </c>
      <c r="B345" s="166">
        <v>-9.1210492117568903E-2</v>
      </c>
      <c r="C345" s="166">
        <v>-3.4909783040364344E-2</v>
      </c>
      <c r="D345" s="166">
        <v>0.18213904610399037</v>
      </c>
      <c r="E345" s="166">
        <v>0.17858066207555667</v>
      </c>
      <c r="F345" s="166">
        <v>0.12108958233429096</v>
      </c>
      <c r="G345" s="941"/>
      <c r="H345" s="172"/>
      <c r="I345" s="169"/>
      <c r="J345" s="169"/>
      <c r="K345" s="169"/>
    </row>
    <row r="346" spans="1:11" ht="15" thickBot="1" x14ac:dyDescent="0.35">
      <c r="A346" s="43" t="s">
        <v>79</v>
      </c>
      <c r="B346" s="87">
        <v>6.423112002773608E-2</v>
      </c>
      <c r="C346" s="87">
        <v>0.11036948308117983</v>
      </c>
      <c r="D346" s="89">
        <v>0.11844253650579921</v>
      </c>
      <c r="E346" s="89">
        <v>4.0959995015897623E-2</v>
      </c>
      <c r="F346" s="89">
        <v>0.15592831216338271</v>
      </c>
      <c r="G346" s="864"/>
      <c r="H346" s="172"/>
      <c r="I346" s="169"/>
      <c r="J346" s="169"/>
      <c r="K346" s="169"/>
    </row>
    <row r="347" spans="1:11" x14ac:dyDescent="0.3">
      <c r="A347" s="42" t="s">
        <v>81</v>
      </c>
      <c r="B347" s="115">
        <v>5455.7930058817819</v>
      </c>
      <c r="C347" s="115">
        <v>7812.1419328484826</v>
      </c>
      <c r="D347" s="117">
        <v>11123.735389673122</v>
      </c>
      <c r="E347" s="117">
        <v>10968.989220281026</v>
      </c>
      <c r="F347" s="117">
        <v>10128.534337212905</v>
      </c>
      <c r="G347" s="863"/>
      <c r="H347" s="172">
        <v>-1</v>
      </c>
      <c r="I347" s="170">
        <v>9743.5755714130519</v>
      </c>
      <c r="J347" s="170"/>
      <c r="K347" s="170">
        <v>10513.493103012757</v>
      </c>
    </row>
    <row r="348" spans="1:11" x14ac:dyDescent="0.3">
      <c r="A348" s="42" t="s">
        <v>82</v>
      </c>
      <c r="B348" s="117">
        <v>4681.093432278999</v>
      </c>
      <c r="C348" s="117">
        <v>7148.0508621578911</v>
      </c>
      <c r="D348" s="117">
        <v>14121.342551018721</v>
      </c>
      <c r="E348" s="117">
        <v>15875.703164967348</v>
      </c>
      <c r="F348" s="117">
        <v>15337.587831046596</v>
      </c>
      <c r="G348" s="863"/>
      <c r="H348" s="172">
        <v>1</v>
      </c>
      <c r="I348" s="170">
        <v>14853.969554424533</v>
      </c>
      <c r="J348" s="170"/>
      <c r="K348" s="170">
        <v>15821.206107668659</v>
      </c>
    </row>
    <row r="349" spans="1:11" x14ac:dyDescent="0.3">
      <c r="A349" s="42" t="s">
        <v>83</v>
      </c>
      <c r="B349" s="117">
        <v>4882.2470864643828</v>
      </c>
      <c r="C349" s="117">
        <v>6914.1141826922048</v>
      </c>
      <c r="D349" s="117">
        <v>11510.872645955769</v>
      </c>
      <c r="E349" s="117">
        <v>12165.245374710345</v>
      </c>
      <c r="F349" s="117">
        <v>10813.906188815983</v>
      </c>
      <c r="G349" s="863"/>
      <c r="H349" s="172">
        <v>0</v>
      </c>
      <c r="I349" s="170">
        <v>10348.893297407589</v>
      </c>
      <c r="J349" s="170"/>
      <c r="K349" s="170">
        <v>11278.919080224377</v>
      </c>
    </row>
    <row r="350" spans="1:11" x14ac:dyDescent="0.3">
      <c r="A350" s="42" t="s">
        <v>84</v>
      </c>
      <c r="B350" s="117">
        <v>4302.7163513019377</v>
      </c>
      <c r="C350" s="117">
        <v>6513.8281532048322</v>
      </c>
      <c r="D350" s="117">
        <v>8688.4726482152455</v>
      </c>
      <c r="E350" s="117">
        <v>11017.460714832639</v>
      </c>
      <c r="F350" s="117">
        <v>11597.458589342852</v>
      </c>
      <c r="G350" s="863"/>
      <c r="H350" s="172">
        <v>0</v>
      </c>
      <c r="I350" s="170">
        <v>11111.551811326051</v>
      </c>
      <c r="J350" s="170"/>
      <c r="K350" s="170">
        <v>12083.365367359653</v>
      </c>
    </row>
    <row r="351" spans="1:11" x14ac:dyDescent="0.3">
      <c r="A351" s="42" t="s">
        <v>85</v>
      </c>
      <c r="B351" s="117">
        <v>5909.3157156169409</v>
      </c>
      <c r="C351" s="117">
        <v>9125.7998537565618</v>
      </c>
      <c r="D351" s="117">
        <v>11034.484100680058</v>
      </c>
      <c r="E351" s="117">
        <v>10718.351186777913</v>
      </c>
      <c r="F351" s="117">
        <v>9564.3148538572459</v>
      </c>
      <c r="G351" s="863"/>
      <c r="H351" s="172">
        <v>-1</v>
      </c>
      <c r="I351" s="170">
        <v>9140.2594577161763</v>
      </c>
      <c r="J351" s="170"/>
      <c r="K351" s="170">
        <v>9988.3702499983156</v>
      </c>
    </row>
    <row r="352" spans="1:11" x14ac:dyDescent="0.3">
      <c r="A352" s="42" t="s">
        <v>86</v>
      </c>
      <c r="B352" s="117">
        <v>5642.2559147652246</v>
      </c>
      <c r="C352" s="117">
        <v>8107.739295196644</v>
      </c>
      <c r="D352" s="117">
        <v>10063.064606994167</v>
      </c>
      <c r="E352" s="117">
        <v>9855.0950009319222</v>
      </c>
      <c r="F352" s="117">
        <v>10252.248148392582</v>
      </c>
      <c r="G352" s="935"/>
      <c r="H352" s="172">
        <v>-1</v>
      </c>
      <c r="I352" s="170">
        <v>9821.0736666131907</v>
      </c>
      <c r="J352" s="170"/>
      <c r="K352" s="170">
        <v>10683.422630171974</v>
      </c>
    </row>
    <row r="353" spans="1:11" ht="15" thickBot="1" x14ac:dyDescent="0.35">
      <c r="A353" s="42" t="s">
        <v>87</v>
      </c>
      <c r="B353" s="205">
        <v>5327.0443954165439</v>
      </c>
      <c r="C353" s="205">
        <v>8058.2423272660053</v>
      </c>
      <c r="D353" s="205">
        <v>12824.120514823069</v>
      </c>
      <c r="E353" s="205">
        <v>13162.346766421924</v>
      </c>
      <c r="F353" s="205">
        <v>10937.340567182049</v>
      </c>
      <c r="G353" s="940"/>
      <c r="H353" s="172">
        <v>0</v>
      </c>
      <c r="I353" s="170">
        <v>10495.026417099061</v>
      </c>
      <c r="J353" s="170"/>
      <c r="K353" s="170">
        <v>11379.654717265037</v>
      </c>
    </row>
    <row r="354" spans="1:11" ht="15" thickBot="1" x14ac:dyDescent="0.35">
      <c r="A354" s="191"/>
      <c r="B354" s="192"/>
      <c r="C354" s="192"/>
      <c r="D354" s="192"/>
      <c r="E354" s="192"/>
      <c r="F354" s="192"/>
      <c r="G354" s="867"/>
      <c r="H354" s="172"/>
    </row>
    <row r="355" spans="1:11" ht="15" thickBot="1" x14ac:dyDescent="0.35">
      <c r="A355" s="189" t="s">
        <v>70</v>
      </c>
      <c r="B355" s="190"/>
      <c r="C355" s="190"/>
      <c r="D355" s="190"/>
      <c r="E355" s="190"/>
      <c r="F355" s="190"/>
      <c r="G355" s="53"/>
      <c r="H355" s="174"/>
    </row>
    <row r="356" spans="1:11" ht="15" thickBot="1" x14ac:dyDescent="0.35">
      <c r="A356" s="391" t="s">
        <v>24</v>
      </c>
      <c r="B356" s="1107" t="s">
        <v>470</v>
      </c>
      <c r="C356" s="132" t="s">
        <v>528</v>
      </c>
      <c r="D356" s="132" t="s">
        <v>563</v>
      </c>
      <c r="E356" s="132" t="s">
        <v>626</v>
      </c>
      <c r="F356" s="1536" t="s">
        <v>730</v>
      </c>
      <c r="G356" s="1537"/>
      <c r="H356" s="174"/>
      <c r="I356" s="68" t="s">
        <v>730</v>
      </c>
      <c r="K356" s="68" t="s">
        <v>730</v>
      </c>
    </row>
    <row r="357" spans="1:11" x14ac:dyDescent="0.3">
      <c r="A357" s="437" t="s">
        <v>0</v>
      </c>
      <c r="B357" s="1157">
        <v>111.1448479770486</v>
      </c>
      <c r="C357" s="351">
        <v>102.20547243691443</v>
      </c>
      <c r="D357" s="106">
        <v>90.921542876828056</v>
      </c>
      <c r="E357" s="106">
        <v>78.195750301359666</v>
      </c>
      <c r="F357" s="106">
        <v>61.404772085400282</v>
      </c>
      <c r="G357" s="863"/>
      <c r="H357" s="174"/>
      <c r="I357" s="126">
        <v>59.825286139756102</v>
      </c>
      <c r="J357" s="126"/>
      <c r="K357" s="126">
        <v>62.984258031044462</v>
      </c>
    </row>
    <row r="358" spans="1:11" x14ac:dyDescent="0.3">
      <c r="A358" s="437" t="s">
        <v>76</v>
      </c>
      <c r="B358" s="1157">
        <v>161.87250892509547</v>
      </c>
      <c r="C358" s="351">
        <v>164.43546934687791</v>
      </c>
      <c r="D358" s="106">
        <v>149.08818944819612</v>
      </c>
      <c r="E358" s="106">
        <v>126.29361592972292</v>
      </c>
      <c r="F358" s="106">
        <v>89.406963319918589</v>
      </c>
      <c r="G358" s="883">
        <f>H358</f>
        <v>1</v>
      </c>
      <c r="H358" s="174">
        <v>1</v>
      </c>
      <c r="I358" s="126">
        <v>82.590015368524689</v>
      </c>
      <c r="J358" s="126"/>
      <c r="K358" s="126">
        <v>96.223911271312488</v>
      </c>
    </row>
    <row r="359" spans="1:11" x14ac:dyDescent="0.3">
      <c r="A359" s="573" t="s">
        <v>77</v>
      </c>
      <c r="B359" s="1172">
        <v>307.39872986111038</v>
      </c>
      <c r="C359" s="352">
        <v>316.59061419170484</v>
      </c>
      <c r="D359" s="106">
        <v>288.21578911269705</v>
      </c>
      <c r="E359" s="106">
        <v>248.83693160264036</v>
      </c>
      <c r="F359" s="106">
        <v>172.29124333941695</v>
      </c>
      <c r="G359" s="883">
        <f>H359</f>
        <v>1</v>
      </c>
      <c r="H359" s="174">
        <v>1</v>
      </c>
      <c r="I359" s="126">
        <v>149.85875236621106</v>
      </c>
      <c r="J359" s="126"/>
      <c r="K359" s="126">
        <v>194.72373431262284</v>
      </c>
    </row>
    <row r="360" spans="1:11" x14ac:dyDescent="0.3">
      <c r="A360" s="449" t="s">
        <v>78</v>
      </c>
      <c r="B360" s="1199">
        <v>0.45641036783389305</v>
      </c>
      <c r="C360" s="395">
        <v>0.60887147650899498</v>
      </c>
      <c r="D360" s="435">
        <v>0.63974548529347719</v>
      </c>
      <c r="E360" s="435">
        <v>0.61509564705240671</v>
      </c>
      <c r="F360" s="435">
        <v>0.45602630355135154</v>
      </c>
      <c r="G360" s="937"/>
      <c r="H360" s="174"/>
      <c r="I360" s="126"/>
      <c r="J360" s="126"/>
      <c r="K360" s="126"/>
    </row>
    <row r="361" spans="1:11" ht="15" thickBot="1" x14ac:dyDescent="0.35">
      <c r="A361" s="437" t="s">
        <v>79</v>
      </c>
      <c r="B361" s="1200">
        <v>0.89901751633043137</v>
      </c>
      <c r="C361" s="394">
        <v>0.92531827499974761</v>
      </c>
      <c r="D361" s="436">
        <v>0.9331899473689953</v>
      </c>
      <c r="E361" s="436">
        <v>0.97030491027438504</v>
      </c>
      <c r="F361" s="436">
        <v>0.92704501911019421</v>
      </c>
      <c r="G361" s="939"/>
      <c r="H361" s="174"/>
      <c r="I361" s="126"/>
      <c r="J361" s="126"/>
      <c r="K361" s="126"/>
    </row>
    <row r="362" spans="1:11" ht="15" thickBot="1" x14ac:dyDescent="0.35">
      <c r="A362" s="191"/>
      <c r="B362" s="191"/>
      <c r="C362" s="192"/>
      <c r="D362" s="192"/>
      <c r="E362" s="192"/>
      <c r="F362" s="192"/>
      <c r="G362" s="867"/>
      <c r="H362" s="174"/>
    </row>
    <row r="363" spans="1:11" ht="15" thickBot="1" x14ac:dyDescent="0.35">
      <c r="A363" s="189" t="s">
        <v>719</v>
      </c>
      <c r="B363" s="190"/>
      <c r="C363" s="190"/>
      <c r="D363" s="190"/>
      <c r="E363" s="190"/>
      <c r="F363" s="190"/>
      <c r="G363" s="53"/>
      <c r="H363" s="172"/>
    </row>
    <row r="364" spans="1:11" ht="15" thickBot="1" x14ac:dyDescent="0.35">
      <c r="A364" s="61" t="s">
        <v>18</v>
      </c>
      <c r="B364" s="132" t="s">
        <v>466</v>
      </c>
      <c r="C364" s="132" t="s">
        <v>524</v>
      </c>
      <c r="D364" s="132" t="s">
        <v>559</v>
      </c>
      <c r="E364" s="132" t="s">
        <v>622</v>
      </c>
      <c r="F364" s="1536" t="s">
        <v>727</v>
      </c>
      <c r="G364" s="1537"/>
      <c r="H364" s="173"/>
      <c r="I364" s="68" t="s">
        <v>727</v>
      </c>
      <c r="K364" s="68" t="s">
        <v>727</v>
      </c>
    </row>
    <row r="365" spans="1:11" x14ac:dyDescent="0.3">
      <c r="A365" s="42" t="s">
        <v>0</v>
      </c>
      <c r="B365" s="75">
        <v>12.763532915367886</v>
      </c>
      <c r="C365" s="75">
        <v>13.223168910879362</v>
      </c>
      <c r="D365" s="75">
        <v>13.286996005102143</v>
      </c>
      <c r="E365" s="75">
        <v>13.082219331815528</v>
      </c>
      <c r="F365" s="75">
        <v>14.100085127849802</v>
      </c>
      <c r="G365" s="863"/>
      <c r="H365" s="172"/>
      <c r="I365" s="170">
        <v>11.532562267150322</v>
      </c>
      <c r="J365" s="170"/>
      <c r="K365" s="170">
        <v>12.93452829360298</v>
      </c>
    </row>
    <row r="366" spans="1:11" x14ac:dyDescent="0.3">
      <c r="A366" s="42" t="s">
        <v>76</v>
      </c>
      <c r="B366" s="75">
        <v>11.50423465305332</v>
      </c>
      <c r="C366" s="75">
        <v>9.8420371319736848</v>
      </c>
      <c r="D366" s="75">
        <v>10.763986022969139</v>
      </c>
      <c r="E366" s="75">
        <v>9.9869921992092632</v>
      </c>
      <c r="F366" s="75">
        <v>11.726287650659073</v>
      </c>
      <c r="G366" s="883">
        <f>H366</f>
        <v>0</v>
      </c>
      <c r="H366" s="172">
        <v>0</v>
      </c>
      <c r="I366" s="170">
        <v>7.9166850608500896</v>
      </c>
      <c r="J366" s="170"/>
      <c r="K366" s="170">
        <v>12.548250999868012</v>
      </c>
    </row>
    <row r="367" spans="1:11" x14ac:dyDescent="0.3">
      <c r="A367" s="40" t="s">
        <v>77</v>
      </c>
      <c r="B367" s="77">
        <v>17.940726674113549</v>
      </c>
      <c r="C367" s="77">
        <v>12.327021185736292</v>
      </c>
      <c r="D367" s="77">
        <v>14.557623113497632</v>
      </c>
      <c r="E367" s="77">
        <v>12.183459833472449</v>
      </c>
      <c r="F367" s="77">
        <v>11.360310386587845</v>
      </c>
      <c r="G367" s="884">
        <f>H367</f>
        <v>0</v>
      </c>
      <c r="H367" s="172">
        <v>0</v>
      </c>
      <c r="I367" s="170">
        <v>5.6113057509980608</v>
      </c>
      <c r="J367" s="170"/>
      <c r="K367" s="170">
        <v>17.109315022177626</v>
      </c>
    </row>
    <row r="368" spans="1:11" x14ac:dyDescent="0.3">
      <c r="A368" s="41" t="s">
        <v>78</v>
      </c>
      <c r="B368" s="166">
        <v>-9.8663768931744E-2</v>
      </c>
      <c r="C368" s="166">
        <v>-0.25569754131506645</v>
      </c>
      <c r="D368" s="166">
        <v>-0.1898856582153092</v>
      </c>
      <c r="E368" s="166">
        <v>-0.23659801552774568</v>
      </c>
      <c r="F368" s="166">
        <v>-0.1683534145834425</v>
      </c>
      <c r="G368" s="937"/>
      <c r="H368" s="172"/>
      <c r="I368" s="169"/>
      <c r="J368" s="169"/>
      <c r="K368" s="169"/>
    </row>
    <row r="369" spans="1:11" ht="15" thickBot="1" x14ac:dyDescent="0.35">
      <c r="A369" s="43" t="s">
        <v>79</v>
      </c>
      <c r="B369" s="87">
        <v>0.28264484286689495</v>
      </c>
      <c r="C369" s="87">
        <v>0.31098199608246185</v>
      </c>
      <c r="D369" s="89">
        <v>0.290893923804521</v>
      </c>
      <c r="E369" s="89">
        <v>0.28346722158832033</v>
      </c>
      <c r="F369" s="89">
        <v>0.26708280452585792</v>
      </c>
      <c r="G369" s="938"/>
      <c r="H369" s="172"/>
      <c r="I369" s="169"/>
      <c r="J369" s="169"/>
      <c r="K369" s="169"/>
    </row>
    <row r="370" spans="1:11" x14ac:dyDescent="0.3">
      <c r="A370" s="42" t="s">
        <v>81</v>
      </c>
      <c r="B370" s="72">
        <v>11.880762668902182</v>
      </c>
      <c r="C370" s="73">
        <v>10.569617310807519</v>
      </c>
      <c r="D370" s="75">
        <v>11.592299909391196</v>
      </c>
      <c r="E370" s="75">
        <v>11.998765331557166</v>
      </c>
      <c r="F370" s="75">
        <v>11.912283482842593</v>
      </c>
      <c r="G370" s="863"/>
      <c r="H370" s="172">
        <v>0</v>
      </c>
      <c r="I370" s="170">
        <v>4.5328319235367118</v>
      </c>
      <c r="J370" s="170"/>
      <c r="K370" s="170">
        <v>16.345829800034291</v>
      </c>
    </row>
    <row r="371" spans="1:11" x14ac:dyDescent="0.3">
      <c r="A371" s="42" t="s">
        <v>82</v>
      </c>
      <c r="B371" s="74">
        <v>6.8174939571121715</v>
      </c>
      <c r="C371" s="75">
        <v>5.7911948552890333</v>
      </c>
      <c r="D371" s="75">
        <v>8.6260359658600425</v>
      </c>
      <c r="E371" s="75">
        <v>8.3787525609871789</v>
      </c>
      <c r="F371" s="75">
        <v>10.723278661861004</v>
      </c>
      <c r="G371" s="863"/>
      <c r="H371" s="172">
        <v>0</v>
      </c>
      <c r="I371" s="170">
        <v>3.852382436620112</v>
      </c>
      <c r="J371" s="170"/>
      <c r="K371" s="170">
        <v>14.983434204438002</v>
      </c>
    </row>
    <row r="372" spans="1:11" x14ac:dyDescent="0.3">
      <c r="A372" s="42" t="s">
        <v>83</v>
      </c>
      <c r="B372" s="74">
        <v>8.7601989999614549</v>
      </c>
      <c r="C372" s="75">
        <v>6.1643261070092299</v>
      </c>
      <c r="D372" s="75">
        <v>8.4537173833755066</v>
      </c>
      <c r="E372" s="75">
        <v>8.4788814892245608</v>
      </c>
      <c r="F372" s="75">
        <v>11.043960357225249</v>
      </c>
      <c r="G372" s="863"/>
      <c r="H372" s="172">
        <v>0</v>
      </c>
      <c r="I372" s="170">
        <v>3.2915054309484915</v>
      </c>
      <c r="J372" s="170"/>
      <c r="K372" s="170">
        <v>15.697291391589545</v>
      </c>
    </row>
    <row r="373" spans="1:11" x14ac:dyDescent="0.3">
      <c r="A373" s="42" t="s">
        <v>84</v>
      </c>
      <c r="B373" s="74">
        <v>10.448946590119023</v>
      </c>
      <c r="C373" s="75">
        <v>12.756568921686434</v>
      </c>
      <c r="D373" s="75">
        <v>9.7481891654822661</v>
      </c>
      <c r="E373" s="75">
        <v>8.3517022624049932</v>
      </c>
      <c r="F373" s="75">
        <v>14.995209898990501</v>
      </c>
      <c r="G373" s="863"/>
      <c r="H373" s="172">
        <v>0</v>
      </c>
      <c r="I373" s="170">
        <v>5.6764100114373566</v>
      </c>
      <c r="J373" s="170"/>
      <c r="K373" s="170">
        <v>20.469682857724486</v>
      </c>
    </row>
    <row r="374" spans="1:11" x14ac:dyDescent="0.3">
      <c r="A374" s="42" t="s">
        <v>85</v>
      </c>
      <c r="B374" s="74">
        <v>9.6754283560029837</v>
      </c>
      <c r="C374" s="75">
        <v>9.5972687202527496</v>
      </c>
      <c r="D374" s="75">
        <v>9.6295830469993238</v>
      </c>
      <c r="E374" s="75">
        <v>11.717078395923851</v>
      </c>
      <c r="F374" s="75">
        <v>15.00102445509429</v>
      </c>
      <c r="G374" s="863"/>
      <c r="H374" s="172">
        <v>0</v>
      </c>
      <c r="I374" s="170">
        <v>6.2875833462653778</v>
      </c>
      <c r="J374" s="170"/>
      <c r="K374" s="170">
        <v>20.120981273229518</v>
      </c>
    </row>
    <row r="375" spans="1:11" x14ac:dyDescent="0.3">
      <c r="A375" s="42" t="s">
        <v>86</v>
      </c>
      <c r="B375" s="74">
        <v>23.77928484417782</v>
      </c>
      <c r="C375" s="75">
        <v>16.797010101527796</v>
      </c>
      <c r="D375" s="75">
        <v>16.481996538417537</v>
      </c>
      <c r="E375" s="75">
        <v>13.93298958448842</v>
      </c>
      <c r="F375" s="75">
        <v>11.666355111692987</v>
      </c>
      <c r="G375" s="863"/>
      <c r="H375" s="172">
        <v>0</v>
      </c>
      <c r="I375" s="170">
        <v>4.2995006226440475</v>
      </c>
      <c r="J375" s="170"/>
      <c r="K375" s="170">
        <v>16.722453118607646</v>
      </c>
    </row>
    <row r="376" spans="1:11" ht="15" thickBot="1" x14ac:dyDescent="0.35">
      <c r="A376" s="42" t="s">
        <v>87</v>
      </c>
      <c r="B376" s="79">
        <v>10.029287495460903</v>
      </c>
      <c r="C376" s="80">
        <v>7.6563476323062236</v>
      </c>
      <c r="D376" s="80">
        <v>9.9695528851640844</v>
      </c>
      <c r="E376" s="80">
        <v>5.6328009172205524</v>
      </c>
      <c r="F376" s="80">
        <v>6.6611022983931614</v>
      </c>
      <c r="G376" s="936"/>
      <c r="H376" s="172">
        <v>0</v>
      </c>
      <c r="I376" s="170">
        <v>1.153535404325319</v>
      </c>
      <c r="J376" s="170"/>
      <c r="K376" s="170">
        <v>10.390589060025277</v>
      </c>
    </row>
    <row r="377" spans="1:11" ht="15" thickBot="1" x14ac:dyDescent="0.35">
      <c r="A377" s="191"/>
      <c r="B377" s="192"/>
      <c r="C377" s="192"/>
      <c r="D377" s="192"/>
      <c r="E377" s="192"/>
      <c r="F377" s="192"/>
      <c r="G377" s="934"/>
      <c r="H377" s="172"/>
    </row>
    <row r="378" spans="1:11" ht="15" thickBot="1" x14ac:dyDescent="0.35">
      <c r="A378" s="189" t="s">
        <v>37</v>
      </c>
      <c r="B378" s="190"/>
      <c r="C378" s="190"/>
      <c r="D378" s="190"/>
      <c r="E378" s="190"/>
      <c r="F378" s="190"/>
      <c r="G378" s="812"/>
      <c r="H378" s="172"/>
    </row>
    <row r="379" spans="1:11" ht="15" thickBot="1" x14ac:dyDescent="0.35">
      <c r="A379" s="61" t="s">
        <v>28</v>
      </c>
      <c r="B379" s="132">
        <v>2020</v>
      </c>
      <c r="C379" s="132">
        <v>2021</v>
      </c>
      <c r="D379" s="132">
        <v>2022</v>
      </c>
      <c r="E379" s="132">
        <v>2023</v>
      </c>
      <c r="F379" s="1536">
        <v>2024</v>
      </c>
      <c r="G379" s="1537"/>
      <c r="H379" s="173"/>
      <c r="I379" s="68">
        <v>2024</v>
      </c>
      <c r="K379" s="68">
        <v>2024</v>
      </c>
    </row>
    <row r="380" spans="1:11" x14ac:dyDescent="0.3">
      <c r="A380" s="42" t="s">
        <v>0</v>
      </c>
      <c r="B380" s="106">
        <v>214.35025234851918</v>
      </c>
      <c r="C380" s="106">
        <v>221.0353427671952</v>
      </c>
      <c r="D380" s="106">
        <v>224.74219556627756</v>
      </c>
      <c r="E380" s="106">
        <v>227.99627109147869</v>
      </c>
      <c r="F380" s="106">
        <v>228.36205474436403</v>
      </c>
      <c r="G380" s="883"/>
      <c r="H380" s="172"/>
      <c r="I380" s="170">
        <v>227.70088984369156</v>
      </c>
      <c r="J380" s="170"/>
      <c r="K380" s="170">
        <v>229.02321964503651</v>
      </c>
    </row>
    <row r="381" spans="1:11" x14ac:dyDescent="0.3">
      <c r="A381" s="42" t="s">
        <v>76</v>
      </c>
      <c r="B381" s="106">
        <v>216.06499354462619</v>
      </c>
      <c r="C381" s="106">
        <v>222.12917057835</v>
      </c>
      <c r="D381" s="106">
        <v>226.11642059391795</v>
      </c>
      <c r="E381" s="106">
        <v>228.74730770368234</v>
      </c>
      <c r="F381" s="106">
        <v>229.82449528792719</v>
      </c>
      <c r="G381" s="883">
        <f>H381</f>
        <v>0</v>
      </c>
      <c r="H381" s="172">
        <v>0</v>
      </c>
      <c r="I381" s="170">
        <v>227.42113308515312</v>
      </c>
      <c r="J381" s="170"/>
      <c r="K381" s="170">
        <v>232.22785749070127</v>
      </c>
    </row>
    <row r="382" spans="1:11" x14ac:dyDescent="0.3">
      <c r="A382" s="40" t="s">
        <v>77</v>
      </c>
      <c r="B382" s="108">
        <v>283.984929154496</v>
      </c>
      <c r="C382" s="108">
        <v>293.3071746991107</v>
      </c>
      <c r="D382" s="106">
        <v>296.97647127248274</v>
      </c>
      <c r="E382" s="106">
        <v>299.85495843279386</v>
      </c>
      <c r="F382" s="106">
        <v>302.74104677081118</v>
      </c>
      <c r="G382" s="884">
        <f>H382</f>
        <v>1</v>
      </c>
      <c r="H382" s="172">
        <v>1</v>
      </c>
      <c r="I382" s="170">
        <v>296.29455708982147</v>
      </c>
      <c r="J382" s="170"/>
      <c r="K382" s="170">
        <v>309.1875364518009</v>
      </c>
    </row>
    <row r="383" spans="1:11" x14ac:dyDescent="0.3">
      <c r="A383" s="41" t="s">
        <v>78</v>
      </c>
      <c r="B383" s="166">
        <v>7.9997162462816171E-3</v>
      </c>
      <c r="C383" s="166">
        <v>7.0663993730275326E-3</v>
      </c>
      <c r="D383" s="166">
        <v>6.1146729664084227E-3</v>
      </c>
      <c r="E383" s="166">
        <v>3.2940741030905332E-3</v>
      </c>
      <c r="F383" s="166">
        <v>6.4040435491801188E-3</v>
      </c>
      <c r="G383" s="932"/>
      <c r="H383" s="172"/>
      <c r="I383" s="169"/>
      <c r="J383" s="169"/>
      <c r="K383" s="169"/>
    </row>
    <row r="384" spans="1:11" ht="15" thickBot="1" x14ac:dyDescent="0.35">
      <c r="A384" s="43" t="s">
        <v>79</v>
      </c>
      <c r="B384" s="87">
        <v>0.31434955980428908</v>
      </c>
      <c r="C384" s="87">
        <v>0.32043519514090385</v>
      </c>
      <c r="D384" s="89">
        <v>0.31337861484116725</v>
      </c>
      <c r="E384" s="89">
        <v>0.31085677660182071</v>
      </c>
      <c r="F384" s="89">
        <v>0.31727058245698814</v>
      </c>
      <c r="G384" s="933"/>
      <c r="H384" s="172"/>
      <c r="I384" s="169"/>
      <c r="J384" s="169"/>
      <c r="K384" s="169"/>
    </row>
    <row r="385" spans="1:11" x14ac:dyDescent="0.3">
      <c r="A385" s="42" t="s">
        <v>81</v>
      </c>
      <c r="B385" s="104">
        <v>185.92778329158537</v>
      </c>
      <c r="C385" s="104">
        <v>190.80508466836181</v>
      </c>
      <c r="D385" s="106">
        <v>200.5861872732317</v>
      </c>
      <c r="E385" s="106">
        <v>206.99692417492844</v>
      </c>
      <c r="F385" s="106">
        <v>209.99792864446476</v>
      </c>
      <c r="G385" s="863"/>
      <c r="H385" s="172">
        <v>-1</v>
      </c>
      <c r="I385" s="170">
        <v>204.36275423232632</v>
      </c>
      <c r="J385" s="170"/>
      <c r="K385" s="170">
        <v>215.6331030566032</v>
      </c>
    </row>
    <row r="386" spans="1:11" x14ac:dyDescent="0.3">
      <c r="A386" s="42" t="s">
        <v>82</v>
      </c>
      <c r="B386" s="106">
        <v>250.82388934789063</v>
      </c>
      <c r="C386" s="106">
        <v>256.32282524990836</v>
      </c>
      <c r="D386" s="106">
        <v>262.52987481674398</v>
      </c>
      <c r="E386" s="106">
        <v>267.64538451452256</v>
      </c>
      <c r="F386" s="106">
        <v>268.73699279620587</v>
      </c>
      <c r="G386" s="883"/>
      <c r="H386" s="172">
        <v>1</v>
      </c>
      <c r="I386" s="170">
        <v>262.29255381517208</v>
      </c>
      <c r="J386" s="170"/>
      <c r="K386" s="170">
        <v>275.18143177723965</v>
      </c>
    </row>
    <row r="387" spans="1:11" x14ac:dyDescent="0.3">
      <c r="A387" s="42" t="s">
        <v>83</v>
      </c>
      <c r="B387" s="106">
        <v>191.77514956792047</v>
      </c>
      <c r="C387" s="106">
        <v>197.71401735870344</v>
      </c>
      <c r="D387" s="106">
        <v>202.3001853348338</v>
      </c>
      <c r="E387" s="106">
        <v>205.83286452519354</v>
      </c>
      <c r="F387" s="106">
        <v>206.16721971194877</v>
      </c>
      <c r="G387" s="883"/>
      <c r="H387" s="172">
        <v>-1</v>
      </c>
      <c r="I387" s="170">
        <v>199.78399856449516</v>
      </c>
      <c r="J387" s="170"/>
      <c r="K387" s="170">
        <v>212.55044085940239</v>
      </c>
    </row>
    <row r="388" spans="1:11" x14ac:dyDescent="0.3">
      <c r="A388" s="42" t="s">
        <v>84</v>
      </c>
      <c r="B388" s="106">
        <v>193.21669844805027</v>
      </c>
      <c r="C388" s="106">
        <v>201.05927109536842</v>
      </c>
      <c r="D388" s="106">
        <v>204.17156045402146</v>
      </c>
      <c r="E388" s="106">
        <v>206.52106809934534</v>
      </c>
      <c r="F388" s="106">
        <v>207.04846312438002</v>
      </c>
      <c r="G388" s="883"/>
      <c r="H388" s="172">
        <v>-1</v>
      </c>
      <c r="I388" s="170">
        <v>200.60319266016529</v>
      </c>
      <c r="J388" s="170"/>
      <c r="K388" s="170">
        <v>213.49373358859475</v>
      </c>
    </row>
    <row r="389" spans="1:11" x14ac:dyDescent="0.3">
      <c r="A389" s="42" t="s">
        <v>85</v>
      </c>
      <c r="B389" s="106">
        <v>212.00733975476155</v>
      </c>
      <c r="C389" s="106">
        <v>216.56814137836022</v>
      </c>
      <c r="D389" s="106">
        <v>215.12256860874348</v>
      </c>
      <c r="E389" s="106">
        <v>217.85501075267686</v>
      </c>
      <c r="F389" s="106">
        <v>219.41724958422165</v>
      </c>
      <c r="G389" s="885"/>
      <c r="H389" s="172">
        <v>-1</v>
      </c>
      <c r="I389" s="170">
        <v>213.14695329232595</v>
      </c>
      <c r="J389" s="170"/>
      <c r="K389" s="170">
        <v>225.68754587611735</v>
      </c>
    </row>
    <row r="390" spans="1:11" x14ac:dyDescent="0.3">
      <c r="A390" s="42" t="s">
        <v>86</v>
      </c>
      <c r="B390" s="106">
        <v>267.66183014769899</v>
      </c>
      <c r="C390" s="106">
        <v>275.9795429201418</v>
      </c>
      <c r="D390" s="106">
        <v>276.68569178926305</v>
      </c>
      <c r="E390" s="106">
        <v>275.35613505307072</v>
      </c>
      <c r="F390" s="106">
        <v>278.60671439335994</v>
      </c>
      <c r="G390" s="885"/>
      <c r="H390" s="172">
        <v>1</v>
      </c>
      <c r="I390" s="170">
        <v>271.5771177335867</v>
      </c>
      <c r="J390" s="170"/>
      <c r="K390" s="170">
        <v>285.63631105313317</v>
      </c>
    </row>
    <row r="391" spans="1:11" ht="15" thickBot="1" x14ac:dyDescent="0.35">
      <c r="A391" s="42" t="s">
        <v>87</v>
      </c>
      <c r="B391" s="168">
        <v>205.8782092517734</v>
      </c>
      <c r="C391" s="168">
        <v>212.3610857911529</v>
      </c>
      <c r="D391" s="168">
        <v>216.28189850599253</v>
      </c>
      <c r="E391" s="168">
        <v>215.6670167686222</v>
      </c>
      <c r="F391" s="168">
        <v>214.06511685111298</v>
      </c>
      <c r="G391" s="864"/>
      <c r="H391" s="172">
        <v>-1</v>
      </c>
      <c r="I391" s="170">
        <v>207.85588897468236</v>
      </c>
      <c r="J391" s="170"/>
      <c r="K391" s="170">
        <v>220.27434472754359</v>
      </c>
    </row>
    <row r="392" spans="1:11" ht="15" thickBot="1" x14ac:dyDescent="0.35">
      <c r="A392" s="191"/>
      <c r="B392" s="192"/>
      <c r="C392" s="192"/>
      <c r="D392" s="192"/>
      <c r="E392" s="192"/>
      <c r="F392" s="192"/>
      <c r="G392" s="903"/>
      <c r="H392" s="172"/>
    </row>
    <row r="393" spans="1:11" ht="15" thickBot="1" x14ac:dyDescent="0.35">
      <c r="A393" s="189" t="s">
        <v>39</v>
      </c>
      <c r="B393" s="190"/>
      <c r="C393" s="190"/>
      <c r="D393" s="190"/>
      <c r="E393" s="190"/>
      <c r="F393" s="190"/>
      <c r="G393" s="190"/>
      <c r="H393" s="172"/>
    </row>
    <row r="394" spans="1:11" ht="15" thickBot="1" x14ac:dyDescent="0.35">
      <c r="A394" s="61" t="s">
        <v>24</v>
      </c>
      <c r="B394" s="132" t="s">
        <v>467</v>
      </c>
      <c r="C394" s="132" t="s">
        <v>525</v>
      </c>
      <c r="D394" s="132" t="s">
        <v>560</v>
      </c>
      <c r="E394" s="132" t="s">
        <v>623</v>
      </c>
      <c r="F394" s="1536" t="s">
        <v>728</v>
      </c>
      <c r="G394" s="1537"/>
      <c r="H394" s="173"/>
      <c r="I394" s="68" t="s">
        <v>728</v>
      </c>
      <c r="K394" s="68" t="s">
        <v>728</v>
      </c>
    </row>
    <row r="395" spans="1:11" x14ac:dyDescent="0.3">
      <c r="A395" s="42" t="s">
        <v>0</v>
      </c>
      <c r="B395" s="106">
        <v>609.36239162773552</v>
      </c>
      <c r="C395" s="106">
        <v>566.69437619513974</v>
      </c>
      <c r="D395" s="106">
        <v>517.28716534049624</v>
      </c>
      <c r="E395" s="106">
        <v>525.24311918772503</v>
      </c>
      <c r="F395" s="106">
        <v>504.80834790960614</v>
      </c>
      <c r="G395" s="883"/>
      <c r="H395" s="172"/>
      <c r="I395" s="170">
        <v>499.10863073852238</v>
      </c>
      <c r="J395" s="170"/>
      <c r="K395" s="170">
        <v>510.5080650806899</v>
      </c>
    </row>
    <row r="396" spans="1:11" x14ac:dyDescent="0.3">
      <c r="A396" s="42" t="s">
        <v>76</v>
      </c>
      <c r="B396" s="106">
        <v>635.62475442500306</v>
      </c>
      <c r="C396" s="106">
        <v>574.52813807612984</v>
      </c>
      <c r="D396" s="106">
        <v>469.19709365884813</v>
      </c>
      <c r="E396" s="106">
        <v>476.22650851152008</v>
      </c>
      <c r="F396" s="106">
        <v>467.040901629107</v>
      </c>
      <c r="G396" s="883">
        <f>H396</f>
        <v>-1</v>
      </c>
      <c r="H396" s="172">
        <v>-1</v>
      </c>
      <c r="I396" s="170">
        <v>447.11526547121832</v>
      </c>
      <c r="J396" s="170"/>
      <c r="K396" s="170">
        <v>486.96653778699567</v>
      </c>
    </row>
    <row r="397" spans="1:11" x14ac:dyDescent="0.3">
      <c r="A397" s="40" t="s">
        <v>77</v>
      </c>
      <c r="B397" s="423">
        <v>1218.2818901355936</v>
      </c>
      <c r="C397" s="423">
        <v>1029.5986406497075</v>
      </c>
      <c r="D397" s="423">
        <v>818.62205770322123</v>
      </c>
      <c r="E397" s="424">
        <v>813.19986825030026</v>
      </c>
      <c r="F397" s="424">
        <v>818.15757693235764</v>
      </c>
      <c r="G397" s="883">
        <f>H397</f>
        <v>1</v>
      </c>
      <c r="H397" s="172">
        <v>1</v>
      </c>
      <c r="I397" s="170">
        <v>756.86718513830533</v>
      </c>
      <c r="J397" s="170"/>
      <c r="K397" s="170">
        <v>879.44796872640995</v>
      </c>
    </row>
    <row r="398" spans="1:11" x14ac:dyDescent="0.3">
      <c r="A398" s="41" t="s">
        <v>78</v>
      </c>
      <c r="B398" s="166">
        <v>4.3098102472512667E-2</v>
      </c>
      <c r="C398" s="166">
        <v>2.0127286241562913E-2</v>
      </c>
      <c r="D398" s="166">
        <v>-9.2965909273997879E-2</v>
      </c>
      <c r="E398" s="166">
        <v>-9.3321756888520263E-2</v>
      </c>
      <c r="F398" s="166">
        <v>-7.4815415467855931E-2</v>
      </c>
      <c r="G398" s="888"/>
      <c r="H398" s="172"/>
      <c r="I398" s="169"/>
      <c r="J398" s="169"/>
      <c r="K398" s="169"/>
    </row>
    <row r="399" spans="1:11" ht="15" thickBot="1" x14ac:dyDescent="0.35">
      <c r="A399" s="43" t="s">
        <v>79</v>
      </c>
      <c r="B399" s="87">
        <v>0.91666841427167522</v>
      </c>
      <c r="C399" s="87">
        <v>0.79207696266614702</v>
      </c>
      <c r="D399" s="87">
        <v>0.74472960034667013</v>
      </c>
      <c r="E399" s="89">
        <v>0.70759051358147707</v>
      </c>
      <c r="F399" s="89">
        <v>0.75178999115174772</v>
      </c>
      <c r="G399" s="864"/>
      <c r="H399" s="172"/>
      <c r="I399" s="169"/>
      <c r="J399" s="169"/>
      <c r="K399" s="169"/>
    </row>
    <row r="400" spans="1:11" x14ac:dyDescent="0.3">
      <c r="A400" s="42" t="s">
        <v>81</v>
      </c>
      <c r="B400" s="115">
        <v>337.40229597228114</v>
      </c>
      <c r="C400" s="115">
        <v>296.64215298488722</v>
      </c>
      <c r="D400" s="115">
        <v>246.85073860493341</v>
      </c>
      <c r="E400" s="117">
        <v>275.21571761174397</v>
      </c>
      <c r="F400" s="117">
        <v>290.41486778107293</v>
      </c>
      <c r="G400" s="930"/>
      <c r="H400" s="172">
        <v>-1</v>
      </c>
      <c r="I400" s="170">
        <v>252.35797798825183</v>
      </c>
      <c r="J400" s="170"/>
      <c r="K400" s="170">
        <v>328.47175757389402</v>
      </c>
    </row>
    <row r="401" spans="1:11" x14ac:dyDescent="0.3">
      <c r="A401" s="42" t="s">
        <v>82</v>
      </c>
      <c r="B401" s="117">
        <v>1085.1237218268209</v>
      </c>
      <c r="C401" s="117">
        <v>948.29443830766343</v>
      </c>
      <c r="D401" s="117">
        <v>703.30114690971652</v>
      </c>
      <c r="E401" s="117">
        <v>666.06919145982135</v>
      </c>
      <c r="F401" s="117">
        <v>662.34414620433824</v>
      </c>
      <c r="G401" s="931"/>
      <c r="H401" s="172">
        <v>1</v>
      </c>
      <c r="I401" s="170">
        <v>603.33687263821912</v>
      </c>
      <c r="J401" s="170"/>
      <c r="K401" s="170">
        <v>721.35141977045737</v>
      </c>
    </row>
    <row r="402" spans="1:11" x14ac:dyDescent="0.3">
      <c r="A402" s="42" t="s">
        <v>83</v>
      </c>
      <c r="B402" s="117">
        <v>386.86537221563077</v>
      </c>
      <c r="C402" s="117">
        <v>436.09128375756859</v>
      </c>
      <c r="D402" s="117">
        <v>403.58516182788645</v>
      </c>
      <c r="E402" s="117">
        <v>453.04068337687113</v>
      </c>
      <c r="F402" s="117">
        <v>417.44726007351483</v>
      </c>
      <c r="G402" s="883"/>
      <c r="H402" s="172">
        <v>0</v>
      </c>
      <c r="I402" s="170">
        <v>364.2975677418259</v>
      </c>
      <c r="J402" s="170"/>
      <c r="K402" s="170">
        <v>470.59695240520375</v>
      </c>
    </row>
    <row r="403" spans="1:11" x14ac:dyDescent="0.3">
      <c r="A403" s="42" t="s">
        <v>84</v>
      </c>
      <c r="B403" s="117">
        <v>418.49012156173518</v>
      </c>
      <c r="C403" s="117">
        <v>408.84205455957357</v>
      </c>
      <c r="D403" s="117">
        <v>321.46426249498523</v>
      </c>
      <c r="E403" s="117">
        <v>326.67336278227526</v>
      </c>
      <c r="F403" s="117">
        <v>311.31300600776041</v>
      </c>
      <c r="G403" s="883"/>
      <c r="H403" s="172">
        <v>-1</v>
      </c>
      <c r="I403" s="170">
        <v>264.93145588596235</v>
      </c>
      <c r="J403" s="170"/>
      <c r="K403" s="170">
        <v>357.69455612955846</v>
      </c>
    </row>
    <row r="404" spans="1:11" x14ac:dyDescent="0.3">
      <c r="A404" s="42" t="s">
        <v>85</v>
      </c>
      <c r="B404" s="117">
        <v>621.03176682098047</v>
      </c>
      <c r="C404" s="117">
        <v>569.25901762488695</v>
      </c>
      <c r="D404" s="117">
        <v>468.44622248222322</v>
      </c>
      <c r="E404" s="117">
        <v>466.94202949742208</v>
      </c>
      <c r="F404" s="117">
        <v>408.70096405423334</v>
      </c>
      <c r="G404" s="883"/>
      <c r="H404" s="172">
        <v>0</v>
      </c>
      <c r="I404" s="170">
        <v>359.26091660939289</v>
      </c>
      <c r="J404" s="170"/>
      <c r="K404" s="170">
        <v>458.14101149907378</v>
      </c>
    </row>
    <row r="405" spans="1:11" x14ac:dyDescent="0.3">
      <c r="A405" s="42" t="s">
        <v>86</v>
      </c>
      <c r="B405" s="117">
        <v>1050.9091482048145</v>
      </c>
      <c r="C405" s="117">
        <v>890.68918467267792</v>
      </c>
      <c r="D405" s="117">
        <v>714.24161886761556</v>
      </c>
      <c r="E405" s="117">
        <v>728.08012109203457</v>
      </c>
      <c r="F405" s="117">
        <v>737.90766402111649</v>
      </c>
      <c r="G405" s="885"/>
      <c r="H405" s="172">
        <v>1</v>
      </c>
      <c r="I405" s="170">
        <v>671.93242617047895</v>
      </c>
      <c r="J405" s="170"/>
      <c r="K405" s="170">
        <v>803.88290187175403</v>
      </c>
    </row>
    <row r="406" spans="1:11" ht="15" thickBot="1" x14ac:dyDescent="0.35">
      <c r="A406" s="42" t="s">
        <v>87</v>
      </c>
      <c r="B406" s="205">
        <v>471.44439360952572</v>
      </c>
      <c r="C406" s="205">
        <v>417.68942562629593</v>
      </c>
      <c r="D406" s="205">
        <v>394.89062424429079</v>
      </c>
      <c r="E406" s="205">
        <v>409.84681477261142</v>
      </c>
      <c r="F406" s="205">
        <v>432.20697979393674</v>
      </c>
      <c r="G406" s="886"/>
      <c r="H406" s="172">
        <v>0</v>
      </c>
      <c r="I406" s="170">
        <v>381.3683706981372</v>
      </c>
      <c r="J406" s="170"/>
      <c r="K406" s="170">
        <v>483.04558888973628</v>
      </c>
    </row>
    <row r="407" spans="1:11" ht="15" thickBot="1" x14ac:dyDescent="0.35">
      <c r="A407" s="191"/>
      <c r="B407" s="192"/>
      <c r="C407" s="192"/>
      <c r="D407" s="192"/>
      <c r="E407" s="192"/>
      <c r="F407" s="192"/>
      <c r="G407" s="867"/>
      <c r="H407" s="172"/>
    </row>
    <row r="408" spans="1:11" ht="15" thickBot="1" x14ac:dyDescent="0.35">
      <c r="A408" s="189" t="s">
        <v>40</v>
      </c>
      <c r="B408" s="190"/>
      <c r="C408" s="190"/>
      <c r="D408" s="190"/>
      <c r="E408" s="190"/>
      <c r="F408" s="190"/>
      <c r="G408" s="858"/>
      <c r="H408" s="172"/>
    </row>
    <row r="409" spans="1:11" ht="15" thickBot="1" x14ac:dyDescent="0.35">
      <c r="A409" s="61" t="s">
        <v>18</v>
      </c>
      <c r="B409" s="132" t="s">
        <v>466</v>
      </c>
      <c r="C409" s="132" t="s">
        <v>524</v>
      </c>
      <c r="D409" s="132" t="s">
        <v>559</v>
      </c>
      <c r="E409" s="132" t="s">
        <v>622</v>
      </c>
      <c r="F409" s="1536" t="s">
        <v>727</v>
      </c>
      <c r="G409" s="1537"/>
      <c r="H409" s="173"/>
      <c r="I409" s="68" t="s">
        <v>727</v>
      </c>
      <c r="K409" s="68" t="s">
        <v>727</v>
      </c>
    </row>
    <row r="410" spans="1:11" x14ac:dyDescent="0.3">
      <c r="A410" s="42" t="s">
        <v>0</v>
      </c>
      <c r="B410" s="75">
        <v>17.584585652714715</v>
      </c>
      <c r="C410" s="75">
        <v>18.210953357475208</v>
      </c>
      <c r="D410" s="75">
        <v>18.545015623582604</v>
      </c>
      <c r="E410" s="75">
        <v>19.042900167935169</v>
      </c>
      <c r="F410" s="75">
        <v>19.587676692576874</v>
      </c>
      <c r="G410" s="883"/>
      <c r="H410" s="172"/>
      <c r="I410" s="675">
        <v>18.719406744405134</v>
      </c>
      <c r="J410" s="675"/>
      <c r="K410" s="675">
        <v>20.455946640748614</v>
      </c>
    </row>
    <row r="411" spans="1:11" x14ac:dyDescent="0.3">
      <c r="A411" s="42" t="s">
        <v>76</v>
      </c>
      <c r="B411" s="75">
        <v>17.19827953353747</v>
      </c>
      <c r="C411" s="75">
        <v>19.644877528222359</v>
      </c>
      <c r="D411" s="75">
        <v>18.86921293065059</v>
      </c>
      <c r="E411" s="75">
        <v>18.368329680383546</v>
      </c>
      <c r="F411" s="75">
        <v>19.869871240084898</v>
      </c>
      <c r="G411" s="883">
        <f>H411</f>
        <v>0</v>
      </c>
      <c r="H411" s="172">
        <v>0</v>
      </c>
      <c r="I411" s="675">
        <v>16.683331224434209</v>
      </c>
      <c r="J411" s="675"/>
      <c r="K411" s="675">
        <v>23.056411255735586</v>
      </c>
    </row>
    <row r="412" spans="1:11" x14ac:dyDescent="0.3">
      <c r="A412" s="40" t="s">
        <v>77</v>
      </c>
      <c r="B412" s="77">
        <v>41.188693997749695</v>
      </c>
      <c r="C412" s="77">
        <v>45.698343754677495</v>
      </c>
      <c r="D412" s="77">
        <v>39.901189162394331</v>
      </c>
      <c r="E412" s="77">
        <v>37.8403620567098</v>
      </c>
      <c r="F412" s="77">
        <v>36.546475319143092</v>
      </c>
      <c r="G412" s="884">
        <f>H412</f>
        <v>1</v>
      </c>
      <c r="H412" s="172">
        <v>1</v>
      </c>
      <c r="I412" s="675">
        <v>26.588724221339412</v>
      </c>
      <c r="J412" s="675"/>
      <c r="K412" s="675">
        <v>46.504226416946771</v>
      </c>
    </row>
    <row r="413" spans="1:11" x14ac:dyDescent="0.3">
      <c r="A413" s="41" t="s">
        <v>78</v>
      </c>
      <c r="B413" s="166">
        <v>-2.1968451620445612E-2</v>
      </c>
      <c r="C413" s="166">
        <v>8.6444190652616798E-2</v>
      </c>
      <c r="D413" s="166">
        <v>1.7481641086121505E-2</v>
      </c>
      <c r="E413" s="166">
        <v>-3.5423726512386962E-2</v>
      </c>
      <c r="F413" s="166">
        <v>1.4406739090959493E-2</v>
      </c>
      <c r="G413" s="885"/>
      <c r="H413" s="172"/>
      <c r="I413" s="169"/>
      <c r="J413" s="169"/>
      <c r="K413" s="169"/>
    </row>
    <row r="414" spans="1:11" ht="15" thickBot="1" x14ac:dyDescent="0.35">
      <c r="A414" s="42" t="s">
        <v>79</v>
      </c>
      <c r="B414" s="89">
        <v>1.3949310695543566</v>
      </c>
      <c r="C414" s="89">
        <v>1.3262218707663627</v>
      </c>
      <c r="D414" s="89">
        <v>1.1146186281877195</v>
      </c>
      <c r="E414" s="89">
        <v>1.0600872651540769</v>
      </c>
      <c r="F414" s="89">
        <v>0.83929099879697766</v>
      </c>
      <c r="G414" s="886"/>
      <c r="H414" s="172"/>
      <c r="I414" s="169"/>
      <c r="J414" s="169"/>
      <c r="K414" s="169"/>
    </row>
    <row r="415" spans="1:11" ht="15" thickBot="1" x14ac:dyDescent="0.35">
      <c r="A415" s="191"/>
      <c r="B415" s="192"/>
      <c r="C415" s="192"/>
      <c r="D415" s="192"/>
      <c r="E415" s="192"/>
      <c r="F415" s="192"/>
      <c r="G415" s="867"/>
      <c r="H415" s="172"/>
    </row>
    <row r="416" spans="1:11" ht="15" thickBot="1" x14ac:dyDescent="0.35">
      <c r="A416" s="189" t="s">
        <v>540</v>
      </c>
      <c r="B416" s="190"/>
      <c r="C416" s="190"/>
      <c r="D416" s="190"/>
      <c r="E416" s="190"/>
      <c r="F416" s="190"/>
      <c r="G416" s="858"/>
      <c r="H416" s="172"/>
    </row>
    <row r="417" spans="1:11" ht="15" thickBot="1" x14ac:dyDescent="0.35">
      <c r="A417" s="61" t="s">
        <v>18</v>
      </c>
      <c r="B417" s="132" t="s">
        <v>466</v>
      </c>
      <c r="C417" s="132" t="s">
        <v>524</v>
      </c>
      <c r="D417" s="132" t="s">
        <v>559</v>
      </c>
      <c r="E417" s="132" t="s">
        <v>622</v>
      </c>
      <c r="F417" s="1536" t="s">
        <v>727</v>
      </c>
      <c r="G417" s="1537"/>
      <c r="H417" s="173"/>
      <c r="I417" s="68" t="s">
        <v>727</v>
      </c>
      <c r="K417" s="68" t="s">
        <v>727</v>
      </c>
    </row>
    <row r="418" spans="1:11" x14ac:dyDescent="0.3">
      <c r="A418" s="42" t="s">
        <v>0</v>
      </c>
      <c r="B418" s="106">
        <v>234.0501167017465</v>
      </c>
      <c r="C418" s="106">
        <v>223.55018067540325</v>
      </c>
      <c r="D418" s="106">
        <v>212.00014905398515</v>
      </c>
      <c r="E418" s="106">
        <v>204.07214488558336</v>
      </c>
      <c r="F418" s="106">
        <v>197.76732523400315</v>
      </c>
      <c r="G418" s="883"/>
      <c r="H418" s="172"/>
      <c r="I418" s="170">
        <v>194.10202940290085</v>
      </c>
      <c r="J418" s="170"/>
      <c r="K418" s="170">
        <v>201.43262106510545</v>
      </c>
    </row>
    <row r="419" spans="1:11" x14ac:dyDescent="0.3">
      <c r="A419" s="42" t="s">
        <v>76</v>
      </c>
      <c r="B419" s="106">
        <v>237.77684055451988</v>
      </c>
      <c r="C419" s="106">
        <v>221.50176401767806</v>
      </c>
      <c r="D419" s="106">
        <v>210.42764910066259</v>
      </c>
      <c r="E419" s="106">
        <v>203.49795176792534</v>
      </c>
      <c r="F419" s="106">
        <v>197.54214029625498</v>
      </c>
      <c r="G419" s="883">
        <f>H419</f>
        <v>0</v>
      </c>
      <c r="H419" s="172">
        <v>0</v>
      </c>
      <c r="I419" s="170">
        <v>184.51493686732269</v>
      </c>
      <c r="J419" s="170"/>
      <c r="K419" s="170">
        <v>210.56934372518728</v>
      </c>
    </row>
    <row r="420" spans="1:11" x14ac:dyDescent="0.3">
      <c r="A420" s="40" t="s">
        <v>77</v>
      </c>
      <c r="B420" s="108">
        <v>362.52564640802149</v>
      </c>
      <c r="C420" s="108">
        <v>335.26212214160699</v>
      </c>
      <c r="D420" s="108">
        <v>315.25223390002571</v>
      </c>
      <c r="E420" s="108">
        <v>294.59613796582948</v>
      </c>
      <c r="F420" s="108">
        <v>286.61429140365027</v>
      </c>
      <c r="G420" s="884">
        <f>H420</f>
        <v>1</v>
      </c>
      <c r="H420" s="172">
        <v>1</v>
      </c>
      <c r="I420" s="170">
        <v>248.54473659277485</v>
      </c>
      <c r="J420" s="170"/>
      <c r="K420" s="170">
        <v>324.68384621452572</v>
      </c>
    </row>
    <row r="421" spans="1:11" x14ac:dyDescent="0.3">
      <c r="A421" s="41" t="s">
        <v>78</v>
      </c>
      <c r="B421" s="166">
        <v>1.5922760070751829E-2</v>
      </c>
      <c r="C421" s="166">
        <v>-9.1631178804526068E-3</v>
      </c>
      <c r="D421" s="166">
        <v>-7.4174473949173061E-3</v>
      </c>
      <c r="E421" s="166">
        <v>-2.8136770845425467E-3</v>
      </c>
      <c r="F421" s="166">
        <v>-1.1386357047693458E-3</v>
      </c>
      <c r="G421" s="888"/>
      <c r="H421" s="172"/>
      <c r="I421" s="169"/>
      <c r="J421" s="169"/>
      <c r="K421" s="169"/>
    </row>
    <row r="422" spans="1:11" ht="15" thickBot="1" x14ac:dyDescent="0.35">
      <c r="A422" s="43" t="s">
        <v>79</v>
      </c>
      <c r="B422" s="87">
        <v>0.52464657854219376</v>
      </c>
      <c r="C422" s="87">
        <v>0.51358669141275881</v>
      </c>
      <c r="D422" s="89">
        <v>0.49815024426385163</v>
      </c>
      <c r="E422" s="89">
        <v>0.44766144035589617</v>
      </c>
      <c r="F422" s="89">
        <v>0.45090202512645311</v>
      </c>
      <c r="G422" s="886"/>
      <c r="H422" s="172"/>
      <c r="I422" s="169"/>
      <c r="J422" s="169"/>
      <c r="K422" s="169"/>
    </row>
    <row r="423" spans="1:11" x14ac:dyDescent="0.3">
      <c r="A423" s="42" t="s">
        <v>81</v>
      </c>
      <c r="B423" s="104">
        <v>181.20427332959048</v>
      </c>
      <c r="C423" s="104">
        <v>166.47554852653946</v>
      </c>
      <c r="D423" s="106">
        <v>156.3436076114177</v>
      </c>
      <c r="E423" s="106">
        <v>157.90386008530518</v>
      </c>
      <c r="F423" s="106">
        <v>152.44961534805071</v>
      </c>
      <c r="G423" s="745"/>
      <c r="H423" s="172">
        <v>-1</v>
      </c>
      <c r="I423" s="170">
        <v>124.97760731010108</v>
      </c>
      <c r="J423" s="170"/>
      <c r="K423" s="170">
        <v>179.92162338600036</v>
      </c>
    </row>
    <row r="424" spans="1:11" x14ac:dyDescent="0.3">
      <c r="A424" s="42" t="s">
        <v>82</v>
      </c>
      <c r="B424" s="106">
        <v>306.52217368134228</v>
      </c>
      <c r="C424" s="106">
        <v>275.6706881054435</v>
      </c>
      <c r="D424" s="106">
        <v>261.46534512659218</v>
      </c>
      <c r="E424" s="106">
        <v>259.27293695946565</v>
      </c>
      <c r="F424" s="106">
        <v>251.09124377162951</v>
      </c>
      <c r="G424" s="930"/>
      <c r="H424" s="172">
        <v>1</v>
      </c>
      <c r="I424" s="170">
        <v>214.09818599125671</v>
      </c>
      <c r="J424" s="170"/>
      <c r="K424" s="170">
        <v>288.08430155200227</v>
      </c>
    </row>
    <row r="425" spans="1:11" x14ac:dyDescent="0.3">
      <c r="A425" s="42" t="s">
        <v>83</v>
      </c>
      <c r="B425" s="106">
        <v>198.70858659191964</v>
      </c>
      <c r="C425" s="106">
        <v>184.38521566284828</v>
      </c>
      <c r="D425" s="106">
        <v>183.91415810446324</v>
      </c>
      <c r="E425" s="106">
        <v>182.30982265518469</v>
      </c>
      <c r="F425" s="106">
        <v>183.11888113162155</v>
      </c>
      <c r="G425" s="863"/>
      <c r="H425" s="172">
        <v>0</v>
      </c>
      <c r="I425" s="170">
        <v>148.44395232851048</v>
      </c>
      <c r="J425" s="170"/>
      <c r="K425" s="170">
        <v>217.79380993473262</v>
      </c>
    </row>
    <row r="426" spans="1:11" x14ac:dyDescent="0.3">
      <c r="A426" s="42" t="s">
        <v>84</v>
      </c>
      <c r="B426" s="106">
        <v>216.11406624916239</v>
      </c>
      <c r="C426" s="106">
        <v>214.72453149189357</v>
      </c>
      <c r="D426" s="106">
        <v>200.8324663040778</v>
      </c>
      <c r="E426" s="106">
        <v>183.51019867340631</v>
      </c>
      <c r="F426" s="106">
        <v>173.40682668499485</v>
      </c>
      <c r="G426" s="883"/>
      <c r="H426" s="172">
        <v>0</v>
      </c>
      <c r="I426" s="170">
        <v>140.00485797418884</v>
      </c>
      <c r="J426" s="170"/>
      <c r="K426" s="170">
        <v>206.80879539580087</v>
      </c>
    </row>
    <row r="427" spans="1:11" x14ac:dyDescent="0.3">
      <c r="A427" s="42" t="s">
        <v>85</v>
      </c>
      <c r="B427" s="106">
        <v>224.17654064613725</v>
      </c>
      <c r="C427" s="106">
        <v>198.47157388647366</v>
      </c>
      <c r="D427" s="106">
        <v>193.78850098914478</v>
      </c>
      <c r="E427" s="106">
        <v>193.43829355848689</v>
      </c>
      <c r="F427" s="106">
        <v>188.20625578553185</v>
      </c>
      <c r="G427" s="883"/>
      <c r="H427" s="172">
        <v>0</v>
      </c>
      <c r="I427" s="170">
        <v>153.72692493009058</v>
      </c>
      <c r="J427" s="170"/>
      <c r="K427" s="170">
        <v>222.68558664097313</v>
      </c>
    </row>
    <row r="428" spans="1:11" x14ac:dyDescent="0.3">
      <c r="A428" s="42" t="s">
        <v>86</v>
      </c>
      <c r="B428" s="106">
        <v>319.73501192810676</v>
      </c>
      <c r="C428" s="106">
        <v>310.07986878281275</v>
      </c>
      <c r="D428" s="106">
        <v>297.23787221552709</v>
      </c>
      <c r="E428" s="106">
        <v>259.79114518590052</v>
      </c>
      <c r="F428" s="106">
        <v>253.95452028773968</v>
      </c>
      <c r="G428" s="883"/>
      <c r="H428" s="172">
        <v>1</v>
      </c>
      <c r="I428" s="170">
        <v>213.50457909876812</v>
      </c>
      <c r="J428" s="170"/>
      <c r="K428" s="170">
        <v>294.40446147671122</v>
      </c>
    </row>
    <row r="429" spans="1:11" ht="15" thickBot="1" x14ac:dyDescent="0.35">
      <c r="A429" s="42" t="s">
        <v>87</v>
      </c>
      <c r="B429" s="168">
        <v>196.59174907179158</v>
      </c>
      <c r="C429" s="168">
        <v>184.51192199384141</v>
      </c>
      <c r="D429" s="168">
        <v>162.95583895453925</v>
      </c>
      <c r="E429" s="168">
        <v>172.47165046871663</v>
      </c>
      <c r="F429" s="168">
        <v>164.23099222935383</v>
      </c>
      <c r="G429" s="886"/>
      <c r="H429" s="172">
        <v>0</v>
      </c>
      <c r="I429" s="170">
        <v>132.70788874217976</v>
      </c>
      <c r="J429" s="170"/>
      <c r="K429" s="170">
        <v>195.7540957165279</v>
      </c>
    </row>
    <row r="430" spans="1:11" ht="15" thickBot="1" x14ac:dyDescent="0.35">
      <c r="A430" s="191"/>
      <c r="B430" s="192"/>
      <c r="C430" s="192"/>
      <c r="D430" s="192"/>
      <c r="E430" s="192"/>
      <c r="F430" s="192"/>
      <c r="G430" s="929"/>
      <c r="H430" s="172"/>
    </row>
    <row r="431" spans="1:11" ht="15" thickBot="1" x14ac:dyDescent="0.35">
      <c r="A431" s="189" t="s">
        <v>41</v>
      </c>
      <c r="B431" s="190"/>
      <c r="C431" s="190"/>
      <c r="D431" s="190"/>
      <c r="E431" s="190"/>
      <c r="F431" s="190"/>
      <c r="H431" s="172"/>
    </row>
    <row r="432" spans="1:11" ht="15" thickBot="1" x14ac:dyDescent="0.35">
      <c r="A432" s="61" t="s">
        <v>42</v>
      </c>
      <c r="B432" s="132" t="s">
        <v>444</v>
      </c>
      <c r="C432" s="132" t="s">
        <v>468</v>
      </c>
      <c r="D432" s="132" t="s">
        <v>526</v>
      </c>
      <c r="E432" s="132" t="s">
        <v>561</v>
      </c>
      <c r="F432" s="1536" t="s">
        <v>729</v>
      </c>
      <c r="G432" s="1537"/>
      <c r="H432" s="173"/>
      <c r="I432" s="68" t="s">
        <v>729</v>
      </c>
      <c r="K432" s="68" t="s">
        <v>729</v>
      </c>
    </row>
    <row r="433" spans="1:11" x14ac:dyDescent="0.3">
      <c r="A433" s="42" t="s">
        <v>0</v>
      </c>
      <c r="B433" s="106">
        <v>84.238363805482791</v>
      </c>
      <c r="C433" s="106">
        <v>84.382797501750758</v>
      </c>
      <c r="D433" s="106">
        <v>83.608543376455756</v>
      </c>
      <c r="E433" s="106">
        <v>82.906969791551091</v>
      </c>
      <c r="F433" s="106">
        <v>81.963568515928685</v>
      </c>
      <c r="G433" s="6"/>
      <c r="H433" s="172"/>
      <c r="I433" s="170">
        <v>80.516469655692077</v>
      </c>
      <c r="J433" s="170"/>
      <c r="K433" s="170">
        <v>83.410667376165293</v>
      </c>
    </row>
    <row r="434" spans="1:11" x14ac:dyDescent="0.3">
      <c r="A434" s="42" t="s">
        <v>76</v>
      </c>
      <c r="B434" s="106">
        <v>84.266533354988482</v>
      </c>
      <c r="C434" s="106">
        <v>80.654667364122389</v>
      </c>
      <c r="D434" s="106">
        <v>82.130493486711003</v>
      </c>
      <c r="E434" s="106">
        <v>81.193963944696321</v>
      </c>
      <c r="F434" s="106">
        <v>82.187418910075579</v>
      </c>
      <c r="G434" s="883">
        <f>H434</f>
        <v>0</v>
      </c>
      <c r="H434" s="172">
        <v>0</v>
      </c>
      <c r="I434" s="170">
        <v>76.935478537092052</v>
      </c>
      <c r="J434" s="170"/>
      <c r="K434" s="170">
        <v>87.439359283059105</v>
      </c>
    </row>
    <row r="435" spans="1:11" x14ac:dyDescent="0.3">
      <c r="A435" s="40" t="s">
        <v>77</v>
      </c>
      <c r="B435" s="108">
        <v>148.93316796039633</v>
      </c>
      <c r="C435" s="108">
        <v>143.69890397022587</v>
      </c>
      <c r="D435" s="108">
        <v>134.96276016226975</v>
      </c>
      <c r="E435" s="108">
        <v>136.65655390344102</v>
      </c>
      <c r="F435" s="108">
        <v>140.80798725107033</v>
      </c>
      <c r="G435" s="884">
        <f>H435</f>
        <v>1</v>
      </c>
      <c r="H435" s="172">
        <v>1</v>
      </c>
      <c r="I435" s="170">
        <v>124.54070982220782</v>
      </c>
      <c r="J435" s="170"/>
      <c r="K435" s="170">
        <v>157.07526467993284</v>
      </c>
    </row>
    <row r="436" spans="1:11" x14ac:dyDescent="0.3">
      <c r="A436" s="41" t="s">
        <v>78</v>
      </c>
      <c r="B436" s="166">
        <v>3.344028567641455E-4</v>
      </c>
      <c r="C436" s="166">
        <v>-4.4181163080674338E-2</v>
      </c>
      <c r="D436" s="166">
        <v>-1.7678216005865416E-2</v>
      </c>
      <c r="E436" s="166">
        <v>-1.5458874681352779E-2</v>
      </c>
      <c r="F436" s="166">
        <v>2.7310962443441037E-3</v>
      </c>
      <c r="G436" s="919"/>
      <c r="H436" s="172"/>
      <c r="I436" s="169"/>
      <c r="J436" s="169"/>
      <c r="K436" s="169"/>
    </row>
    <row r="437" spans="1:11" ht="15" thickBot="1" x14ac:dyDescent="0.35">
      <c r="A437" s="43" t="s">
        <v>79</v>
      </c>
      <c r="B437" s="87">
        <v>0.76740589686996608</v>
      </c>
      <c r="C437" s="87">
        <v>0.78165639592170022</v>
      </c>
      <c r="D437" s="89">
        <v>0.64327224192445875</v>
      </c>
      <c r="E437" s="89">
        <v>0.68308759991718049</v>
      </c>
      <c r="F437" s="89">
        <v>0.7132547671941587</v>
      </c>
      <c r="G437" s="918"/>
      <c r="H437" s="172"/>
      <c r="I437" s="169"/>
      <c r="J437" s="169"/>
      <c r="K437" s="169"/>
    </row>
    <row r="438" spans="1:11" x14ac:dyDescent="0.3">
      <c r="A438" s="42" t="s">
        <v>81</v>
      </c>
      <c r="B438" s="104">
        <v>59.725866208923804</v>
      </c>
      <c r="C438" s="104">
        <v>58.563906945109032</v>
      </c>
      <c r="D438" s="106">
        <v>66.325290995169354</v>
      </c>
      <c r="E438" s="106">
        <v>67.20481270053601</v>
      </c>
      <c r="F438" s="106">
        <v>59.487672604795875</v>
      </c>
      <c r="G438" s="6"/>
      <c r="H438" s="172">
        <v>-1</v>
      </c>
      <c r="I438" s="170">
        <v>49.263423867169436</v>
      </c>
      <c r="J438" s="170"/>
      <c r="K438" s="170">
        <v>69.711921342422315</v>
      </c>
    </row>
    <row r="439" spans="1:11" x14ac:dyDescent="0.3">
      <c r="A439" s="42" t="s">
        <v>82</v>
      </c>
      <c r="B439" s="106">
        <v>117.05251985724966</v>
      </c>
      <c r="C439" s="106">
        <v>112.73123136264329</v>
      </c>
      <c r="D439" s="106">
        <v>107.6679438502385</v>
      </c>
      <c r="E439" s="106">
        <v>104.40619927734619</v>
      </c>
      <c r="F439" s="106">
        <v>116.34402498746178</v>
      </c>
      <c r="G439" s="6"/>
      <c r="H439" s="172">
        <v>1</v>
      </c>
      <c r="I439" s="170">
        <v>100.97207276323573</v>
      </c>
      <c r="J439" s="170"/>
      <c r="K439" s="170">
        <v>131.71597721168783</v>
      </c>
    </row>
    <row r="440" spans="1:11" x14ac:dyDescent="0.3">
      <c r="A440" s="42" t="s">
        <v>83</v>
      </c>
      <c r="B440" s="106">
        <v>57.503349834025677</v>
      </c>
      <c r="C440" s="106">
        <v>52.247628535601102</v>
      </c>
      <c r="D440" s="106">
        <v>57.126266156734388</v>
      </c>
      <c r="E440" s="106">
        <v>57.14142899216295</v>
      </c>
      <c r="F440" s="106">
        <v>58.091529075183004</v>
      </c>
      <c r="G440" s="6"/>
      <c r="H440" s="172">
        <v>-1</v>
      </c>
      <c r="I440" s="170">
        <v>45.521019803423378</v>
      </c>
      <c r="J440" s="170"/>
      <c r="K440" s="170">
        <v>70.662038346942637</v>
      </c>
    </row>
    <row r="441" spans="1:11" x14ac:dyDescent="0.3">
      <c r="A441" s="42" t="s">
        <v>84</v>
      </c>
      <c r="B441" s="106">
        <v>77.843630262322904</v>
      </c>
      <c r="C441" s="106">
        <v>68.015529271931598</v>
      </c>
      <c r="D441" s="106">
        <v>72.073411074663227</v>
      </c>
      <c r="E441" s="106">
        <v>74.097336843491632</v>
      </c>
      <c r="F441" s="106">
        <v>71.108257146344272</v>
      </c>
      <c r="G441" s="6"/>
      <c r="H441" s="172">
        <v>0</v>
      </c>
      <c r="I441" s="170">
        <v>57.434890757133957</v>
      </c>
      <c r="J441" s="170"/>
      <c r="K441" s="170">
        <v>84.781623535554587</v>
      </c>
    </row>
    <row r="442" spans="1:11" x14ac:dyDescent="0.3">
      <c r="A442" s="42" t="s">
        <v>85</v>
      </c>
      <c r="B442" s="106">
        <v>71.41150436667894</v>
      </c>
      <c r="C442" s="106">
        <v>68.916418646622006</v>
      </c>
      <c r="D442" s="106">
        <v>69.573855204203113</v>
      </c>
      <c r="E442" s="106">
        <v>73.498930040684698</v>
      </c>
      <c r="F442" s="106">
        <v>73.206660269906592</v>
      </c>
      <c r="G442" s="6"/>
      <c r="H442" s="172">
        <v>0</v>
      </c>
      <c r="I442" s="170">
        <v>59.381620084310853</v>
      </c>
      <c r="J442" s="170"/>
      <c r="K442" s="170">
        <v>87.031700455502332</v>
      </c>
    </row>
    <row r="443" spans="1:11" x14ac:dyDescent="0.3">
      <c r="A443" s="42" t="s">
        <v>86</v>
      </c>
      <c r="B443" s="106">
        <v>122.15286589312203</v>
      </c>
      <c r="C443" s="106">
        <v>116.79937693739132</v>
      </c>
      <c r="D443" s="106">
        <v>119.19494763291684</v>
      </c>
      <c r="E443" s="106">
        <v>112.08392570215278</v>
      </c>
      <c r="F443" s="106">
        <v>109.53167378880869</v>
      </c>
      <c r="G443" s="6"/>
      <c r="H443" s="172">
        <v>1</v>
      </c>
      <c r="I443" s="170">
        <v>92.850574660216253</v>
      </c>
      <c r="J443" s="170"/>
      <c r="K443" s="170">
        <v>126.21277291740113</v>
      </c>
    </row>
    <row r="444" spans="1:11" ht="15" thickBot="1" x14ac:dyDescent="0.35">
      <c r="A444" s="42" t="s">
        <v>87</v>
      </c>
      <c r="B444" s="168">
        <v>72.650191874136212</v>
      </c>
      <c r="C444" s="168">
        <v>75.946689290167058</v>
      </c>
      <c r="D444" s="168">
        <v>76.021374839535852</v>
      </c>
      <c r="E444" s="168">
        <v>74.604869434701115</v>
      </c>
      <c r="F444" s="168">
        <v>79.379043960065744</v>
      </c>
      <c r="G444" s="918"/>
      <c r="H444" s="172">
        <v>0</v>
      </c>
      <c r="I444" s="170">
        <v>65.661793531830313</v>
      </c>
      <c r="J444" s="170"/>
      <c r="K444" s="170">
        <v>93.096294388301175</v>
      </c>
    </row>
    <row r="445" spans="1:11" ht="15" thickBot="1" x14ac:dyDescent="0.35">
      <c r="A445" s="191"/>
      <c r="B445" s="192"/>
      <c r="C445" s="192"/>
      <c r="D445" s="192"/>
      <c r="E445" s="192"/>
      <c r="F445" s="192"/>
      <c r="G445" s="820"/>
      <c r="H445" s="172"/>
    </row>
    <row r="446" spans="1:11" ht="15" thickBot="1" x14ac:dyDescent="0.35">
      <c r="A446" s="189" t="s">
        <v>43</v>
      </c>
      <c r="B446" s="190"/>
      <c r="C446" s="190"/>
      <c r="D446" s="190"/>
      <c r="E446" s="190"/>
      <c r="F446" s="190"/>
      <c r="H446" s="172"/>
    </row>
    <row r="447" spans="1:11" ht="15" thickBot="1" x14ac:dyDescent="0.35">
      <c r="A447" s="61" t="s">
        <v>18</v>
      </c>
      <c r="B447" s="132" t="s">
        <v>466</v>
      </c>
      <c r="C447" s="132" t="s">
        <v>524</v>
      </c>
      <c r="D447" s="132" t="s">
        <v>559</v>
      </c>
      <c r="E447" s="132" t="s">
        <v>622</v>
      </c>
      <c r="F447" s="1536" t="s">
        <v>727</v>
      </c>
      <c r="G447" s="1537"/>
      <c r="H447" s="173"/>
      <c r="I447" s="68" t="s">
        <v>727</v>
      </c>
      <c r="K447" s="68" t="s">
        <v>727</v>
      </c>
    </row>
    <row r="448" spans="1:11" x14ac:dyDescent="0.3">
      <c r="A448" s="42" t="s">
        <v>0</v>
      </c>
      <c r="B448" s="105">
        <v>64.444032023837053</v>
      </c>
      <c r="C448" s="105">
        <v>62.312133905546226</v>
      </c>
      <c r="D448" s="106">
        <v>60.981927277920427</v>
      </c>
      <c r="E448" s="106">
        <v>59.225287063902492</v>
      </c>
      <c r="F448" s="106">
        <v>57.145472536982801</v>
      </c>
      <c r="G448" s="6"/>
      <c r="H448" s="172"/>
      <c r="I448" s="170">
        <v>55.693591138048468</v>
      </c>
      <c r="J448" s="170"/>
      <c r="K448" s="170">
        <v>58.597353935917134</v>
      </c>
    </row>
    <row r="449" spans="1:11" x14ac:dyDescent="0.3">
      <c r="A449" s="42" t="s">
        <v>76</v>
      </c>
      <c r="B449" s="105">
        <v>65.030627464435383</v>
      </c>
      <c r="C449" s="105">
        <v>60.506704796556264</v>
      </c>
      <c r="D449" s="106">
        <v>60.179645211700397</v>
      </c>
      <c r="E449" s="106">
        <v>58.936714937120385</v>
      </c>
      <c r="F449" s="106">
        <v>57.9601341984038</v>
      </c>
      <c r="G449" s="883">
        <f>H449</f>
        <v>0</v>
      </c>
      <c r="H449" s="172">
        <v>0</v>
      </c>
      <c r="I449" s="170">
        <v>52.679239497329974</v>
      </c>
      <c r="J449" s="170"/>
      <c r="K449" s="170">
        <v>63.241028899477627</v>
      </c>
    </row>
    <row r="450" spans="1:11" x14ac:dyDescent="0.3">
      <c r="A450" s="40" t="s">
        <v>77</v>
      </c>
      <c r="B450" s="107">
        <v>117.63473148555632</v>
      </c>
      <c r="C450" s="107">
        <v>104.54536738336853</v>
      </c>
      <c r="D450" s="108">
        <v>96.830019069607928</v>
      </c>
      <c r="E450" s="108">
        <v>90.690065985890016</v>
      </c>
      <c r="F450" s="108">
        <v>92.785238557155182</v>
      </c>
      <c r="G450" s="884">
        <f>H450</f>
        <v>1</v>
      </c>
      <c r="H450" s="172">
        <v>1</v>
      </c>
      <c r="I450" s="170">
        <v>77.075678569194025</v>
      </c>
      <c r="J450" s="170"/>
      <c r="K450" s="170">
        <v>108.49479854511634</v>
      </c>
    </row>
    <row r="451" spans="1:11" x14ac:dyDescent="0.3">
      <c r="A451" s="41" t="s">
        <v>78</v>
      </c>
      <c r="B451" s="86">
        <v>9.1024012957686418E-3</v>
      </c>
      <c r="C451" s="86">
        <v>-2.8973957331114061E-2</v>
      </c>
      <c r="D451" s="166">
        <v>-1.3156062821099303E-2</v>
      </c>
      <c r="E451" s="166">
        <v>-4.8724479202734011E-3</v>
      </c>
      <c r="F451" s="166">
        <v>1.4255926589700957E-2</v>
      </c>
      <c r="G451" s="6"/>
      <c r="H451" s="172"/>
      <c r="I451" s="169"/>
      <c r="J451" s="169"/>
      <c r="K451" s="169"/>
    </row>
    <row r="452" spans="1:11" ht="15" thickBot="1" x14ac:dyDescent="0.35">
      <c r="A452" s="42" t="s">
        <v>79</v>
      </c>
      <c r="B452" s="88">
        <v>0.80891275499209359</v>
      </c>
      <c r="C452" s="88">
        <v>0.72783111780562082</v>
      </c>
      <c r="D452" s="89">
        <v>0.60901611714357207</v>
      </c>
      <c r="E452" s="89">
        <v>0.53877029085600203</v>
      </c>
      <c r="F452" s="89">
        <v>0.60084581998277109</v>
      </c>
      <c r="G452" s="918"/>
      <c r="H452" s="172"/>
      <c r="I452" s="169"/>
      <c r="J452" s="169"/>
      <c r="K452" s="169"/>
    </row>
    <row r="453" spans="1:11" ht="15" thickBot="1" x14ac:dyDescent="0.35">
      <c r="A453" s="191"/>
      <c r="B453" s="192"/>
      <c r="C453" s="192"/>
      <c r="D453" s="192"/>
      <c r="E453" s="192"/>
      <c r="F453" s="192"/>
      <c r="G453" s="820"/>
      <c r="H453" s="172"/>
    </row>
    <row r="454" spans="1:11" ht="15" thickBot="1" x14ac:dyDescent="0.35">
      <c r="A454" s="189" t="s">
        <v>44</v>
      </c>
      <c r="B454" s="190"/>
      <c r="C454" s="190"/>
      <c r="D454" s="190"/>
      <c r="E454" s="190"/>
      <c r="F454" s="190"/>
      <c r="H454" s="172"/>
    </row>
    <row r="455" spans="1:11" ht="15" thickBot="1" x14ac:dyDescent="0.35">
      <c r="A455" s="61" t="s">
        <v>24</v>
      </c>
      <c r="B455" s="132" t="s">
        <v>467</v>
      </c>
      <c r="C455" s="132" t="s">
        <v>525</v>
      </c>
      <c r="D455" s="132" t="s">
        <v>560</v>
      </c>
      <c r="E455" s="132" t="s">
        <v>623</v>
      </c>
      <c r="F455" s="1536" t="s">
        <v>728</v>
      </c>
      <c r="G455" s="1537"/>
      <c r="H455" s="173"/>
      <c r="I455" s="68" t="s">
        <v>728</v>
      </c>
      <c r="K455" s="68" t="s">
        <v>728</v>
      </c>
    </row>
    <row r="456" spans="1:11" x14ac:dyDescent="0.3">
      <c r="A456" s="42" t="s">
        <v>0</v>
      </c>
      <c r="B456" s="106">
        <v>178.08012969468459</v>
      </c>
      <c r="C456" s="106">
        <v>161.15880628768662</v>
      </c>
      <c r="D456" s="106">
        <v>135.94473377637792</v>
      </c>
      <c r="E456" s="106">
        <v>126.32496841421224</v>
      </c>
      <c r="F456" s="106">
        <v>117.01583511103939</v>
      </c>
      <c r="G456" s="6"/>
      <c r="H456" s="172"/>
      <c r="I456" s="170">
        <v>114.23973997378918</v>
      </c>
      <c r="J456" s="170"/>
      <c r="K456" s="170">
        <v>119.7919302482896</v>
      </c>
    </row>
    <row r="457" spans="1:11" x14ac:dyDescent="0.3">
      <c r="A457" s="42" t="s">
        <v>76</v>
      </c>
      <c r="B457" s="106">
        <v>259.61523814430541</v>
      </c>
      <c r="C457" s="106">
        <v>227.76164455221874</v>
      </c>
      <c r="D457" s="106">
        <v>166.23037739126457</v>
      </c>
      <c r="E457" s="106">
        <v>132.438640101419</v>
      </c>
      <c r="F457" s="106">
        <v>114.03687330647007</v>
      </c>
      <c r="G457" s="883">
        <f>H457</f>
        <v>0</v>
      </c>
      <c r="H457" s="172">
        <v>0</v>
      </c>
      <c r="I457" s="170">
        <v>104.15234243076901</v>
      </c>
      <c r="J457" s="170"/>
      <c r="K457" s="170">
        <v>123.92140418217113</v>
      </c>
    </row>
    <row r="458" spans="1:11" x14ac:dyDescent="0.3">
      <c r="A458" s="40" t="s">
        <v>77</v>
      </c>
      <c r="B458" s="108">
        <v>520.50870245335636</v>
      </c>
      <c r="C458" s="108">
        <v>439.21872910215228</v>
      </c>
      <c r="D458" s="106">
        <v>292.01479380736106</v>
      </c>
      <c r="E458" s="106">
        <v>248.54524924427392</v>
      </c>
      <c r="F458" s="106">
        <v>214.8389177162789</v>
      </c>
      <c r="G458" s="883">
        <f>H458</f>
        <v>1</v>
      </c>
      <c r="H458" s="172">
        <v>1</v>
      </c>
      <c r="I458" s="170">
        <v>182.82019059815264</v>
      </c>
      <c r="J458" s="170"/>
      <c r="K458" s="170">
        <v>246.85764483440516</v>
      </c>
    </row>
    <row r="459" spans="1:11" x14ac:dyDescent="0.3">
      <c r="A459" s="41" t="s">
        <v>78</v>
      </c>
      <c r="B459" s="166">
        <v>0.45785629530600302</v>
      </c>
      <c r="C459" s="166">
        <v>0.41648860307174734</v>
      </c>
      <c r="D459" s="166">
        <v>0.22277908657134873</v>
      </c>
      <c r="E459" s="166">
        <v>4.8396384055766288E-2</v>
      </c>
      <c r="F459" s="166">
        <v>-2.5457766478720664E-2</v>
      </c>
      <c r="G459" s="919"/>
      <c r="H459" s="172"/>
      <c r="I459" s="169"/>
      <c r="J459" s="169"/>
      <c r="K459" s="169"/>
    </row>
    <row r="460" spans="1:11" ht="15" thickBot="1" x14ac:dyDescent="0.35">
      <c r="A460" s="43" t="s">
        <v>79</v>
      </c>
      <c r="B460" s="87">
        <v>1.0049235405975478</v>
      </c>
      <c r="C460" s="87">
        <v>0.92841393451324916</v>
      </c>
      <c r="D460" s="89">
        <v>0.75668730583479071</v>
      </c>
      <c r="E460" s="89">
        <v>0.87668228134887738</v>
      </c>
      <c r="F460" s="89">
        <v>0.88394254846769515</v>
      </c>
      <c r="G460" s="918"/>
      <c r="H460" s="172"/>
      <c r="I460" s="169"/>
      <c r="J460" s="169"/>
      <c r="K460" s="169"/>
    </row>
    <row r="461" spans="1:11" x14ac:dyDescent="0.3">
      <c r="A461" s="42" t="s">
        <v>81</v>
      </c>
      <c r="B461" s="104">
        <v>111.63590093312517</v>
      </c>
      <c r="C461" s="104">
        <v>111.41538039494206</v>
      </c>
      <c r="D461" s="106">
        <v>112.0940060760302</v>
      </c>
      <c r="E461" s="106">
        <v>85.333308293286564</v>
      </c>
      <c r="F461" s="106">
        <v>73.499040590063132</v>
      </c>
      <c r="G461" s="6"/>
      <c r="H461" s="172">
        <v>-1</v>
      </c>
      <c r="I461" s="170">
        <v>53.213654176329371</v>
      </c>
      <c r="J461" s="170"/>
      <c r="K461" s="170">
        <v>93.784427003796893</v>
      </c>
    </row>
    <row r="462" spans="1:11" x14ac:dyDescent="0.3">
      <c r="A462" s="42" t="s">
        <v>82</v>
      </c>
      <c r="B462" s="106">
        <v>452.09159507865343</v>
      </c>
      <c r="C462" s="106">
        <v>390.37977210767059</v>
      </c>
      <c r="D462" s="106">
        <v>264.56424574444696</v>
      </c>
      <c r="E462" s="106">
        <v>202.19926449139072</v>
      </c>
      <c r="F462" s="106">
        <v>170.36638187210667</v>
      </c>
      <c r="G462" s="6"/>
      <c r="H462" s="172">
        <v>1</v>
      </c>
      <c r="I462" s="170">
        <v>139.99043763924675</v>
      </c>
      <c r="J462" s="170"/>
      <c r="K462" s="170">
        <v>200.74232610496659</v>
      </c>
    </row>
    <row r="463" spans="1:11" x14ac:dyDescent="0.3">
      <c r="A463" s="42" t="s">
        <v>83</v>
      </c>
      <c r="B463" s="106">
        <v>175.55750238815753</v>
      </c>
      <c r="C463" s="106">
        <v>141.07094088468429</v>
      </c>
      <c r="D463" s="106">
        <v>101.736910652158</v>
      </c>
      <c r="E463" s="106">
        <v>88.497288291458347</v>
      </c>
      <c r="F463" s="106">
        <v>79.120942138360888</v>
      </c>
      <c r="G463" s="6"/>
      <c r="H463" s="172">
        <v>-1</v>
      </c>
      <c r="I463" s="170">
        <v>56.197820774842278</v>
      </c>
      <c r="J463" s="170"/>
      <c r="K463" s="170">
        <v>102.04406350187949</v>
      </c>
    </row>
    <row r="464" spans="1:11" x14ac:dyDescent="0.3">
      <c r="A464" s="42" t="s">
        <v>84</v>
      </c>
      <c r="B464" s="106">
        <v>178.40649579055335</v>
      </c>
      <c r="C464" s="106">
        <v>151.58552006094891</v>
      </c>
      <c r="D464" s="106">
        <v>117.80591236681298</v>
      </c>
      <c r="E464" s="106">
        <v>73.994213914901351</v>
      </c>
      <c r="F464" s="106">
        <v>69.497894770394552</v>
      </c>
      <c r="G464" s="6"/>
      <c r="H464" s="172">
        <v>-1</v>
      </c>
      <c r="I464" s="170">
        <v>47.58914051840371</v>
      </c>
      <c r="J464" s="170"/>
      <c r="K464" s="170">
        <v>91.406649022385395</v>
      </c>
    </row>
    <row r="465" spans="1:11" x14ac:dyDescent="0.3">
      <c r="A465" s="42" t="s">
        <v>85</v>
      </c>
      <c r="B465" s="106">
        <v>258.5383925694</v>
      </c>
      <c r="C465" s="106">
        <v>244.43260105490319</v>
      </c>
      <c r="D465" s="106">
        <v>185.12570730927237</v>
      </c>
      <c r="E465" s="106">
        <v>143.34126805081669</v>
      </c>
      <c r="F465" s="106">
        <v>119.34929121575934</v>
      </c>
      <c r="G465" s="6"/>
      <c r="H465" s="172">
        <v>0</v>
      </c>
      <c r="I465" s="170">
        <v>93.15614160719521</v>
      </c>
      <c r="J465" s="170"/>
      <c r="K465" s="170">
        <v>145.54244082432348</v>
      </c>
    </row>
    <row r="466" spans="1:11" x14ac:dyDescent="0.3">
      <c r="A466" s="42" t="s">
        <v>86</v>
      </c>
      <c r="B466" s="106">
        <v>380.19058940268417</v>
      </c>
      <c r="C466" s="106">
        <v>329.03217938746502</v>
      </c>
      <c r="D466" s="106">
        <v>231.78817286196497</v>
      </c>
      <c r="E466" s="106">
        <v>214.50458576788293</v>
      </c>
      <c r="F466" s="106">
        <v>178.27006146249465</v>
      </c>
      <c r="G466" s="6"/>
      <c r="H466" s="172">
        <v>1</v>
      </c>
      <c r="I466" s="170">
        <v>145.65457949471306</v>
      </c>
      <c r="J466" s="170"/>
      <c r="K466" s="170">
        <v>210.88554343027624</v>
      </c>
    </row>
    <row r="467" spans="1:11" ht="15" thickBot="1" x14ac:dyDescent="0.35">
      <c r="A467" s="43" t="s">
        <v>87</v>
      </c>
      <c r="B467" s="168">
        <v>233.26220376528437</v>
      </c>
      <c r="C467" s="168">
        <v>200.33318461815111</v>
      </c>
      <c r="D467" s="168">
        <v>131.33897457212447</v>
      </c>
      <c r="E467" s="168">
        <v>105.14447634012814</v>
      </c>
      <c r="F467" s="168">
        <v>95.946266740285168</v>
      </c>
      <c r="G467" s="918"/>
      <c r="H467" s="172">
        <v>0</v>
      </c>
      <c r="I467" s="170">
        <v>71.770385576475917</v>
      </c>
      <c r="J467" s="170"/>
      <c r="K467" s="170">
        <v>120.12214790409442</v>
      </c>
    </row>
    <row r="468" spans="1:11" ht="15" thickBot="1" x14ac:dyDescent="0.35">
      <c r="A468" s="191"/>
      <c r="B468" s="192"/>
      <c r="C468" s="192"/>
      <c r="D468" s="192"/>
      <c r="E468" s="192"/>
      <c r="F468" s="192"/>
      <c r="G468" s="820"/>
      <c r="H468" s="172"/>
    </row>
    <row r="469" spans="1:11" ht="15" thickBot="1" x14ac:dyDescent="0.35">
      <c r="A469" s="189" t="s">
        <v>45</v>
      </c>
      <c r="B469" s="190"/>
      <c r="C469" s="190"/>
      <c r="D469" s="190"/>
      <c r="E469" s="190"/>
      <c r="F469" s="190"/>
      <c r="H469" s="174"/>
    </row>
    <row r="470" spans="1:11" ht="15" thickBot="1" x14ac:dyDescent="0.35">
      <c r="A470" s="61" t="s">
        <v>18</v>
      </c>
      <c r="B470" s="132" t="s">
        <v>466</v>
      </c>
      <c r="C470" s="132" t="s">
        <v>524</v>
      </c>
      <c r="D470" s="132" t="s">
        <v>559</v>
      </c>
      <c r="E470" s="132" t="s">
        <v>622</v>
      </c>
      <c r="F470" s="1536" t="s">
        <v>727</v>
      </c>
      <c r="G470" s="1537"/>
      <c r="H470" s="174"/>
      <c r="I470" s="68" t="s">
        <v>727</v>
      </c>
      <c r="K470" s="68" t="s">
        <v>727</v>
      </c>
    </row>
    <row r="471" spans="1:11" x14ac:dyDescent="0.3">
      <c r="A471" s="42" t="s">
        <v>0</v>
      </c>
      <c r="B471" s="74">
        <v>9.3004362042194373</v>
      </c>
      <c r="C471" s="74">
        <v>10.269036280648391</v>
      </c>
      <c r="D471" s="75">
        <v>10.429250689334904</v>
      </c>
      <c r="E471" s="75">
        <v>10.191773747991558</v>
      </c>
      <c r="F471" s="75">
        <v>10.862551379229267</v>
      </c>
      <c r="G471" s="6"/>
      <c r="H471" s="172"/>
      <c r="I471" s="123">
        <v>10.212862288635915</v>
      </c>
      <c r="J471" s="123"/>
      <c r="K471" s="123">
        <v>11.512240469822618</v>
      </c>
    </row>
    <row r="472" spans="1:11" x14ac:dyDescent="0.3">
      <c r="A472" s="42" t="s">
        <v>76</v>
      </c>
      <c r="B472" s="74">
        <v>7.932120072917006</v>
      </c>
      <c r="C472" s="74">
        <v>8.317187249397973</v>
      </c>
      <c r="D472" s="75">
        <v>8.9319940707423076</v>
      </c>
      <c r="E472" s="75">
        <v>8.0707440038261158</v>
      </c>
      <c r="F472" s="75">
        <v>9.9749421001573388</v>
      </c>
      <c r="G472" s="883">
        <f>H472</f>
        <v>0</v>
      </c>
      <c r="H472" s="172">
        <v>0</v>
      </c>
      <c r="I472" s="123">
        <v>7.7059057539523428</v>
      </c>
      <c r="J472" s="123"/>
      <c r="K472" s="123">
        <v>12.243978446362334</v>
      </c>
    </row>
    <row r="473" spans="1:11" x14ac:dyDescent="0.3">
      <c r="A473" s="40" t="s">
        <v>77</v>
      </c>
      <c r="B473" s="76">
        <v>18.491268586238661</v>
      </c>
      <c r="C473" s="76">
        <v>16.759779627345473</v>
      </c>
      <c r="D473" s="77">
        <v>19.104795281929093</v>
      </c>
      <c r="E473" s="77">
        <v>17.393763279401277</v>
      </c>
      <c r="F473" s="77">
        <v>19.92791523474375</v>
      </c>
      <c r="G473" s="884">
        <f>H473</f>
        <v>0</v>
      </c>
      <c r="H473" s="172">
        <v>0</v>
      </c>
      <c r="I473" s="123">
        <v>11.937330303932384</v>
      </c>
      <c r="J473" s="123"/>
      <c r="K473" s="123">
        <v>27.918500165555116</v>
      </c>
    </row>
    <row r="474" spans="1:11" x14ac:dyDescent="0.3">
      <c r="A474" s="41" t="s">
        <v>78</v>
      </c>
      <c r="B474" s="131">
        <v>-0.14712386615604667</v>
      </c>
      <c r="C474" s="131">
        <v>-0.18718294984348779</v>
      </c>
      <c r="D474" s="166">
        <v>-0.1435632015369725</v>
      </c>
      <c r="E474" s="166">
        <v>-0.20811193386072008</v>
      </c>
      <c r="F474" s="166">
        <v>-8.1712780734843019E-2</v>
      </c>
      <c r="G474" s="6"/>
      <c r="H474" s="172"/>
      <c r="I474" s="126"/>
      <c r="J474" s="126"/>
      <c r="K474" s="126"/>
    </row>
    <row r="475" spans="1:11" ht="15" thickBot="1" x14ac:dyDescent="0.35">
      <c r="A475" s="43" t="s">
        <v>79</v>
      </c>
      <c r="B475" s="88">
        <v>1.3311886880500248</v>
      </c>
      <c r="C475" s="88">
        <v>1.0150778291733908</v>
      </c>
      <c r="D475" s="89">
        <v>1.1389171477966911</v>
      </c>
      <c r="E475" s="89">
        <v>1.1551623085994769</v>
      </c>
      <c r="F475" s="89">
        <v>0.9977975846525885</v>
      </c>
      <c r="G475" s="918"/>
      <c r="H475" s="172"/>
      <c r="I475" s="126"/>
      <c r="J475" s="126"/>
      <c r="K475" s="126"/>
    </row>
    <row r="476" spans="1:11" ht="15" thickBot="1" x14ac:dyDescent="0.35">
      <c r="A476" s="191"/>
      <c r="B476" s="192"/>
      <c r="C476" s="192"/>
      <c r="D476" s="192"/>
      <c r="E476" s="192"/>
      <c r="F476" s="192"/>
      <c r="G476" s="820"/>
      <c r="H476" s="174"/>
    </row>
    <row r="477" spans="1:11" ht="15" thickBot="1" x14ac:dyDescent="0.35">
      <c r="A477" s="189" t="s">
        <v>49</v>
      </c>
      <c r="B477" s="190"/>
      <c r="C477" s="190"/>
      <c r="D477" s="190"/>
      <c r="E477" s="190"/>
      <c r="F477" s="190"/>
      <c r="H477" s="174"/>
    </row>
    <row r="478" spans="1:11" ht="15" thickBot="1" x14ac:dyDescent="0.35">
      <c r="A478" s="61" t="s">
        <v>54</v>
      </c>
      <c r="B478" s="132">
        <v>2019</v>
      </c>
      <c r="C478" s="132">
        <v>2020</v>
      </c>
      <c r="D478" s="132">
        <v>2021</v>
      </c>
      <c r="E478" s="132">
        <v>2022</v>
      </c>
      <c r="F478" s="1536">
        <v>2023</v>
      </c>
      <c r="G478" s="1537"/>
      <c r="H478" s="174"/>
      <c r="I478" s="68">
        <v>2023</v>
      </c>
      <c r="K478" s="68">
        <v>2023</v>
      </c>
    </row>
    <row r="479" spans="1:11" x14ac:dyDescent="0.3">
      <c r="A479" s="42" t="s">
        <v>0</v>
      </c>
      <c r="B479" s="211">
        <v>0.12966243938828884</v>
      </c>
      <c r="C479" s="211">
        <v>0.12971528420187098</v>
      </c>
      <c r="D479" s="211">
        <v>0.11081231924501436</v>
      </c>
      <c r="E479" s="211">
        <v>0.10793185379909973</v>
      </c>
      <c r="F479" s="211">
        <v>9.8348467951782675E-2</v>
      </c>
      <c r="G479" s="6"/>
      <c r="H479" s="172"/>
      <c r="I479" s="216">
        <v>9.3869322157004359E-2</v>
      </c>
      <c r="J479" s="129"/>
      <c r="K479" s="216">
        <v>0.10282761374656102</v>
      </c>
    </row>
    <row r="480" spans="1:11" x14ac:dyDescent="0.3">
      <c r="A480" s="42" t="s">
        <v>76</v>
      </c>
      <c r="B480" s="211">
        <v>0.14721952915007869</v>
      </c>
      <c r="C480" s="211">
        <v>0.12122764999810764</v>
      </c>
      <c r="D480" s="211">
        <v>0.1104016823507912</v>
      </c>
      <c r="E480" s="211">
        <v>9.939914208690144E-2</v>
      </c>
      <c r="F480" s="211">
        <v>9.9875168821696114E-2</v>
      </c>
      <c r="G480" s="883">
        <f>H480</f>
        <v>0</v>
      </c>
      <c r="H480" s="172">
        <v>0</v>
      </c>
      <c r="I480" s="216">
        <v>8.2978531888121085E-2</v>
      </c>
      <c r="J480" s="129"/>
      <c r="K480" s="216">
        <v>0.11677180575527114</v>
      </c>
    </row>
    <row r="481" spans="1:11" x14ac:dyDescent="0.3">
      <c r="A481" s="40" t="s">
        <v>77</v>
      </c>
      <c r="B481" s="213">
        <v>0.29617748823016421</v>
      </c>
      <c r="C481" s="213">
        <v>0.2180933046619902</v>
      </c>
      <c r="D481" s="213">
        <v>0.2536296869450505</v>
      </c>
      <c r="E481" s="213">
        <v>0.18361431219622509</v>
      </c>
      <c r="F481" s="213">
        <v>0.18486591831804569</v>
      </c>
      <c r="G481" s="884">
        <f>H481</f>
        <v>1</v>
      </c>
      <c r="H481" s="172">
        <v>1</v>
      </c>
      <c r="I481" s="216">
        <v>0.1330521087618759</v>
      </c>
      <c r="J481" s="129"/>
      <c r="K481" s="216">
        <v>0.23667972787421548</v>
      </c>
    </row>
    <row r="482" spans="1:11" x14ac:dyDescent="0.3">
      <c r="A482" s="41" t="s">
        <v>78</v>
      </c>
      <c r="B482" s="87">
        <v>0.13540613491940531</v>
      </c>
      <c r="C482" s="87">
        <v>-6.5432799658013699E-2</v>
      </c>
      <c r="D482" s="87">
        <v>-3.7056971374744962E-3</v>
      </c>
      <c r="E482" s="87">
        <v>-7.9056473245430886E-2</v>
      </c>
      <c r="F482" s="87">
        <v>1.5523382333336751E-2</v>
      </c>
      <c r="G482" s="6"/>
      <c r="H482" s="172"/>
      <c r="I482" s="169"/>
      <c r="J482" s="129"/>
      <c r="K482" s="169"/>
    </row>
    <row r="483" spans="1:11" ht="15" thickBot="1" x14ac:dyDescent="0.35">
      <c r="A483" s="43" t="s">
        <v>79</v>
      </c>
      <c r="B483" s="87">
        <v>1.0118084193044432</v>
      </c>
      <c r="C483" s="87">
        <v>0.79903928406922531</v>
      </c>
      <c r="D483" s="87">
        <v>1.2973353443941684</v>
      </c>
      <c r="E483" s="87">
        <v>0.84724242424242524</v>
      </c>
      <c r="F483" s="87">
        <v>0.8509697705550896</v>
      </c>
      <c r="G483" s="6"/>
      <c r="H483" s="172"/>
      <c r="I483" s="199"/>
      <c r="K483" s="199"/>
    </row>
    <row r="484" spans="1:11" x14ac:dyDescent="0.3">
      <c r="A484" s="42" t="s">
        <v>81</v>
      </c>
      <c r="B484" s="209">
        <v>7.040682425969487E-2</v>
      </c>
      <c r="C484" s="209">
        <v>4.766624409752232E-2</v>
      </c>
      <c r="D484" s="209">
        <v>5.6866888349868687E-2</v>
      </c>
      <c r="E484" s="209">
        <v>5.6346454233702457E-2</v>
      </c>
      <c r="F484" s="209">
        <v>4.528999007373595E-2</v>
      </c>
      <c r="G484" s="927"/>
      <c r="H484" s="172"/>
      <c r="I484" s="216">
        <v>1.4522304195275218E-2</v>
      </c>
      <c r="K484" s="216">
        <v>7.6057675952196674E-2</v>
      </c>
    </row>
    <row r="485" spans="1:11" x14ac:dyDescent="0.3">
      <c r="A485" s="42" t="s">
        <v>82</v>
      </c>
      <c r="B485" s="211">
        <v>0.16982729890632836</v>
      </c>
      <c r="C485" s="211">
        <v>0.17916970792717671</v>
      </c>
      <c r="D485" s="211">
        <v>0.18400907852340453</v>
      </c>
      <c r="E485" s="211">
        <v>0.11304072608613148</v>
      </c>
      <c r="F485" s="211">
        <v>0.12002402393928187</v>
      </c>
      <c r="G485" s="6"/>
      <c r="H485" s="172"/>
      <c r="I485" s="216">
        <v>7.3899087622966306E-2</v>
      </c>
      <c r="K485" s="216">
        <v>0.16614896025559742</v>
      </c>
    </row>
    <row r="486" spans="1:11" x14ac:dyDescent="0.3">
      <c r="A486" s="42" t="s">
        <v>83</v>
      </c>
      <c r="B486" s="211">
        <v>0.12528243361942257</v>
      </c>
      <c r="C486" s="211">
        <v>0.10967797505501665</v>
      </c>
      <c r="D486" s="211">
        <v>7.8738768484433577E-2</v>
      </c>
      <c r="E486" s="211">
        <v>0.11035840377222327</v>
      </c>
      <c r="F486" s="211">
        <v>8.4089558590187768E-2</v>
      </c>
      <c r="G486" s="6"/>
      <c r="H486" s="172"/>
      <c r="I486" s="216">
        <v>4.4901367863885128E-2</v>
      </c>
      <c r="K486" s="216">
        <v>0.12327774931649044</v>
      </c>
    </row>
    <row r="487" spans="1:11" x14ac:dyDescent="0.3">
      <c r="A487" s="42" t="s">
        <v>84</v>
      </c>
      <c r="B487" s="211">
        <v>8.0487958298840451E-2</v>
      </c>
      <c r="C487" s="211">
        <v>8.4095299678987767E-2</v>
      </c>
      <c r="D487" s="211">
        <v>6.1514662878463716E-2</v>
      </c>
      <c r="E487" s="211">
        <v>5.6709979744887638E-2</v>
      </c>
      <c r="F487" s="211">
        <v>0.13058613804593866</v>
      </c>
      <c r="G487" s="6"/>
      <c r="H487" s="172"/>
      <c r="I487" s="216">
        <v>7.1443808524008598E-2</v>
      </c>
      <c r="K487" s="216">
        <v>0.18972846756786876</v>
      </c>
    </row>
    <row r="488" spans="1:11" x14ac:dyDescent="0.3">
      <c r="A488" s="42" t="s">
        <v>85</v>
      </c>
      <c r="B488" s="211">
        <v>0.1371760192601974</v>
      </c>
      <c r="C488" s="211">
        <v>0.11949457765904335</v>
      </c>
      <c r="D488" s="211">
        <v>8.1267077564208964E-2</v>
      </c>
      <c r="E488" s="211">
        <v>8.3565507883138046E-2</v>
      </c>
      <c r="F488" s="211">
        <v>5.8404350731555137E-2</v>
      </c>
      <c r="G488" s="6"/>
      <c r="H488" s="172"/>
      <c r="I488" s="216">
        <v>2.7279224231498891E-2</v>
      </c>
      <c r="K488" s="216">
        <v>8.9529477231611365E-2</v>
      </c>
    </row>
    <row r="489" spans="1:11" x14ac:dyDescent="0.3">
      <c r="A489" s="42" t="s">
        <v>86</v>
      </c>
      <c r="B489" s="211">
        <v>0.26609822719202703</v>
      </c>
      <c r="C489" s="211">
        <v>0.16118977237962323</v>
      </c>
      <c r="D489" s="211">
        <v>0.21579475319931662</v>
      </c>
      <c r="E489" s="211">
        <v>0.16011014317773375</v>
      </c>
      <c r="F489" s="211">
        <v>0.18136963617491481</v>
      </c>
      <c r="G489" s="6"/>
      <c r="H489" s="172"/>
      <c r="I489" s="216">
        <v>0.12246246595217067</v>
      </c>
      <c r="K489" s="216">
        <v>0.24027680639765889</v>
      </c>
    </row>
    <row r="490" spans="1:11" ht="15" thickBot="1" x14ac:dyDescent="0.35">
      <c r="A490" s="42" t="s">
        <v>87</v>
      </c>
      <c r="B490" s="578">
        <v>0.15814812220478525</v>
      </c>
      <c r="C490" s="578">
        <v>0.14576518611024544</v>
      </c>
      <c r="D490" s="578">
        <v>7.7849064885739408E-2</v>
      </c>
      <c r="E490" s="578">
        <v>0.10851909704268622</v>
      </c>
      <c r="F490" s="578">
        <v>8.3764134601835641E-2</v>
      </c>
      <c r="G490" s="918"/>
      <c r="H490" s="172"/>
      <c r="I490" s="216">
        <v>3.9124150542544457E-2</v>
      </c>
      <c r="K490" s="216">
        <v>0.12840411866112683</v>
      </c>
    </row>
    <row r="491" spans="1:11" s="8" customFormat="1" ht="15" thickBot="1" x14ac:dyDescent="0.35">
      <c r="A491" s="191"/>
      <c r="B491" s="192"/>
      <c r="C491" s="192"/>
      <c r="D491" s="192"/>
      <c r="E491" s="192"/>
      <c r="F491" s="192"/>
      <c r="G491" s="820"/>
      <c r="H491" s="174"/>
      <c r="I491" s="68"/>
      <c r="J491" s="68"/>
      <c r="K491" s="68"/>
    </row>
    <row r="492" spans="1:11" ht="15" thickBot="1" x14ac:dyDescent="0.35">
      <c r="A492" s="189" t="s">
        <v>50</v>
      </c>
      <c r="B492" s="190"/>
      <c r="C492" s="190"/>
      <c r="D492" s="190"/>
      <c r="E492" s="190"/>
      <c r="F492" s="190"/>
      <c r="H492" s="174"/>
    </row>
    <row r="493" spans="1:11" ht="15" thickBot="1" x14ac:dyDescent="0.35">
      <c r="A493" s="61" t="s">
        <v>51</v>
      </c>
      <c r="B493" s="132" t="s">
        <v>465</v>
      </c>
      <c r="C493" s="132" t="s">
        <v>523</v>
      </c>
      <c r="D493" s="132" t="s">
        <v>558</v>
      </c>
      <c r="E493" s="132" t="s">
        <v>620</v>
      </c>
      <c r="F493" s="1536" t="s">
        <v>726</v>
      </c>
      <c r="G493" s="1537"/>
      <c r="H493" s="174"/>
      <c r="I493" s="68" t="s">
        <v>726</v>
      </c>
      <c r="K493" s="68" t="s">
        <v>726</v>
      </c>
    </row>
    <row r="494" spans="1:11" x14ac:dyDescent="0.3">
      <c r="A494" s="42" t="s">
        <v>0</v>
      </c>
      <c r="B494" s="576">
        <v>8.1865563193310145</v>
      </c>
      <c r="C494" s="576">
        <v>6.801814898187553</v>
      </c>
      <c r="D494" s="576">
        <v>5.8298825266160401</v>
      </c>
      <c r="E494" s="576">
        <v>5.4599394598241311</v>
      </c>
      <c r="F494" s="576">
        <v>4.9474754320569279</v>
      </c>
      <c r="G494" s="6"/>
      <c r="H494" s="172"/>
      <c r="I494" s="68">
        <v>4.6803743768603265</v>
      </c>
      <c r="K494" s="68">
        <v>5.2297394012276852</v>
      </c>
    </row>
    <row r="495" spans="1:11" x14ac:dyDescent="0.3">
      <c r="A495" s="42" t="s">
        <v>76</v>
      </c>
      <c r="B495" s="576">
        <v>8.779823649123184</v>
      </c>
      <c r="C495" s="576">
        <v>8.2330836414524029</v>
      </c>
      <c r="D495" s="576">
        <v>5.6951974152565592</v>
      </c>
      <c r="E495" s="576">
        <v>5.7121301934579947</v>
      </c>
      <c r="F495" s="576">
        <v>5.758860792628651</v>
      </c>
      <c r="G495" s="883">
        <f>H495</f>
        <v>0</v>
      </c>
      <c r="H495" s="172">
        <v>0</v>
      </c>
      <c r="I495" s="68">
        <v>4.7806694837276851</v>
      </c>
      <c r="K495" s="68">
        <v>6.935808734799819</v>
      </c>
    </row>
    <row r="496" spans="1:11" x14ac:dyDescent="0.3">
      <c r="A496" s="40" t="s">
        <v>77</v>
      </c>
      <c r="B496" s="577">
        <v>22.476067516278778</v>
      </c>
      <c r="C496" s="577">
        <v>20.021392711407021</v>
      </c>
      <c r="D496" s="577">
        <v>9.8804330341445041</v>
      </c>
      <c r="E496" s="577">
        <v>11.519161266199378</v>
      </c>
      <c r="F496" s="577">
        <v>12.853032502489192</v>
      </c>
      <c r="G496" s="884">
        <f>H496</f>
        <v>1</v>
      </c>
      <c r="H496" s="172">
        <v>1</v>
      </c>
      <c r="I496" s="68">
        <v>9.2985343271948206</v>
      </c>
      <c r="K496" s="68">
        <v>17.741955323899763</v>
      </c>
    </row>
    <row r="497" spans="1:11" x14ac:dyDescent="0.3">
      <c r="A497" s="41" t="s">
        <v>78</v>
      </c>
      <c r="B497" s="87">
        <v>7.246848450688359E-2</v>
      </c>
      <c r="C497" s="87">
        <v>0.12068582765540843</v>
      </c>
      <c r="D497" s="87">
        <v>-2.3102542931968648E-2</v>
      </c>
      <c r="E497" s="87">
        <v>4.6189291198109154E-2</v>
      </c>
      <c r="F497" s="87">
        <v>0.16399987664706547</v>
      </c>
      <c r="G497" s="6"/>
      <c r="H497" s="172"/>
    </row>
    <row r="498" spans="1:11" ht="15" thickBot="1" x14ac:dyDescent="0.35">
      <c r="A498" s="42" t="s">
        <v>79</v>
      </c>
      <c r="B498" s="89">
        <v>1.5599679918996323</v>
      </c>
      <c r="C498" s="89">
        <v>1.4318218523375812</v>
      </c>
      <c r="D498" s="89">
        <v>0.73487103496646866</v>
      </c>
      <c r="E498" s="89">
        <v>1.016613920913791</v>
      </c>
      <c r="F498" s="89">
        <v>1.2318706711822398</v>
      </c>
      <c r="G498" s="918"/>
      <c r="H498" s="172"/>
    </row>
    <row r="499" spans="1:11" s="8" customFormat="1" ht="15" thickBot="1" x14ac:dyDescent="0.35">
      <c r="A499" s="191"/>
      <c r="B499" s="192"/>
      <c r="C499" s="192"/>
      <c r="D499" s="192"/>
      <c r="E499" s="192"/>
      <c r="F499" s="192"/>
      <c r="G499" s="820"/>
      <c r="H499" s="174"/>
      <c r="I499" s="68"/>
      <c r="J499" s="68"/>
      <c r="K499" s="68"/>
    </row>
    <row r="500" spans="1:11" ht="15" thickBot="1" x14ac:dyDescent="0.35">
      <c r="A500" s="189" t="s">
        <v>52</v>
      </c>
      <c r="B500" s="190"/>
      <c r="C500" s="190"/>
      <c r="D500" s="190"/>
      <c r="E500" s="190"/>
      <c r="F500" s="190"/>
      <c r="H500" s="174"/>
    </row>
    <row r="501" spans="1:11" ht="15" thickBot="1" x14ac:dyDescent="0.35">
      <c r="A501" s="391" t="s">
        <v>55</v>
      </c>
      <c r="B501" s="1107">
        <v>2019</v>
      </c>
      <c r="C501" s="132">
        <v>2020</v>
      </c>
      <c r="D501" s="132">
        <v>2021</v>
      </c>
      <c r="E501" s="132">
        <v>2022</v>
      </c>
      <c r="F501" s="1536">
        <v>2023</v>
      </c>
      <c r="G501" s="1537"/>
      <c r="H501" s="174"/>
      <c r="I501" s="68">
        <v>2023</v>
      </c>
      <c r="K501" s="68">
        <v>2023</v>
      </c>
    </row>
    <row r="502" spans="1:11" x14ac:dyDescent="0.3">
      <c r="A502" s="437" t="s">
        <v>0</v>
      </c>
      <c r="B502" s="1041">
        <v>0.49712496157785224</v>
      </c>
      <c r="C502" s="87">
        <v>0.50142095094917005</v>
      </c>
      <c r="D502" s="87">
        <v>0.50650521379320568</v>
      </c>
      <c r="E502" s="87">
        <v>0.51233769579008703</v>
      </c>
      <c r="F502" s="87">
        <v>0.52306403990554251</v>
      </c>
      <c r="G502" s="6"/>
      <c r="H502" s="172"/>
      <c r="I502" s="169">
        <v>0.51286877857124769</v>
      </c>
      <c r="J502" s="125"/>
      <c r="K502" s="169">
        <v>0.53325930123983734</v>
      </c>
    </row>
    <row r="503" spans="1:11" x14ac:dyDescent="0.3">
      <c r="A503" s="437" t="s">
        <v>76</v>
      </c>
      <c r="B503" s="1041">
        <v>0.49976786938895584</v>
      </c>
      <c r="C503" s="87">
        <v>0.54698197972042273</v>
      </c>
      <c r="D503" s="87">
        <v>0.52503116838064889</v>
      </c>
      <c r="E503" s="87">
        <v>0.54122381008053322</v>
      </c>
      <c r="F503" s="87">
        <v>0.5462149318677797</v>
      </c>
      <c r="G503" s="863">
        <f>H503</f>
        <v>0</v>
      </c>
      <c r="H503" s="172">
        <v>0</v>
      </c>
      <c r="I503" s="169">
        <v>0.50727228113684086</v>
      </c>
      <c r="J503" s="125"/>
      <c r="K503" s="169">
        <v>0.58515758259871842</v>
      </c>
    </row>
    <row r="504" spans="1:11" x14ac:dyDescent="0.3">
      <c r="A504" s="573" t="s">
        <v>77</v>
      </c>
      <c r="B504" s="1177">
        <v>0.34748668933424065</v>
      </c>
      <c r="C504" s="761">
        <v>0.41316303405412713</v>
      </c>
      <c r="D504" s="87">
        <v>0.35314198331844909</v>
      </c>
      <c r="E504" s="87">
        <v>0.42225033054820138</v>
      </c>
      <c r="F504" s="87">
        <v>0.41141265942152339</v>
      </c>
      <c r="G504" s="863">
        <f>H504</f>
        <v>-1</v>
      </c>
      <c r="H504" s="172">
        <v>-1</v>
      </c>
      <c r="I504" s="169">
        <v>0.33519281456949307</v>
      </c>
      <c r="J504" s="125"/>
      <c r="K504" s="169">
        <v>0.48763250427355365</v>
      </c>
    </row>
    <row r="505" spans="1:11" x14ac:dyDescent="0.3">
      <c r="A505" s="449" t="s">
        <v>78</v>
      </c>
      <c r="B505" s="1041">
        <v>-5.3163852459050349E-3</v>
      </c>
      <c r="C505" s="87">
        <v>-9.0863831447424465E-2</v>
      </c>
      <c r="D505" s="166">
        <v>-3.6576039264636144E-2</v>
      </c>
      <c r="E505" s="166">
        <v>-5.6381005199900983E-2</v>
      </c>
      <c r="F505" s="166">
        <v>-4.426014827250959E-2</v>
      </c>
      <c r="G505" s="919"/>
      <c r="H505" s="172"/>
    </row>
    <row r="506" spans="1:11" ht="15" thickBot="1" x14ac:dyDescent="0.35">
      <c r="A506" s="438" t="s">
        <v>79</v>
      </c>
      <c r="B506" s="575">
        <v>0.30470382227833631</v>
      </c>
      <c r="C506" s="89">
        <v>0.24464964226919153</v>
      </c>
      <c r="D506" s="89">
        <v>0.32738853503184734</v>
      </c>
      <c r="E506" s="89">
        <v>0.21982307008006313</v>
      </c>
      <c r="F506" s="89">
        <v>0.24679345909731998</v>
      </c>
      <c r="G506" s="918"/>
      <c r="H506" s="172"/>
    </row>
    <row r="507" spans="1:11" x14ac:dyDescent="0.3">
      <c r="A507" s="437" t="s">
        <v>81</v>
      </c>
      <c r="B507" s="1041">
        <v>0.57304388554265884</v>
      </c>
      <c r="C507" s="87">
        <v>0.66130055212468042</v>
      </c>
      <c r="D507" s="87">
        <v>0.5314225143160064</v>
      </c>
      <c r="E507" s="87">
        <v>0.56275793917059203</v>
      </c>
      <c r="F507" s="87">
        <v>0.60959644774059973</v>
      </c>
      <c r="G507" s="6"/>
      <c r="H507" s="172"/>
      <c r="I507" s="169">
        <v>0.49925691413551659</v>
      </c>
      <c r="K507" s="169">
        <v>0.71993598134568271</v>
      </c>
    </row>
    <row r="508" spans="1:11" x14ac:dyDescent="0.3">
      <c r="A508" s="437" t="s">
        <v>82</v>
      </c>
      <c r="B508" s="1041">
        <v>0.40786558216182162</v>
      </c>
      <c r="C508" s="87">
        <v>0.53865924806323728</v>
      </c>
      <c r="D508" s="87">
        <v>0.46996420507278458</v>
      </c>
      <c r="E508" s="87">
        <v>0.5313780572981518</v>
      </c>
      <c r="F508" s="87">
        <v>0.57112213518420074</v>
      </c>
      <c r="G508" s="6"/>
      <c r="H508" s="172"/>
      <c r="I508" s="169">
        <v>0.47173262031284763</v>
      </c>
      <c r="K508" s="169">
        <v>0.67051165005555391</v>
      </c>
    </row>
    <row r="509" spans="1:11" x14ac:dyDescent="0.3">
      <c r="A509" s="437" t="s">
        <v>83</v>
      </c>
      <c r="B509" s="1041">
        <v>0.53935186430558935</v>
      </c>
      <c r="C509" s="87">
        <v>0.57502805428547599</v>
      </c>
      <c r="D509" s="87">
        <v>0.57685863091389511</v>
      </c>
      <c r="E509" s="87">
        <v>0.57518792474403491</v>
      </c>
      <c r="F509" s="87">
        <v>0.5626940159521322</v>
      </c>
      <c r="G509" s="6"/>
      <c r="H509" s="172"/>
      <c r="I509" s="169">
        <v>0.46308275555868206</v>
      </c>
      <c r="K509" s="169">
        <v>0.66230527634558234</v>
      </c>
    </row>
    <row r="510" spans="1:11" x14ac:dyDescent="0.3">
      <c r="A510" s="437" t="s">
        <v>84</v>
      </c>
      <c r="B510" s="1041">
        <v>0.53900695002692167</v>
      </c>
      <c r="C510" s="87">
        <v>0.50566294626648045</v>
      </c>
      <c r="D510" s="87">
        <v>0.50572235111093111</v>
      </c>
      <c r="E510" s="87">
        <v>0.53486174211435467</v>
      </c>
      <c r="F510" s="87">
        <v>0.58875451385539734</v>
      </c>
      <c r="G510" s="6"/>
      <c r="H510" s="172"/>
      <c r="I510" s="169">
        <v>0.46456732417683505</v>
      </c>
      <c r="K510" s="169">
        <v>0.71294170353395969</v>
      </c>
    </row>
    <row r="511" spans="1:11" x14ac:dyDescent="0.3">
      <c r="A511" s="437" t="s">
        <v>85</v>
      </c>
      <c r="B511" s="1041">
        <v>0.52431155740993718</v>
      </c>
      <c r="C511" s="87">
        <v>0.56566610062388378</v>
      </c>
      <c r="D511" s="87">
        <v>0.5544278179660499</v>
      </c>
      <c r="E511" s="87">
        <v>0.55520429541933247</v>
      </c>
      <c r="F511" s="87">
        <v>0.54876105825552068</v>
      </c>
      <c r="G511" s="6"/>
      <c r="H511" s="172"/>
      <c r="I511" s="169">
        <v>0.45444439486143534</v>
      </c>
      <c r="K511" s="169">
        <v>0.64307772164960597</v>
      </c>
    </row>
    <row r="512" spans="1:11" x14ac:dyDescent="0.3">
      <c r="A512" s="437" t="s">
        <v>86</v>
      </c>
      <c r="B512" s="1041">
        <v>0.41328815727500423</v>
      </c>
      <c r="C512" s="87">
        <v>0.45138352430296513</v>
      </c>
      <c r="D512" s="87">
        <v>0.48758690082547285</v>
      </c>
      <c r="E512" s="87">
        <v>0.45764880244971096</v>
      </c>
      <c r="F512" s="87">
        <v>0.41751871146128194</v>
      </c>
      <c r="G512" s="6"/>
      <c r="H512" s="172"/>
      <c r="I512" s="169">
        <v>0.32998928631565405</v>
      </c>
      <c r="K512" s="169">
        <v>0.50504813660690984</v>
      </c>
    </row>
    <row r="513" spans="1:11" ht="15" thickBot="1" x14ac:dyDescent="0.35">
      <c r="A513" s="437" t="s">
        <v>87</v>
      </c>
      <c r="B513" s="575">
        <v>0.53752949583203635</v>
      </c>
      <c r="C513" s="89">
        <v>0.52273790154415045</v>
      </c>
      <c r="D513" s="89">
        <v>0.57100531857686398</v>
      </c>
      <c r="E513" s="89">
        <v>0.57459859285392834</v>
      </c>
      <c r="F513" s="89">
        <v>0.55070138986619588</v>
      </c>
      <c r="G513" s="918"/>
      <c r="H513" s="172"/>
      <c r="I513" s="169">
        <v>0.43663397782214747</v>
      </c>
      <c r="K513" s="169">
        <v>0.66476880191024434</v>
      </c>
    </row>
    <row r="514" spans="1:11" s="8" customFormat="1" ht="15" thickBot="1" x14ac:dyDescent="0.35">
      <c r="A514" s="191"/>
      <c r="B514" s="192"/>
      <c r="C514" s="192"/>
      <c r="D514" s="192"/>
      <c r="E514" s="192"/>
      <c r="F514" s="192"/>
      <c r="G514" s="820"/>
      <c r="H514" s="174"/>
      <c r="I514" s="68"/>
      <c r="J514" s="68"/>
      <c r="K514" s="68"/>
    </row>
    <row r="515" spans="1:11" ht="15" thickBot="1" x14ac:dyDescent="0.35">
      <c r="A515" s="189" t="s">
        <v>53</v>
      </c>
      <c r="B515" s="190"/>
      <c r="C515" s="190"/>
      <c r="D515" s="190"/>
      <c r="E515" s="190"/>
      <c r="F515" s="190"/>
      <c r="H515" s="174"/>
    </row>
    <row r="516" spans="1:11" ht="15" thickBot="1" x14ac:dyDescent="0.35">
      <c r="A516" s="61" t="s">
        <v>56</v>
      </c>
      <c r="B516" s="132" t="s">
        <v>443</v>
      </c>
      <c r="C516" s="132" t="s">
        <v>466</v>
      </c>
      <c r="D516" s="132" t="s">
        <v>524</v>
      </c>
      <c r="E516" s="132" t="s">
        <v>559</v>
      </c>
      <c r="F516" s="1536" t="s">
        <v>622</v>
      </c>
      <c r="G516" s="1537"/>
      <c r="H516" s="174"/>
      <c r="I516" s="68" t="s">
        <v>622</v>
      </c>
      <c r="K516" s="68" t="s">
        <v>622</v>
      </c>
    </row>
    <row r="517" spans="1:11" x14ac:dyDescent="0.3">
      <c r="A517" s="42" t="s">
        <v>0</v>
      </c>
      <c r="B517" s="921">
        <v>6.2209096366015154E-2</v>
      </c>
      <c r="C517" s="921">
        <v>6.0384145733729834E-2</v>
      </c>
      <c r="D517" s="921">
        <v>5.9552928993554577E-2</v>
      </c>
      <c r="E517" s="921">
        <v>5.9691783442980102E-2</v>
      </c>
      <c r="F517" s="921">
        <v>5.8105611322879808E-2</v>
      </c>
      <c r="G517" s="6"/>
      <c r="H517" s="172"/>
      <c r="I517" s="216">
        <v>5.6618639329415937E-2</v>
      </c>
      <c r="J517" s="129"/>
      <c r="K517" s="216">
        <v>5.9592583316343678E-2</v>
      </c>
    </row>
    <row r="518" spans="1:11" x14ac:dyDescent="0.3">
      <c r="A518" s="42" t="s">
        <v>76</v>
      </c>
      <c r="B518" s="921">
        <v>5.912350773139402E-2</v>
      </c>
      <c r="C518" s="921">
        <v>5.6634910194325296E-2</v>
      </c>
      <c r="D518" s="921">
        <v>5.6168846798278389E-2</v>
      </c>
      <c r="E518" s="921">
        <v>5.496877403207108E-2</v>
      </c>
      <c r="F518" s="921">
        <v>5.3824076915168315E-2</v>
      </c>
      <c r="G518" s="922">
        <f>H518</f>
        <v>0</v>
      </c>
      <c r="H518" s="172">
        <v>0</v>
      </c>
      <c r="I518" s="216">
        <v>4.8410103816428691E-2</v>
      </c>
      <c r="J518" s="129"/>
      <c r="K518" s="216">
        <v>5.9238050013907938E-2</v>
      </c>
    </row>
    <row r="519" spans="1:11" x14ac:dyDescent="0.3">
      <c r="A519" s="40" t="s">
        <v>77</v>
      </c>
      <c r="B519" s="923">
        <v>6.6812967421402386E-2</v>
      </c>
      <c r="C519" s="923">
        <v>6.9174946376881194E-2</v>
      </c>
      <c r="D519" s="923">
        <v>6.8305953164046543E-2</v>
      </c>
      <c r="E519" s="923">
        <v>6.7856045147267063E-2</v>
      </c>
      <c r="F519" s="923">
        <v>6.8836683024690995E-2</v>
      </c>
      <c r="G519" s="924">
        <f>H519</f>
        <v>0</v>
      </c>
      <c r="H519" s="172">
        <v>0</v>
      </c>
      <c r="I519" s="216">
        <v>5.4893423816593817E-2</v>
      </c>
      <c r="J519" s="129"/>
      <c r="K519" s="216">
        <v>8.2779942232788159E-2</v>
      </c>
    </row>
    <row r="520" spans="1:11" x14ac:dyDescent="0.3">
      <c r="A520" s="41" t="s">
        <v>78</v>
      </c>
      <c r="B520" s="925">
        <v>-4.9600280583834228E-2</v>
      </c>
      <c r="C520" s="925">
        <v>-6.208973388374462E-2</v>
      </c>
      <c r="D520" s="925">
        <v>-5.6824781794400869E-2</v>
      </c>
      <c r="E520" s="925">
        <v>-7.9123275239725802E-2</v>
      </c>
      <c r="F520" s="925">
        <v>-7.3685386148335474E-2</v>
      </c>
      <c r="G520" s="6"/>
      <c r="H520" s="172"/>
    </row>
    <row r="521" spans="1:11" ht="15" thickBot="1" x14ac:dyDescent="0.35">
      <c r="A521" s="43" t="s">
        <v>79</v>
      </c>
      <c r="B521" s="926">
        <v>0.13005756906275937</v>
      </c>
      <c r="C521" s="926">
        <v>0.22141884112694127</v>
      </c>
      <c r="D521" s="926">
        <v>0.21608252719441917</v>
      </c>
      <c r="E521" s="926">
        <v>0.23444712642994386</v>
      </c>
      <c r="F521" s="926">
        <v>0.27891989923364457</v>
      </c>
      <c r="G521" s="918"/>
      <c r="H521" s="172"/>
    </row>
    <row r="522" spans="1:11" x14ac:dyDescent="0.3">
      <c r="A522" s="343" t="s">
        <v>81</v>
      </c>
      <c r="B522" s="920">
        <v>4.6820314506623377E-2</v>
      </c>
      <c r="C522" s="920">
        <v>4.3648267277126514E-2</v>
      </c>
      <c r="D522" s="920">
        <v>4.5645526921738108E-2</v>
      </c>
      <c r="E522" s="920">
        <v>3.9926717823474928E-2</v>
      </c>
      <c r="F522" s="920">
        <v>4.5929451369378899E-2</v>
      </c>
      <c r="G522" s="927"/>
      <c r="H522" s="172"/>
      <c r="I522" s="216">
        <v>3.3541039954096581E-2</v>
      </c>
      <c r="K522" s="216">
        <v>5.8317862784661209E-2</v>
      </c>
    </row>
    <row r="523" spans="1:11" x14ac:dyDescent="0.3">
      <c r="A523" s="42" t="s">
        <v>82</v>
      </c>
      <c r="B523" s="921">
        <v>6.1347910123312636E-2</v>
      </c>
      <c r="C523" s="921">
        <v>6.8063037647967395E-2</v>
      </c>
      <c r="D523" s="921">
        <v>7.3762883473968019E-2</v>
      </c>
      <c r="E523" s="921">
        <v>7.9209193820495044E-2</v>
      </c>
      <c r="F523" s="921">
        <v>7.3085941011111211E-2</v>
      </c>
      <c r="G523" s="6"/>
      <c r="H523" s="172"/>
      <c r="I523" s="216">
        <v>5.8320626382070029E-2</v>
      </c>
      <c r="K523" s="216">
        <v>8.7851255640152379E-2</v>
      </c>
    </row>
    <row r="524" spans="1:11" x14ac:dyDescent="0.3">
      <c r="A524" s="42" t="s">
        <v>83</v>
      </c>
      <c r="B524" s="921">
        <v>4.9015538228931198E-2</v>
      </c>
      <c r="C524" s="921">
        <v>5.3459877710526002E-2</v>
      </c>
      <c r="D524" s="921">
        <v>6.1219856479156752E-2</v>
      </c>
      <c r="E524" s="921">
        <v>5.6781978984966897E-2</v>
      </c>
      <c r="F524" s="921">
        <v>5.0737746717043085E-2</v>
      </c>
      <c r="G524" s="6"/>
      <c r="H524" s="172"/>
      <c r="I524" s="216">
        <v>3.6608476357136766E-2</v>
      </c>
      <c r="K524" s="216">
        <v>6.4867017076949418E-2</v>
      </c>
    </row>
    <row r="525" spans="1:11" x14ac:dyDescent="0.3">
      <c r="A525" s="42" t="s">
        <v>84</v>
      </c>
      <c r="B525" s="921">
        <v>6.23397791927017E-2</v>
      </c>
      <c r="C525" s="921">
        <v>5.595920292056232E-2</v>
      </c>
      <c r="D525" s="921">
        <v>5.0741643726876375E-2</v>
      </c>
      <c r="E525" s="921">
        <v>4.969565964078082E-2</v>
      </c>
      <c r="F525" s="921">
        <v>4.555328360559207E-2</v>
      </c>
      <c r="G525" s="6"/>
      <c r="H525" s="172"/>
      <c r="I525" s="216">
        <v>3.1522369779133481E-2</v>
      </c>
      <c r="K525" s="216">
        <v>5.9584197432050658E-2</v>
      </c>
    </row>
    <row r="526" spans="1:11" x14ac:dyDescent="0.3">
      <c r="A526" s="42" t="s">
        <v>85</v>
      </c>
      <c r="B526" s="921">
        <v>5.3311633213345797E-2</v>
      </c>
      <c r="C526" s="921">
        <v>4.8352728635504071E-2</v>
      </c>
      <c r="D526" s="921">
        <v>4.7919654341040653E-2</v>
      </c>
      <c r="E526" s="921">
        <v>4.9726924776579584E-2</v>
      </c>
      <c r="F526" s="921">
        <v>5.1480582505654786E-2</v>
      </c>
      <c r="G526" s="6"/>
      <c r="H526" s="172"/>
      <c r="I526" s="216">
        <v>3.7293500387609119E-2</v>
      </c>
      <c r="K526" s="216">
        <v>6.5667664623700453E-2</v>
      </c>
    </row>
    <row r="527" spans="1:11" x14ac:dyDescent="0.3">
      <c r="A527" s="42" t="s">
        <v>86</v>
      </c>
      <c r="B527" s="921">
        <v>5.9125517406016147E-2</v>
      </c>
      <c r="C527" s="921">
        <v>5.6962433871778094E-2</v>
      </c>
      <c r="D527" s="921">
        <v>5.4654042503159091E-2</v>
      </c>
      <c r="E527" s="921">
        <v>4.8611226171807742E-2</v>
      </c>
      <c r="F527" s="921">
        <v>4.9350901457547759E-2</v>
      </c>
      <c r="G527" s="6"/>
      <c r="H527" s="172"/>
      <c r="I527" s="216">
        <v>3.497991294598024E-2</v>
      </c>
      <c r="K527" s="216">
        <v>6.3721889969115264E-2</v>
      </c>
    </row>
    <row r="528" spans="1:11" ht="15" thickBot="1" x14ac:dyDescent="0.35">
      <c r="A528" s="42" t="s">
        <v>87</v>
      </c>
      <c r="B528" s="928">
        <v>6.7788743714896627E-2</v>
      </c>
      <c r="C528" s="928">
        <v>6.2330373556860066E-2</v>
      </c>
      <c r="D528" s="928">
        <v>5.9119433085978876E-2</v>
      </c>
      <c r="E528" s="928">
        <v>5.896593909740417E-2</v>
      </c>
      <c r="F528" s="928">
        <v>5.7399747394112841E-2</v>
      </c>
      <c r="G528" s="918"/>
      <c r="H528" s="172"/>
      <c r="I528" s="216">
        <v>4.167380494020078E-2</v>
      </c>
      <c r="K528" s="216">
        <v>7.3125689848024908E-2</v>
      </c>
    </row>
    <row r="529" spans="1:11" s="8" customFormat="1" ht="15" thickBot="1" x14ac:dyDescent="0.35">
      <c r="A529" s="191"/>
      <c r="B529" s="192"/>
      <c r="C529" s="192"/>
      <c r="D529" s="192"/>
      <c r="E529" s="192"/>
      <c r="F529" s="192"/>
      <c r="G529" s="820"/>
      <c r="H529" s="174"/>
      <c r="I529" s="68"/>
      <c r="J529" s="68"/>
      <c r="K529" s="68"/>
    </row>
    <row r="530" spans="1:11" ht="15" thickBot="1" x14ac:dyDescent="0.35">
      <c r="A530" s="189" t="s">
        <v>433</v>
      </c>
      <c r="B530" s="190"/>
      <c r="C530" s="190"/>
      <c r="D530" s="854"/>
      <c r="E530" s="854"/>
      <c r="F530" s="854"/>
      <c r="H530" s="139"/>
      <c r="I530" s="121"/>
      <c r="J530" s="121"/>
      <c r="K530" s="121"/>
    </row>
    <row r="531" spans="1:11" ht="15" thickBot="1" x14ac:dyDescent="0.35">
      <c r="A531" s="391" t="s">
        <v>56</v>
      </c>
      <c r="B531" s="1107">
        <v>2019</v>
      </c>
      <c r="C531" s="132">
        <v>2020</v>
      </c>
      <c r="D531" s="132">
        <v>2021</v>
      </c>
      <c r="E531" s="132">
        <v>2022</v>
      </c>
      <c r="F531" s="1536">
        <v>2023</v>
      </c>
      <c r="G531" s="1537"/>
      <c r="H531" s="143"/>
      <c r="I531" s="124">
        <v>2022</v>
      </c>
      <c r="J531" s="124"/>
      <c r="K531" s="124">
        <v>2022</v>
      </c>
    </row>
    <row r="532" spans="1:11" x14ac:dyDescent="0.3">
      <c r="A532" s="437" t="s">
        <v>0</v>
      </c>
      <c r="B532" s="1159">
        <v>0.10269827546980967</v>
      </c>
      <c r="C532" s="211">
        <v>0.11275066212637104</v>
      </c>
      <c r="D532" s="211">
        <v>0.10683701337777245</v>
      </c>
      <c r="E532" s="211">
        <v>0.10947316349245588</v>
      </c>
      <c r="F532" s="211">
        <v>0.11632600258732338</v>
      </c>
      <c r="G532" s="6"/>
      <c r="H532" s="139"/>
      <c r="I532" s="129">
        <v>0.11151731301471626</v>
      </c>
      <c r="J532" s="195"/>
      <c r="K532" s="129">
        <v>0.1211346921599305</v>
      </c>
    </row>
    <row r="533" spans="1:11" x14ac:dyDescent="0.3">
      <c r="A533" s="437" t="s">
        <v>76</v>
      </c>
      <c r="B533" s="1159">
        <v>0.11194883454846964</v>
      </c>
      <c r="C533" s="211">
        <v>9.9224226238131055E-2</v>
      </c>
      <c r="D533" s="211">
        <v>0.11458836043702196</v>
      </c>
      <c r="E533" s="211">
        <v>0.10658889199989645</v>
      </c>
      <c r="F533" s="211">
        <v>0.11029247418704571</v>
      </c>
      <c r="G533" s="883">
        <f>H533</f>
        <v>0</v>
      </c>
      <c r="H533" s="831">
        <v>0</v>
      </c>
      <c r="I533" s="195">
        <v>9.279350606572459E-2</v>
      </c>
      <c r="J533" s="195"/>
      <c r="K533" s="195">
        <v>0.12779144230836678</v>
      </c>
    </row>
    <row r="534" spans="1:11" x14ac:dyDescent="0.3">
      <c r="A534" s="573" t="s">
        <v>77</v>
      </c>
      <c r="B534" s="1201">
        <v>0.14532024903768009</v>
      </c>
      <c r="C534" s="213">
        <v>9.9131040877804832E-2</v>
      </c>
      <c r="D534" s="213">
        <v>0.13356143477370994</v>
      </c>
      <c r="E534" s="213">
        <v>0.12037659124125177</v>
      </c>
      <c r="F534" s="213">
        <v>0.15861079895077787</v>
      </c>
      <c r="G534" s="884">
        <f>H534</f>
        <v>0</v>
      </c>
      <c r="H534" s="831">
        <v>0</v>
      </c>
      <c r="I534" s="195">
        <v>0.11128571575191182</v>
      </c>
      <c r="J534" s="195"/>
      <c r="K534" s="195">
        <v>0.20593588214964392</v>
      </c>
    </row>
    <row r="535" spans="1:11" x14ac:dyDescent="0.3">
      <c r="A535" s="449" t="s">
        <v>78</v>
      </c>
      <c r="B535" s="1041">
        <v>9.0075116026455293E-2</v>
      </c>
      <c r="C535" s="87">
        <v>-0.11996768474033034</v>
      </c>
      <c r="D535" s="87">
        <v>7.2553011490886457E-2</v>
      </c>
      <c r="E535" s="87">
        <v>-2.634683606962902E-2</v>
      </c>
      <c r="F535" s="87">
        <v>-5.1867409401852617E-2</v>
      </c>
      <c r="G535" s="6"/>
      <c r="H535" s="139"/>
      <c r="I535" s="125"/>
      <c r="J535" s="125"/>
      <c r="K535" s="125"/>
    </row>
    <row r="536" spans="1:11" ht="15" thickBot="1" x14ac:dyDescent="0.35">
      <c r="A536" s="438" t="s">
        <v>79</v>
      </c>
      <c r="B536" s="575">
        <v>0.29809523809523791</v>
      </c>
      <c r="C536" s="89">
        <v>-9.3913919875358474E-4</v>
      </c>
      <c r="D536" s="89">
        <v>0.16557592991406508</v>
      </c>
      <c r="E536" s="89">
        <v>0.12935399723799287</v>
      </c>
      <c r="F536" s="89">
        <v>0.43809267241379318</v>
      </c>
      <c r="G536" s="918"/>
      <c r="H536" s="139"/>
      <c r="I536" s="125"/>
      <c r="J536" s="125"/>
      <c r="K536" s="125"/>
    </row>
    <row r="537" spans="1:11" x14ac:dyDescent="0.3">
      <c r="A537" s="439" t="s">
        <v>81</v>
      </c>
      <c r="B537" s="1159">
        <v>8.3180466689361063E-2</v>
      </c>
      <c r="C537" s="211">
        <v>9.0692924854130719E-2</v>
      </c>
      <c r="D537" s="211">
        <v>8.0080267035932018E-2</v>
      </c>
      <c r="E537" s="211">
        <v>7.6624851575582839E-2</v>
      </c>
      <c r="F537" s="211">
        <v>9.8487880550489765E-2</v>
      </c>
      <c r="G537" s="6"/>
      <c r="H537" s="172"/>
      <c r="I537" s="216">
        <v>5.4137525519337822E-2</v>
      </c>
      <c r="K537" s="216">
        <v>0.14283823558164171</v>
      </c>
    </row>
    <row r="538" spans="1:11" x14ac:dyDescent="0.3">
      <c r="A538" s="437" t="s">
        <v>82</v>
      </c>
      <c r="B538" s="1159">
        <v>0.1389332898083489</v>
      </c>
      <c r="C538" s="211">
        <v>9.8112523497920268E-2</v>
      </c>
      <c r="D538" s="211">
        <v>0.12044967796769709</v>
      </c>
      <c r="E538" s="211">
        <v>0.12871179608083014</v>
      </c>
      <c r="F538" s="211">
        <v>0.12793999793999028</v>
      </c>
      <c r="G538" s="6"/>
      <c r="H538" s="172"/>
      <c r="I538" s="216">
        <v>8.0899163268924684E-2</v>
      </c>
      <c r="K538" s="216">
        <v>0.17498083261105588</v>
      </c>
    </row>
    <row r="539" spans="1:11" x14ac:dyDescent="0.3">
      <c r="A539" s="437" t="s">
        <v>83</v>
      </c>
      <c r="B539" s="1159">
        <v>6.5333617976237296E-2</v>
      </c>
      <c r="C539" s="211">
        <v>9.5148707683920614E-2</v>
      </c>
      <c r="D539" s="211">
        <v>0.16919835042751993</v>
      </c>
      <c r="E539" s="211">
        <v>7.6971570360992711E-2</v>
      </c>
      <c r="F539" s="211">
        <v>9.1788569434453723E-2</v>
      </c>
      <c r="G539" s="6"/>
      <c r="H539" s="172"/>
      <c r="I539" s="216">
        <v>5.1557427258914837E-2</v>
      </c>
      <c r="K539" s="216">
        <v>0.13201971160999262</v>
      </c>
    </row>
    <row r="540" spans="1:11" x14ac:dyDescent="0.3">
      <c r="A540" s="437" t="s">
        <v>84</v>
      </c>
      <c r="B540" s="1159">
        <v>9.3333739966053278E-2</v>
      </c>
      <c r="C540" s="211">
        <v>8.3463778670105779E-2</v>
      </c>
      <c r="D540" s="211">
        <v>0.10930562764881409</v>
      </c>
      <c r="E540" s="211">
        <v>9.25438533820028E-2</v>
      </c>
      <c r="F540" s="211">
        <v>0.1291761331857873</v>
      </c>
      <c r="G540" s="6"/>
      <c r="H540" s="172"/>
      <c r="I540" s="216">
        <v>7.1006464630435834E-2</v>
      </c>
      <c r="K540" s="216">
        <v>0.18734580174113877</v>
      </c>
    </row>
    <row r="541" spans="1:11" x14ac:dyDescent="0.3">
      <c r="A541" s="437" t="s">
        <v>85</v>
      </c>
      <c r="B541" s="1159">
        <v>0.14758397632132175</v>
      </c>
      <c r="C541" s="211">
        <v>0.11501228831095918</v>
      </c>
      <c r="D541" s="211">
        <v>8.362364168353964E-2</v>
      </c>
      <c r="E541" s="211">
        <v>0.13097256736818133</v>
      </c>
      <c r="F541" s="211">
        <v>7.5497560651185097E-2</v>
      </c>
      <c r="G541" s="6"/>
      <c r="H541" s="172"/>
      <c r="I541" s="216">
        <v>4.0514401911440512E-2</v>
      </c>
      <c r="K541" s="216">
        <v>0.11048071939092967</v>
      </c>
    </row>
    <row r="542" spans="1:11" x14ac:dyDescent="0.3">
      <c r="A542" s="437" t="s">
        <v>86</v>
      </c>
      <c r="B542" s="1159">
        <v>0.13526172385516355</v>
      </c>
      <c r="C542" s="211">
        <v>9.6769598458093672E-2</v>
      </c>
      <c r="D542" s="211">
        <v>0.13702241180262051</v>
      </c>
      <c r="E542" s="211">
        <v>0.11358507410027573</v>
      </c>
      <c r="F542" s="211">
        <v>0.17092341142349521</v>
      </c>
      <c r="G542" s="6"/>
      <c r="H542" s="172"/>
      <c r="I542" s="216">
        <v>0.114920235624507</v>
      </c>
      <c r="K542" s="216">
        <v>0.22692658722248346</v>
      </c>
    </row>
    <row r="543" spans="1:11" ht="15" thickBot="1" x14ac:dyDescent="0.35">
      <c r="A543" s="437" t="s">
        <v>87</v>
      </c>
      <c r="B543" s="1159">
        <v>0.10617967406890792</v>
      </c>
      <c r="C543" s="211">
        <v>0.11357957509746355</v>
      </c>
      <c r="D543" s="211">
        <v>0.1075331039572117</v>
      </c>
      <c r="E543" s="211">
        <v>0.12229927290691063</v>
      </c>
      <c r="F543" s="211">
        <v>8.4147415735403921E-2</v>
      </c>
      <c r="G543" s="6"/>
      <c r="H543" s="172"/>
      <c r="I543" s="216">
        <v>3.9559243667115558E-2</v>
      </c>
      <c r="K543" s="216">
        <v>0.12873558780369226</v>
      </c>
    </row>
    <row r="544" spans="1:11" s="8" customFormat="1" ht="15" thickBot="1" x14ac:dyDescent="0.35">
      <c r="A544" s="191"/>
      <c r="B544" s="192"/>
      <c r="C544" s="192"/>
      <c r="D544" s="192"/>
      <c r="E544" s="192"/>
      <c r="F544" s="192"/>
      <c r="G544" s="820"/>
      <c r="H544" s="174"/>
      <c r="I544" s="68"/>
      <c r="J544" s="68"/>
      <c r="K544" s="68"/>
    </row>
    <row r="545" spans="1:11" s="8" customFormat="1" ht="15" thickBot="1" x14ac:dyDescent="0.35">
      <c r="A545" s="1538" t="s">
        <v>57</v>
      </c>
      <c r="B545" s="1539"/>
      <c r="C545" s="1539"/>
      <c r="D545" s="1539"/>
      <c r="E545" s="1539"/>
      <c r="F545" s="1539"/>
      <c r="G545"/>
      <c r="H545" s="139"/>
      <c r="I545" s="68"/>
      <c r="J545" s="68"/>
      <c r="K545" s="68"/>
    </row>
    <row r="546" spans="1:11" s="8" customFormat="1" ht="15" thickBot="1" x14ac:dyDescent="0.35">
      <c r="A546" s="61" t="s">
        <v>58</v>
      </c>
      <c r="B546" s="458" t="s">
        <v>469</v>
      </c>
      <c r="C546" s="132" t="s">
        <v>527</v>
      </c>
      <c r="D546" s="132" t="s">
        <v>562</v>
      </c>
      <c r="E546" s="132" t="s">
        <v>625</v>
      </c>
      <c r="F546" s="1536" t="s">
        <v>724</v>
      </c>
      <c r="G546" s="1537"/>
      <c r="H546" s="139"/>
      <c r="I546" s="561" t="s">
        <v>724</v>
      </c>
      <c r="J546" s="561"/>
      <c r="K546" s="561" t="s">
        <v>724</v>
      </c>
    </row>
    <row r="547" spans="1:11" s="8" customFormat="1" x14ac:dyDescent="0.3">
      <c r="A547" s="437" t="s">
        <v>0</v>
      </c>
      <c r="B547" s="1127"/>
      <c r="C547" s="632">
        <v>6.0715655652364121E-2</v>
      </c>
      <c r="D547" s="197">
        <v>5.1300718307124578E-2</v>
      </c>
      <c r="E547" s="607">
        <v>5.6774693600736184E-2</v>
      </c>
      <c r="F547" s="607">
        <v>6.3043898665635298E-2</v>
      </c>
      <c r="G547" s="6"/>
      <c r="H547" s="139"/>
      <c r="I547" s="216">
        <v>5.9622116506375458E-2</v>
      </c>
      <c r="J547" s="68"/>
      <c r="K547" s="216">
        <v>6.6465680824895124E-2</v>
      </c>
    </row>
    <row r="548" spans="1:11" s="8" customFormat="1" x14ac:dyDescent="0.3">
      <c r="A548" s="437" t="s">
        <v>76</v>
      </c>
      <c r="B548" s="1127"/>
      <c r="C548" s="632">
        <v>6.1498841658361128E-2</v>
      </c>
      <c r="D548" s="197">
        <v>5.905787521542525E-2</v>
      </c>
      <c r="E548" s="607">
        <v>6.2711457915465355E-2</v>
      </c>
      <c r="F548" s="607">
        <v>6.1916850511018973E-2</v>
      </c>
      <c r="G548" s="883">
        <f>H548</f>
        <v>0</v>
      </c>
      <c r="H548" s="139">
        <v>0</v>
      </c>
      <c r="I548" s="216">
        <v>4.9505067330484424E-2</v>
      </c>
      <c r="J548" s="68"/>
      <c r="K548" s="216">
        <v>7.4328633691553514E-2</v>
      </c>
    </row>
    <row r="549" spans="1:11" s="8" customFormat="1" x14ac:dyDescent="0.3">
      <c r="A549" s="573" t="s">
        <v>77</v>
      </c>
      <c r="B549" s="1128"/>
      <c r="C549" s="634">
        <v>9.7782011392320511E-2</v>
      </c>
      <c r="D549" s="198">
        <v>7.0136463474688548E-2</v>
      </c>
      <c r="E549" s="609">
        <v>7.2069011250994811E-2</v>
      </c>
      <c r="F549" s="609">
        <v>8.90893381190212E-2</v>
      </c>
      <c r="G549" s="884">
        <f>H549</f>
        <v>0</v>
      </c>
      <c r="H549" s="139">
        <v>0</v>
      </c>
      <c r="I549" s="216">
        <v>5.4954030896635905E-2</v>
      </c>
      <c r="J549" s="68"/>
      <c r="K549" s="216">
        <v>0.12322464534140648</v>
      </c>
    </row>
    <row r="550" spans="1:11" s="8" customFormat="1" x14ac:dyDescent="0.3">
      <c r="A550" s="449" t="s">
        <v>78</v>
      </c>
      <c r="B550" s="1129"/>
      <c r="C550" s="834">
        <v>1.2899243161948978E-2</v>
      </c>
      <c r="D550" s="906">
        <v>0.15120951839037639</v>
      </c>
      <c r="E550" s="902">
        <v>0.10456708681651414</v>
      </c>
      <c r="F550" s="902">
        <v>-1.7877196342089004E-2</v>
      </c>
      <c r="G550" s="6"/>
      <c r="H550" s="139"/>
      <c r="I550" s="68"/>
      <c r="J550" s="68"/>
      <c r="K550" s="68"/>
    </row>
    <row r="551" spans="1:11" s="8" customFormat="1" ht="15" thickBot="1" x14ac:dyDescent="0.35">
      <c r="A551" s="438" t="s">
        <v>79</v>
      </c>
      <c r="B551" s="1130"/>
      <c r="C551" s="846">
        <v>9.7782011392320511E-2</v>
      </c>
      <c r="D551" s="739">
        <v>7.0136463474688548E-2</v>
      </c>
      <c r="E551" s="740">
        <v>7.2069011250994811E-2</v>
      </c>
      <c r="F551" s="740">
        <v>8.90893381190212E-2</v>
      </c>
      <c r="G551" s="918"/>
      <c r="H551" s="139"/>
      <c r="I551" s="68"/>
      <c r="J551" s="68"/>
      <c r="K551" s="68"/>
    </row>
    <row r="552" spans="1:11" s="8" customFormat="1" ht="15" thickBot="1" x14ac:dyDescent="0.35">
      <c r="A552" s="191"/>
      <c r="B552" s="17"/>
      <c r="C552" s="17"/>
      <c r="D552" s="369"/>
      <c r="E552" s="369"/>
      <c r="F552" s="369"/>
      <c r="G552" s="918"/>
      <c r="H552" s="139"/>
      <c r="I552" s="68"/>
      <c r="J552" s="68"/>
      <c r="K552" s="68"/>
    </row>
    <row r="553" spans="1:11" s="8" customFormat="1" ht="15" thickBot="1" x14ac:dyDescent="0.35">
      <c r="A553" s="1538" t="s">
        <v>59</v>
      </c>
      <c r="B553" s="1539"/>
      <c r="C553" s="1539"/>
      <c r="D553" s="1539"/>
      <c r="E553" s="1539"/>
      <c r="F553" s="1539"/>
      <c r="G553"/>
      <c r="H553" s="139"/>
      <c r="I553" s="68"/>
      <c r="J553" s="68"/>
      <c r="K553" s="68"/>
    </row>
    <row r="554" spans="1:11" s="8" customFormat="1" ht="15" thickBot="1" x14ac:dyDescent="0.35">
      <c r="A554" s="61" t="s">
        <v>58</v>
      </c>
      <c r="B554" s="1109" t="s">
        <v>469</v>
      </c>
      <c r="C554" s="288" t="s">
        <v>527</v>
      </c>
      <c r="D554" s="288" t="s">
        <v>562</v>
      </c>
      <c r="E554" s="288" t="s">
        <v>625</v>
      </c>
      <c r="F554" s="1540" t="s">
        <v>724</v>
      </c>
      <c r="G554" s="1541"/>
      <c r="H554" s="139"/>
      <c r="I554" s="561" t="s">
        <v>724</v>
      </c>
      <c r="J554" s="561"/>
      <c r="K554" s="561" t="s">
        <v>724</v>
      </c>
    </row>
    <row r="555" spans="1:11" s="8" customFormat="1" x14ac:dyDescent="0.3">
      <c r="A555" s="437" t="s">
        <v>0</v>
      </c>
      <c r="B555" s="1121"/>
      <c r="C555" s="847">
        <v>0.21628582388076006</v>
      </c>
      <c r="D555" s="445">
        <v>0.20369831100757166</v>
      </c>
      <c r="E555" s="764">
        <v>0.2118878070047947</v>
      </c>
      <c r="F555" s="764">
        <v>0.23167665828659911</v>
      </c>
      <c r="G555" s="927"/>
      <c r="H555" s="139"/>
      <c r="I555" s="216">
        <v>0.22511713970571554</v>
      </c>
      <c r="J555" s="68"/>
      <c r="K555" s="216">
        <v>0.23823617686748266</v>
      </c>
    </row>
    <row r="556" spans="1:11" s="8" customFormat="1" x14ac:dyDescent="0.3">
      <c r="A556" s="437" t="s">
        <v>76</v>
      </c>
      <c r="B556" s="1122"/>
      <c r="C556" s="381">
        <v>0.2332971319274148</v>
      </c>
      <c r="D556" s="201">
        <v>0.22624886748675829</v>
      </c>
      <c r="E556" s="382">
        <v>0.23094302285798035</v>
      </c>
      <c r="F556" s="382">
        <v>0.23579440465908252</v>
      </c>
      <c r="G556" s="883">
        <f>H556</f>
        <v>0</v>
      </c>
      <c r="H556" s="139">
        <v>0</v>
      </c>
      <c r="I556" s="216">
        <v>0.21157315761137188</v>
      </c>
      <c r="J556" s="68"/>
      <c r="K556" s="216">
        <v>0.26001565170679314</v>
      </c>
    </row>
    <row r="557" spans="1:11" s="8" customFormat="1" x14ac:dyDescent="0.3">
      <c r="A557" s="573" t="s">
        <v>77</v>
      </c>
      <c r="B557" s="1123"/>
      <c r="C557" s="840">
        <v>0.3283990632961018</v>
      </c>
      <c r="D557" s="751">
        <v>0.24710101092195394</v>
      </c>
      <c r="E557" s="752">
        <v>0.26902855786487928</v>
      </c>
      <c r="F557" s="752">
        <v>0.30819310110612885</v>
      </c>
      <c r="G557" s="884">
        <f>H557</f>
        <v>0</v>
      </c>
      <c r="H557" s="139">
        <v>0</v>
      </c>
      <c r="I557" s="216">
        <v>0.2447035281213096</v>
      </c>
      <c r="J557" s="68"/>
      <c r="K557" s="216">
        <v>0.37168267409094807</v>
      </c>
    </row>
    <row r="558" spans="1:11" s="8" customFormat="1" x14ac:dyDescent="0.3">
      <c r="A558" s="449" t="s">
        <v>78</v>
      </c>
      <c r="B558" s="1124"/>
      <c r="C558" s="349">
        <v>7.8651978855688642E-2</v>
      </c>
      <c r="D558" s="206">
        <v>0.11070566254399826</v>
      </c>
      <c r="E558" s="207">
        <v>8.9930686067058382E-2</v>
      </c>
      <c r="F558" s="207">
        <v>1.7773678207104879E-2</v>
      </c>
      <c r="G558" s="6"/>
      <c r="H558" s="139"/>
      <c r="I558" s="68"/>
      <c r="J558" s="68"/>
      <c r="K558" s="68"/>
    </row>
    <row r="559" spans="1:11" s="8" customFormat="1" ht="15" thickBot="1" x14ac:dyDescent="0.35">
      <c r="A559" s="437" t="s">
        <v>79</v>
      </c>
      <c r="B559" s="1125"/>
      <c r="C559" s="350">
        <v>0.3283990632961018</v>
      </c>
      <c r="D559" s="398">
        <v>0.24710101092195394</v>
      </c>
      <c r="E559" s="208">
        <v>0.26902855786487928</v>
      </c>
      <c r="F559" s="208">
        <v>0.30819310110612885</v>
      </c>
      <c r="G559" s="918"/>
      <c r="H559" s="139"/>
      <c r="I559" s="68"/>
      <c r="J559" s="68"/>
      <c r="K559" s="68"/>
    </row>
    <row r="560" spans="1:11" s="8" customFormat="1" ht="15" thickBot="1" x14ac:dyDescent="0.35">
      <c r="A560" s="191"/>
      <c r="B560" s="17"/>
      <c r="C560" s="17"/>
      <c r="D560" s="369"/>
      <c r="E560" s="369"/>
      <c r="F560" s="369"/>
      <c r="G560" s="918"/>
      <c r="H560" s="139"/>
      <c r="I560" s="68"/>
      <c r="J560" s="68"/>
      <c r="K560" s="68"/>
    </row>
    <row r="561" spans="1:11" s="8" customFormat="1" ht="15" thickBot="1" x14ac:dyDescent="0.35">
      <c r="A561" s="1538" t="s">
        <v>60</v>
      </c>
      <c r="B561" s="1539"/>
      <c r="C561" s="1539"/>
      <c r="D561" s="1539"/>
      <c r="E561" s="1539"/>
      <c r="F561" s="1539"/>
      <c r="G561"/>
      <c r="H561" s="139"/>
      <c r="I561" s="68"/>
      <c r="J561" s="68"/>
      <c r="K561" s="68"/>
    </row>
    <row r="562" spans="1:11" s="8" customFormat="1" ht="15" thickBot="1" x14ac:dyDescent="0.35">
      <c r="A562" s="391" t="s">
        <v>58</v>
      </c>
      <c r="B562" s="1202" t="s">
        <v>469</v>
      </c>
      <c r="C562" s="288" t="s">
        <v>527</v>
      </c>
      <c r="D562" s="288" t="s">
        <v>562</v>
      </c>
      <c r="E562" s="288" t="s">
        <v>625</v>
      </c>
      <c r="F562" s="1540" t="s">
        <v>724</v>
      </c>
      <c r="G562" s="1541"/>
      <c r="H562" s="139"/>
      <c r="I562" s="561" t="s">
        <v>724</v>
      </c>
      <c r="J562" s="561"/>
      <c r="K562" s="561" t="s">
        <v>724</v>
      </c>
    </row>
    <row r="563" spans="1:11" s="8" customFormat="1" x14ac:dyDescent="0.3">
      <c r="A563" s="437" t="s">
        <v>0</v>
      </c>
      <c r="B563" s="1203"/>
      <c r="C563" s="843"/>
      <c r="D563" s="738">
        <v>5.6419396472251283E-2</v>
      </c>
      <c r="E563" s="624">
        <v>5.846279640228922E-2</v>
      </c>
      <c r="F563" s="624">
        <v>5.974710852759646E-2</v>
      </c>
      <c r="G563" s="927"/>
      <c r="H563" s="139"/>
      <c r="I563" s="216">
        <v>5.6038445248164412E-2</v>
      </c>
      <c r="J563" s="68"/>
      <c r="K563" s="216">
        <v>6.3455771807028494E-2</v>
      </c>
    </row>
    <row r="564" spans="1:11" s="8" customFormat="1" x14ac:dyDescent="0.3">
      <c r="A564" s="437" t="s">
        <v>76</v>
      </c>
      <c r="B564" s="1204"/>
      <c r="C564" s="635"/>
      <c r="D564" s="197">
        <v>5.3563203637232992E-2</v>
      </c>
      <c r="E564" s="607">
        <v>5.3730678937825009E-2</v>
      </c>
      <c r="F564" s="607">
        <v>5.7765846704680809E-2</v>
      </c>
      <c r="G564" s="883">
        <f>H564</f>
        <v>0</v>
      </c>
      <c r="H564" s="139">
        <v>0</v>
      </c>
      <c r="I564" s="216">
        <v>4.4533115261664404E-2</v>
      </c>
      <c r="J564" s="68"/>
      <c r="K564" s="216">
        <v>7.0998578147697222E-2</v>
      </c>
    </row>
    <row r="565" spans="1:11" s="8" customFormat="1" x14ac:dyDescent="0.3">
      <c r="A565" s="573" t="s">
        <v>77</v>
      </c>
      <c r="B565" s="983"/>
      <c r="C565" s="836"/>
      <c r="D565" s="198">
        <v>9.2615952308066046E-2</v>
      </c>
      <c r="E565" s="609">
        <v>6.6546586522613346E-2</v>
      </c>
      <c r="F565" s="609">
        <v>8.6814539402287824E-2</v>
      </c>
      <c r="G565" s="884">
        <f>H565</f>
        <v>0</v>
      </c>
      <c r="H565" s="139">
        <v>0</v>
      </c>
      <c r="I565" s="216">
        <v>4.5604742539386969E-2</v>
      </c>
      <c r="J565" s="68"/>
      <c r="K565" s="216">
        <v>0.12802433626518869</v>
      </c>
    </row>
    <row r="566" spans="1:11" s="8" customFormat="1" x14ac:dyDescent="0.3">
      <c r="A566" s="449" t="s">
        <v>78</v>
      </c>
      <c r="B566" s="163"/>
      <c r="C566" s="835"/>
      <c r="D566" s="906">
        <v>-5.0624306774055099E-2</v>
      </c>
      <c r="E566" s="902">
        <v>-8.0942372853702843E-2</v>
      </c>
      <c r="F566" s="902">
        <v>-3.3160798434296278E-2</v>
      </c>
      <c r="G566" s="6"/>
      <c r="H566" s="139"/>
      <c r="I566" s="68"/>
      <c r="J566" s="68"/>
      <c r="K566" s="68"/>
    </row>
    <row r="567" spans="1:11" s="8" customFormat="1" ht="15" thickBot="1" x14ac:dyDescent="0.35">
      <c r="A567" s="437" t="s">
        <v>79</v>
      </c>
      <c r="B567" s="1205"/>
      <c r="C567" s="845"/>
      <c r="D567" s="739">
        <v>9.2615952308066046E-2</v>
      </c>
      <c r="E567" s="740">
        <v>6.6546586522613346E-2</v>
      </c>
      <c r="F567" s="740">
        <v>8.6814539402287824E-2</v>
      </c>
      <c r="G567" s="918"/>
      <c r="H567" s="139"/>
      <c r="I567" s="68"/>
      <c r="J567" s="68"/>
      <c r="K567" s="68"/>
    </row>
    <row r="568" spans="1:11" s="8" customFormat="1" ht="15" thickBot="1" x14ac:dyDescent="0.35">
      <c r="A568" s="191"/>
      <c r="B568" s="17"/>
      <c r="C568" s="17"/>
      <c r="D568" s="369"/>
      <c r="E568" s="369"/>
      <c r="F568" s="369"/>
      <c r="G568" s="918"/>
      <c r="H568" s="139"/>
      <c r="I568" s="68"/>
      <c r="J568" s="68"/>
      <c r="K568" s="68"/>
    </row>
    <row r="569" spans="1:11" s="8" customFormat="1" ht="15" thickBot="1" x14ac:dyDescent="0.35">
      <c r="A569" s="1538" t="s">
        <v>61</v>
      </c>
      <c r="B569" s="1539"/>
      <c r="C569" s="1539"/>
      <c r="D569" s="1539"/>
      <c r="E569" s="1539"/>
      <c r="F569" s="1539"/>
      <c r="G569"/>
      <c r="H569" s="139"/>
      <c r="I569" s="68"/>
      <c r="J569" s="68"/>
      <c r="K569" s="68"/>
    </row>
    <row r="570" spans="1:11" s="8" customFormat="1" ht="15" thickBot="1" x14ac:dyDescent="0.35">
      <c r="A570" s="391" t="s">
        <v>58</v>
      </c>
      <c r="B570" s="1202" t="s">
        <v>469</v>
      </c>
      <c r="C570" s="288" t="s">
        <v>527</v>
      </c>
      <c r="D570" s="288" t="s">
        <v>562</v>
      </c>
      <c r="E570" s="288" t="s">
        <v>625</v>
      </c>
      <c r="F570" s="1540" t="s">
        <v>724</v>
      </c>
      <c r="G570" s="1541"/>
      <c r="H570" s="139"/>
      <c r="I570" s="561" t="s">
        <v>724</v>
      </c>
      <c r="J570" s="561"/>
      <c r="K570" s="561" t="s">
        <v>724</v>
      </c>
    </row>
    <row r="571" spans="1:11" s="8" customFormat="1" x14ac:dyDescent="0.3">
      <c r="A571" s="437" t="s">
        <v>0</v>
      </c>
      <c r="B571" s="1121"/>
      <c r="C571" s="847"/>
      <c r="D571" s="445">
        <v>0.26027902403048297</v>
      </c>
      <c r="E571" s="764">
        <v>0.26620721878285269</v>
      </c>
      <c r="F571" s="764">
        <v>0.26457721579672794</v>
      </c>
      <c r="G571" s="927"/>
      <c r="H571" s="139"/>
      <c r="I571" s="216">
        <v>0.25677289380927976</v>
      </c>
      <c r="J571" s="68"/>
      <c r="K571" s="216">
        <v>0.27238153778417618</v>
      </c>
    </row>
    <row r="572" spans="1:11" s="8" customFormat="1" x14ac:dyDescent="0.3">
      <c r="A572" s="437" t="s">
        <v>76</v>
      </c>
      <c r="B572" s="1122"/>
      <c r="C572" s="381"/>
      <c r="D572" s="201">
        <v>0.24019251529041649</v>
      </c>
      <c r="E572" s="382">
        <v>0.26817111269814381</v>
      </c>
      <c r="F572" s="382">
        <v>0.27527329325804772</v>
      </c>
      <c r="G572" s="883">
        <f>H572</f>
        <v>0</v>
      </c>
      <c r="H572" s="139">
        <v>0</v>
      </c>
      <c r="I572" s="216">
        <v>0.24638672395118547</v>
      </c>
      <c r="J572" s="68"/>
      <c r="K572" s="216">
        <v>0.30415986256491001</v>
      </c>
    </row>
    <row r="573" spans="1:11" s="8" customFormat="1" x14ac:dyDescent="0.3">
      <c r="A573" s="573" t="s">
        <v>77</v>
      </c>
      <c r="B573" s="1123"/>
      <c r="C573" s="840"/>
      <c r="D573" s="751">
        <v>0.34516591645714867</v>
      </c>
      <c r="E573" s="752">
        <v>0.34376445351107782</v>
      </c>
      <c r="F573" s="752">
        <v>0.35736632184983319</v>
      </c>
      <c r="G573" s="884">
        <f>H573</f>
        <v>0</v>
      </c>
      <c r="H573" s="139">
        <v>0</v>
      </c>
      <c r="I573" s="216">
        <v>0.2737557772643836</v>
      </c>
      <c r="J573" s="68"/>
      <c r="K573" s="216">
        <v>0.44097686643528283</v>
      </c>
    </row>
    <row r="574" spans="1:11" s="8" customFormat="1" x14ac:dyDescent="0.3">
      <c r="A574" s="449" t="s">
        <v>78</v>
      </c>
      <c r="B574" s="1124"/>
      <c r="C574" s="349"/>
      <c r="D574" s="207">
        <v>-7.7172983166380785E-2</v>
      </c>
      <c r="E574" s="207">
        <v>7.3773127726227388E-3</v>
      </c>
      <c r="F574" s="207">
        <v>4.0427054268865982E-2</v>
      </c>
      <c r="G574" s="919"/>
      <c r="H574" s="139"/>
      <c r="I574" s="68"/>
      <c r="J574" s="68"/>
      <c r="K574" s="68"/>
    </row>
    <row r="575" spans="1:11" s="8" customFormat="1" ht="15" thickBot="1" x14ac:dyDescent="0.35">
      <c r="A575" s="438" t="s">
        <v>79</v>
      </c>
      <c r="B575" s="1125"/>
      <c r="C575" s="350"/>
      <c r="D575" s="208">
        <v>0.34516591645714867</v>
      </c>
      <c r="E575" s="208">
        <v>0.34376445351107782</v>
      </c>
      <c r="F575" s="208">
        <v>0.35736632184983319</v>
      </c>
      <c r="G575" s="918"/>
      <c r="H575" s="139"/>
      <c r="I575" s="68"/>
      <c r="J575" s="68"/>
      <c r="K575" s="68"/>
    </row>
    <row r="576" spans="1:11" s="8" customFormat="1" ht="15" thickBot="1" x14ac:dyDescent="0.35">
      <c r="A576" s="191"/>
      <c r="B576" s="369"/>
      <c r="C576" s="369"/>
      <c r="D576" s="369"/>
      <c r="E576" s="369"/>
      <c r="F576" s="369"/>
      <c r="G576" s="918"/>
      <c r="H576" s="174"/>
      <c r="I576" s="68"/>
      <c r="J576" s="68"/>
      <c r="K576" s="68"/>
    </row>
    <row r="577" spans="1:11" ht="15" thickBot="1" x14ac:dyDescent="0.35">
      <c r="A577" s="189" t="s">
        <v>594</v>
      </c>
      <c r="B577" s="190"/>
      <c r="C577" s="190"/>
      <c r="D577" s="190"/>
      <c r="E577" s="190"/>
      <c r="F577" s="190"/>
      <c r="H577" s="386"/>
      <c r="I577" s="121"/>
      <c r="J577" s="121"/>
      <c r="K577" s="121"/>
    </row>
    <row r="578" spans="1:11" ht="15" thickBot="1" x14ac:dyDescent="0.35">
      <c r="A578" s="391" t="s">
        <v>567</v>
      </c>
      <c r="B578" s="1187" t="s">
        <v>469</v>
      </c>
      <c r="C578" s="132" t="s">
        <v>527</v>
      </c>
      <c r="D578" s="132" t="s">
        <v>562</v>
      </c>
      <c r="E578" s="132" t="s">
        <v>625</v>
      </c>
      <c r="F578" s="1536" t="s">
        <v>724</v>
      </c>
      <c r="G578" s="1537"/>
      <c r="H578" s="143"/>
      <c r="I578" s="561" t="s">
        <v>724</v>
      </c>
      <c r="J578" s="561"/>
      <c r="K578" s="561" t="s">
        <v>724</v>
      </c>
    </row>
    <row r="579" spans="1:11" x14ac:dyDescent="0.3">
      <c r="A579" s="437" t="s">
        <v>0</v>
      </c>
      <c r="B579" s="1164">
        <v>13132.518509931853</v>
      </c>
      <c r="C579" s="400">
        <v>24797.030429282662</v>
      </c>
      <c r="D579" s="424">
        <v>35776.735329024916</v>
      </c>
      <c r="E579" s="424">
        <v>33663.260899506873</v>
      </c>
      <c r="F579" s="424">
        <v>30922.232485146713</v>
      </c>
      <c r="G579" s="6"/>
      <c r="H579" s="571"/>
      <c r="I579" s="123">
        <v>30843.548159251182</v>
      </c>
      <c r="J579" s="170"/>
      <c r="K579" s="123">
        <v>31000.916811042243</v>
      </c>
    </row>
    <row r="580" spans="1:11" x14ac:dyDescent="0.3">
      <c r="A580" s="437" t="s">
        <v>76</v>
      </c>
      <c r="B580" s="1164">
        <v>12455.97629148178</v>
      </c>
      <c r="C580" s="400">
        <v>23476.596084317611</v>
      </c>
      <c r="D580" s="424">
        <v>32589.501933982498</v>
      </c>
      <c r="E580" s="424">
        <v>30920.836935483057</v>
      </c>
      <c r="F580" s="424">
        <v>28427.43418083054</v>
      </c>
      <c r="G580" s="883">
        <f>H580</f>
        <v>-1</v>
      </c>
      <c r="H580" s="571">
        <v>-1</v>
      </c>
      <c r="I580" s="123">
        <v>28155.665700976406</v>
      </c>
      <c r="J580" s="170"/>
      <c r="K580" s="123">
        <v>28699.202660684674</v>
      </c>
    </row>
    <row r="581" spans="1:11" x14ac:dyDescent="0.3">
      <c r="A581" s="573" t="s">
        <v>77</v>
      </c>
      <c r="B581" s="1165">
        <v>13515.68180501871</v>
      </c>
      <c r="C581" s="422">
        <v>26728.107968850931</v>
      </c>
      <c r="D581" s="424">
        <v>38479.127578786778</v>
      </c>
      <c r="E581" s="424">
        <v>36534.370057263288</v>
      </c>
      <c r="F581" s="424">
        <v>35316.961504510793</v>
      </c>
      <c r="G581" s="883">
        <f>H581</f>
        <v>1</v>
      </c>
      <c r="H581" s="571">
        <v>1</v>
      </c>
      <c r="I581" s="123">
        <v>34607.603806169442</v>
      </c>
      <c r="J581" s="170"/>
      <c r="K581" s="123">
        <v>36026.319202852144</v>
      </c>
    </row>
    <row r="582" spans="1:11" x14ac:dyDescent="0.3">
      <c r="A582" s="449" t="s">
        <v>78</v>
      </c>
      <c r="B582" s="1120">
        <v>-5.1516563097810837E-2</v>
      </c>
      <c r="C582" s="86">
        <v>-5.3249696520344572E-2</v>
      </c>
      <c r="D582" s="166">
        <v>-8.9086758915553774E-2</v>
      </c>
      <c r="E582" s="166">
        <v>-8.1466378798258035E-2</v>
      </c>
      <c r="F582" s="166">
        <v>-8.0679760282978685E-2</v>
      </c>
      <c r="G582" s="919"/>
      <c r="H582" s="572"/>
      <c r="I582" s="125"/>
      <c r="J582" s="169"/>
      <c r="K582" s="125"/>
    </row>
    <row r="583" spans="1:11" ht="15" thickBot="1" x14ac:dyDescent="0.35">
      <c r="A583" s="438" t="s">
        <v>79</v>
      </c>
      <c r="B583" s="575">
        <v>8.5076070212306579E-2</v>
      </c>
      <c r="C583" s="88">
        <v>0.138500141709442</v>
      </c>
      <c r="D583" s="89">
        <v>0.18072156048088941</v>
      </c>
      <c r="E583" s="89">
        <v>0.18154531630217446</v>
      </c>
      <c r="F583" s="89">
        <v>0.24235487732924083</v>
      </c>
      <c r="G583" s="918"/>
      <c r="H583" s="572"/>
      <c r="I583" s="125"/>
      <c r="J583" s="169"/>
      <c r="K583" s="125"/>
    </row>
    <row r="584" spans="1:11" x14ac:dyDescent="0.3">
      <c r="A584" s="437" t="s">
        <v>81</v>
      </c>
      <c r="B584" s="1164">
        <v>10329.263209729721</v>
      </c>
      <c r="C584" s="400">
        <v>19020.036456415401</v>
      </c>
      <c r="D584" s="424">
        <v>28692.804673406685</v>
      </c>
      <c r="E584" s="424">
        <v>27021.471237466671</v>
      </c>
      <c r="F584" s="424">
        <v>24537.933680042046</v>
      </c>
      <c r="G584" s="6"/>
      <c r="H584" s="571">
        <v>-1</v>
      </c>
      <c r="I584" s="123">
        <v>23903.483599738698</v>
      </c>
      <c r="J584" s="170"/>
      <c r="K584" s="123">
        <v>25172.383760345394</v>
      </c>
    </row>
    <row r="585" spans="1:11" x14ac:dyDescent="0.3">
      <c r="A585" s="437" t="s">
        <v>82</v>
      </c>
      <c r="B585" s="1164">
        <v>13516.943393947371</v>
      </c>
      <c r="C585" s="400">
        <v>26131.136196477466</v>
      </c>
      <c r="D585" s="424">
        <v>35625.700293501817</v>
      </c>
      <c r="E585" s="424">
        <v>35434.377903093824</v>
      </c>
      <c r="F585" s="424">
        <v>32236.382330967899</v>
      </c>
      <c r="G585" s="6"/>
      <c r="H585" s="571">
        <v>1</v>
      </c>
      <c r="I585" s="123">
        <v>31515.859433449248</v>
      </c>
      <c r="J585" s="170"/>
      <c r="K585" s="123">
        <v>32956.905228486547</v>
      </c>
    </row>
    <row r="586" spans="1:11" x14ac:dyDescent="0.3">
      <c r="A586" s="437" t="s">
        <v>83</v>
      </c>
      <c r="B586" s="1164">
        <v>12147.351994549446</v>
      </c>
      <c r="C586" s="400">
        <v>21093.033839067393</v>
      </c>
      <c r="D586" s="424">
        <v>27086.402624344646</v>
      </c>
      <c r="E586" s="424">
        <v>27276.310731510803</v>
      </c>
      <c r="F586" s="424">
        <v>24596.603334359093</v>
      </c>
      <c r="G586" s="6"/>
      <c r="H586" s="571">
        <v>-1</v>
      </c>
      <c r="I586" s="123">
        <v>23892.85943320128</v>
      </c>
      <c r="J586" s="170"/>
      <c r="K586" s="123">
        <v>25300.347235516907</v>
      </c>
    </row>
    <row r="587" spans="1:11" x14ac:dyDescent="0.3">
      <c r="A587" s="437" t="s">
        <v>84</v>
      </c>
      <c r="B587" s="1164">
        <v>11703.650656539046</v>
      </c>
      <c r="C587" s="400">
        <v>23196.972340441556</v>
      </c>
      <c r="D587" s="424">
        <v>30124.922356031275</v>
      </c>
      <c r="E587" s="424">
        <v>29889.197111519967</v>
      </c>
      <c r="F587" s="424">
        <v>25176.979428884119</v>
      </c>
      <c r="G587" s="6"/>
      <c r="H587" s="571">
        <v>-1</v>
      </c>
      <c r="I587" s="123">
        <v>24448.409192484469</v>
      </c>
      <c r="J587" s="170"/>
      <c r="K587" s="123">
        <v>25905.549665283768</v>
      </c>
    </row>
    <row r="588" spans="1:11" x14ac:dyDescent="0.3">
      <c r="A588" s="437" t="s">
        <v>85</v>
      </c>
      <c r="B588" s="1164">
        <v>13471.184070310648</v>
      </c>
      <c r="C588" s="400">
        <v>25808.527496929608</v>
      </c>
      <c r="D588" s="424">
        <v>33384.256840280948</v>
      </c>
      <c r="E588" s="424">
        <v>31114.996326913617</v>
      </c>
      <c r="F588" s="424">
        <v>29738.300906098484</v>
      </c>
      <c r="G588" s="6"/>
      <c r="H588" s="571">
        <v>1</v>
      </c>
      <c r="I588" s="123">
        <v>29006.021356109639</v>
      </c>
      <c r="J588" s="170"/>
      <c r="K588" s="123">
        <v>30470.580456087329</v>
      </c>
    </row>
    <row r="589" spans="1:11" x14ac:dyDescent="0.3">
      <c r="A589" s="437" t="s">
        <v>86</v>
      </c>
      <c r="B589" s="1164">
        <v>13258.972852864086</v>
      </c>
      <c r="C589" s="400">
        <v>24461.818831160163</v>
      </c>
      <c r="D589" s="424">
        <v>37847.966916357786</v>
      </c>
      <c r="E589" s="424">
        <v>34779.054690738136</v>
      </c>
      <c r="F589" s="424">
        <v>33525.915027937495</v>
      </c>
      <c r="G589" s="6"/>
      <c r="H589" s="571">
        <v>1</v>
      </c>
      <c r="I589" s="123">
        <v>32747.618967667753</v>
      </c>
      <c r="J589" s="170"/>
      <c r="K589" s="123">
        <v>34304.211088207237</v>
      </c>
    </row>
    <row r="590" spans="1:11" ht="15" thickBot="1" x14ac:dyDescent="0.35">
      <c r="A590" s="438" t="s">
        <v>87</v>
      </c>
      <c r="B590" s="1166">
        <v>12677.22956752796</v>
      </c>
      <c r="C590" s="643">
        <v>24527.595471545159</v>
      </c>
      <c r="D590" s="642">
        <v>34901.405287695336</v>
      </c>
      <c r="E590" s="642">
        <v>30520.294104879729</v>
      </c>
      <c r="F590" s="642">
        <v>28737.166976183835</v>
      </c>
      <c r="G590" s="918"/>
      <c r="H590" s="571">
        <v>0</v>
      </c>
      <c r="I590" s="123">
        <v>28012.249174365854</v>
      </c>
      <c r="J590" s="170"/>
      <c r="K590" s="123">
        <v>29462.084778001816</v>
      </c>
    </row>
    <row r="591" spans="1:11" ht="15" thickBot="1" x14ac:dyDescent="0.35">
      <c r="A591" s="766"/>
      <c r="B591" s="379"/>
      <c r="C591" s="379"/>
      <c r="D591" s="379"/>
      <c r="E591" s="379"/>
      <c r="F591" s="379"/>
      <c r="G591" s="820"/>
      <c r="H591" s="174"/>
    </row>
    <row r="592" spans="1:11" ht="15" thickBot="1" x14ac:dyDescent="0.35">
      <c r="A592" s="189" t="s">
        <v>595</v>
      </c>
      <c r="B592" s="190"/>
      <c r="C592" s="190"/>
      <c r="D592" s="190"/>
      <c r="E592" s="190"/>
      <c r="F592" s="190"/>
      <c r="H592" s="386"/>
      <c r="I592" s="121"/>
      <c r="J592" s="121"/>
      <c r="K592" s="121"/>
    </row>
    <row r="593" spans="1:11" ht="15" thickBot="1" x14ac:dyDescent="0.35">
      <c r="A593" s="391" t="s">
        <v>567</v>
      </c>
      <c r="B593" s="1187" t="s">
        <v>469</v>
      </c>
      <c r="C593" s="132" t="s">
        <v>527</v>
      </c>
      <c r="D593" s="132" t="s">
        <v>562</v>
      </c>
      <c r="E593" s="132" t="s">
        <v>625</v>
      </c>
      <c r="F593" s="1536" t="s">
        <v>724</v>
      </c>
      <c r="G593" s="1537"/>
      <c r="H593" s="143"/>
      <c r="I593" s="122" t="s">
        <v>724</v>
      </c>
      <c r="J593" s="569"/>
      <c r="K593" s="122" t="s">
        <v>724</v>
      </c>
    </row>
    <row r="594" spans="1:11" x14ac:dyDescent="0.3">
      <c r="A594" s="437" t="s">
        <v>0</v>
      </c>
      <c r="B594" s="1164">
        <v>10519.540573270608</v>
      </c>
      <c r="C594" s="400">
        <v>20914.94267450822</v>
      </c>
      <c r="D594" s="424">
        <v>33275.777523905708</v>
      </c>
      <c r="E594" s="424">
        <v>30907.274038056028</v>
      </c>
      <c r="F594" s="424">
        <v>30491.770899522107</v>
      </c>
      <c r="G594" s="6"/>
      <c r="H594" s="571"/>
      <c r="I594" s="123">
        <v>30326.268053437725</v>
      </c>
      <c r="J594" s="170"/>
      <c r="K594" s="123">
        <v>30657.27374560649</v>
      </c>
    </row>
    <row r="595" spans="1:11" x14ac:dyDescent="0.3">
      <c r="A595" s="437" t="s">
        <v>76</v>
      </c>
      <c r="B595" s="1164">
        <v>10285.767448488088</v>
      </c>
      <c r="C595" s="400">
        <v>19337.148629997653</v>
      </c>
      <c r="D595" s="424">
        <v>26899.532521653942</v>
      </c>
      <c r="E595" s="424">
        <v>27068.661874532256</v>
      </c>
      <c r="F595" s="424">
        <v>25528.683249641959</v>
      </c>
      <c r="G595" s="883">
        <f>H595</f>
        <v>-1</v>
      </c>
      <c r="H595" s="571">
        <v>-1</v>
      </c>
      <c r="I595" s="123">
        <v>24974.849545044959</v>
      </c>
      <c r="J595" s="170"/>
      <c r="K595" s="123">
        <v>26082.516954238959</v>
      </c>
    </row>
    <row r="596" spans="1:11" x14ac:dyDescent="0.3">
      <c r="A596" s="573" t="s">
        <v>77</v>
      </c>
      <c r="B596" s="1165">
        <v>11108.017915106833</v>
      </c>
      <c r="C596" s="422">
        <v>21681.133077393588</v>
      </c>
      <c r="D596" s="424">
        <v>31012.071686161569</v>
      </c>
      <c r="E596" s="424">
        <v>32610.234737535779</v>
      </c>
      <c r="F596" s="424">
        <v>31629.241065034043</v>
      </c>
      <c r="G596" s="883">
        <f>H596</f>
        <v>1</v>
      </c>
      <c r="H596" s="571">
        <v>1</v>
      </c>
      <c r="I596" s="123">
        <v>30204.90215601815</v>
      </c>
      <c r="J596" s="170"/>
      <c r="K596" s="123">
        <v>33053.579974049935</v>
      </c>
    </row>
    <row r="597" spans="1:11" x14ac:dyDescent="0.3">
      <c r="A597" s="449" t="s">
        <v>78</v>
      </c>
      <c r="B597" s="1120">
        <v>-2.222275042852348E-2</v>
      </c>
      <c r="C597" s="86">
        <v>-7.5438602393762766E-2</v>
      </c>
      <c r="D597" s="166">
        <v>-0.19161821230686488</v>
      </c>
      <c r="E597" s="166">
        <v>-0.12419769400553739</v>
      </c>
      <c r="F597" s="166">
        <v>-0.1627681011455433</v>
      </c>
      <c r="G597" s="919"/>
      <c r="H597" s="572"/>
      <c r="I597" s="125"/>
      <c r="J597" s="169"/>
      <c r="K597" s="125"/>
    </row>
    <row r="598" spans="1:11" ht="15" thickBot="1" x14ac:dyDescent="0.35">
      <c r="A598" s="438" t="s">
        <v>79</v>
      </c>
      <c r="B598" s="575">
        <v>7.9940604406685115E-2</v>
      </c>
      <c r="C598" s="88">
        <v>0.12121665361560699</v>
      </c>
      <c r="D598" s="89">
        <v>0.15288515371771091</v>
      </c>
      <c r="E598" s="89">
        <v>0.20472282260163555</v>
      </c>
      <c r="F598" s="89">
        <v>0.23896876136287382</v>
      </c>
      <c r="G598" s="918"/>
      <c r="H598" s="572"/>
      <c r="I598" s="125"/>
      <c r="J598" s="169"/>
      <c r="K598" s="125"/>
    </row>
    <row r="599" spans="1:11" x14ac:dyDescent="0.3">
      <c r="A599" s="437" t="s">
        <v>81</v>
      </c>
      <c r="B599" s="1164">
        <v>8179.6195375163697</v>
      </c>
      <c r="C599" s="400">
        <v>14970.997231710602</v>
      </c>
      <c r="D599" s="424">
        <v>23962.541671750459</v>
      </c>
      <c r="E599" s="424">
        <v>22610.072635036071</v>
      </c>
      <c r="F599" s="424">
        <v>22609.621473822808</v>
      </c>
      <c r="G599" s="6"/>
      <c r="H599" s="571">
        <v>-1</v>
      </c>
      <c r="I599" s="123">
        <v>21367.938628519252</v>
      </c>
      <c r="J599" s="170"/>
      <c r="K599" s="123">
        <v>23851.304319126364</v>
      </c>
    </row>
    <row r="600" spans="1:11" x14ac:dyDescent="0.3">
      <c r="A600" s="437" t="s">
        <v>82</v>
      </c>
      <c r="B600" s="1164">
        <v>11514.16301123367</v>
      </c>
      <c r="C600" s="400">
        <v>20640.951158254931</v>
      </c>
      <c r="D600" s="424">
        <v>24174.353645071573</v>
      </c>
      <c r="E600" s="424">
        <v>27300.821251407331</v>
      </c>
      <c r="F600" s="424">
        <v>23324.156552321754</v>
      </c>
      <c r="G600" s="6"/>
      <c r="H600" s="571">
        <v>-1</v>
      </c>
      <c r="I600" s="123">
        <v>22022.396735857899</v>
      </c>
      <c r="J600" s="170"/>
      <c r="K600" s="123">
        <v>24625.916368785609</v>
      </c>
    </row>
    <row r="601" spans="1:11" x14ac:dyDescent="0.3">
      <c r="A601" s="437" t="s">
        <v>83</v>
      </c>
      <c r="B601" s="1164">
        <v>10112.766044707303</v>
      </c>
      <c r="C601" s="400">
        <v>17260.864513570283</v>
      </c>
      <c r="D601" s="424">
        <v>21049.437224365487</v>
      </c>
      <c r="E601" s="424">
        <v>22442.930009768937</v>
      </c>
      <c r="F601" s="424">
        <v>22345.406286866724</v>
      </c>
      <c r="G601" s="6"/>
      <c r="H601" s="571">
        <v>-1</v>
      </c>
      <c r="I601" s="123">
        <v>20888.078665094945</v>
      </c>
      <c r="J601" s="170"/>
      <c r="K601" s="123">
        <v>23802.733908638504</v>
      </c>
    </row>
    <row r="602" spans="1:11" x14ac:dyDescent="0.3">
      <c r="A602" s="437" t="s">
        <v>84</v>
      </c>
      <c r="B602" s="1164">
        <v>13066.772794847122</v>
      </c>
      <c r="C602" s="400">
        <v>25055.982137884625</v>
      </c>
      <c r="D602" s="424">
        <v>34499.649314390466</v>
      </c>
      <c r="E602" s="424">
        <v>33400.506470092776</v>
      </c>
      <c r="F602" s="424">
        <v>29516.0662955343</v>
      </c>
      <c r="G602" s="6"/>
      <c r="H602" s="571">
        <v>1</v>
      </c>
      <c r="I602" s="123">
        <v>27845.092476360784</v>
      </c>
      <c r="J602" s="170"/>
      <c r="K602" s="123">
        <v>31187.040114707816</v>
      </c>
    </row>
    <row r="603" spans="1:11" x14ac:dyDescent="0.3">
      <c r="A603" s="437" t="s">
        <v>85</v>
      </c>
      <c r="B603" s="1164">
        <v>9497.2216778180791</v>
      </c>
      <c r="C603" s="400">
        <v>19471.266968781645</v>
      </c>
      <c r="D603" s="424">
        <v>23915.313545064888</v>
      </c>
      <c r="E603" s="424">
        <v>25234.613763874513</v>
      </c>
      <c r="F603" s="424">
        <v>26041.211762511524</v>
      </c>
      <c r="G603" s="6"/>
      <c r="H603" s="571">
        <v>0</v>
      </c>
      <c r="I603" s="123">
        <v>24514.447134024162</v>
      </c>
      <c r="J603" s="170"/>
      <c r="K603" s="123">
        <v>27567.976390998887</v>
      </c>
    </row>
    <row r="604" spans="1:11" x14ac:dyDescent="0.3">
      <c r="A604" s="437" t="s">
        <v>86</v>
      </c>
      <c r="B604" s="1164">
        <v>10705.92280795658</v>
      </c>
      <c r="C604" s="400">
        <v>20344.569956307099</v>
      </c>
      <c r="D604" s="424">
        <v>33948.637178972269</v>
      </c>
      <c r="E604" s="424">
        <v>33731.818378550786</v>
      </c>
      <c r="F604" s="424">
        <v>32893.902925935115</v>
      </c>
      <c r="G604" s="6"/>
      <c r="H604" s="571">
        <v>1</v>
      </c>
      <c r="I604" s="123">
        <v>31212.966504658234</v>
      </c>
      <c r="J604" s="170"/>
      <c r="K604" s="123">
        <v>34574.839347211993</v>
      </c>
    </row>
    <row r="605" spans="1:11" ht="15" thickBot="1" x14ac:dyDescent="0.35">
      <c r="A605" s="437" t="s">
        <v>87</v>
      </c>
      <c r="B605" s="1166">
        <v>9390.2466165321566</v>
      </c>
      <c r="C605" s="643">
        <v>18651.332648867843</v>
      </c>
      <c r="D605" s="642">
        <v>28236.716516714725</v>
      </c>
      <c r="E605" s="642">
        <v>25778.206212198562</v>
      </c>
      <c r="F605" s="642">
        <v>23190.130757541225</v>
      </c>
      <c r="G605" s="918"/>
      <c r="H605" s="571">
        <v>-1</v>
      </c>
      <c r="I605" s="123">
        <v>21730.687776327148</v>
      </c>
      <c r="J605" s="170"/>
      <c r="K605" s="123">
        <v>24649.573738755302</v>
      </c>
    </row>
    <row r="606" spans="1:11" ht="15" thickBot="1" x14ac:dyDescent="0.35">
      <c r="A606" s="766"/>
      <c r="B606" s="379"/>
      <c r="C606" s="379"/>
      <c r="D606" s="379"/>
      <c r="E606" s="379"/>
      <c r="F606" s="379"/>
      <c r="G606" s="820"/>
    </row>
    <row r="607" spans="1:11" ht="15" thickBot="1" x14ac:dyDescent="0.35">
      <c r="A607" s="189" t="s">
        <v>596</v>
      </c>
      <c r="B607" s="190"/>
      <c r="C607" s="190"/>
      <c r="D607" s="190"/>
      <c r="E607" s="190"/>
      <c r="F607" s="190"/>
      <c r="H607" s="386"/>
      <c r="I607" s="121"/>
      <c r="J607" s="121"/>
      <c r="K607" s="121"/>
    </row>
    <row r="608" spans="1:11" ht="15" thickBot="1" x14ac:dyDescent="0.35">
      <c r="A608" s="391" t="s">
        <v>566</v>
      </c>
      <c r="B608" s="1187" t="s">
        <v>469</v>
      </c>
      <c r="C608" s="132" t="s">
        <v>527</v>
      </c>
      <c r="D608" s="132" t="s">
        <v>562</v>
      </c>
      <c r="E608" s="132" t="s">
        <v>625</v>
      </c>
      <c r="F608" s="1536" t="s">
        <v>724</v>
      </c>
      <c r="G608" s="1537"/>
      <c r="H608" s="143"/>
      <c r="I608" s="122" t="s">
        <v>724</v>
      </c>
      <c r="J608" s="569"/>
      <c r="K608" s="122" t="s">
        <v>724</v>
      </c>
    </row>
    <row r="609" spans="1:11" x14ac:dyDescent="0.3">
      <c r="A609" s="437" t="s">
        <v>0</v>
      </c>
      <c r="B609" s="1164">
        <v>4758.9284360828369</v>
      </c>
      <c r="C609" s="400">
        <v>6711.362009268064</v>
      </c>
      <c r="D609" s="424">
        <v>7641.7689670501331</v>
      </c>
      <c r="E609" s="424">
        <v>7104.8271379535008</v>
      </c>
      <c r="F609" s="424">
        <v>6747.7077145616859</v>
      </c>
      <c r="G609" s="6"/>
      <c r="H609" s="571"/>
      <c r="I609" s="123">
        <v>6710.961173388343</v>
      </c>
      <c r="J609" s="170"/>
      <c r="K609" s="123">
        <v>6784.4542557350287</v>
      </c>
    </row>
    <row r="610" spans="1:11" x14ac:dyDescent="0.3">
      <c r="A610" s="437" t="s">
        <v>76</v>
      </c>
      <c r="B610" s="1164">
        <v>4424.9598979679595</v>
      </c>
      <c r="C610" s="400">
        <v>6089.2672451039007</v>
      </c>
      <c r="D610" s="424">
        <v>6685.2749974997141</v>
      </c>
      <c r="E610" s="424">
        <v>6286.6432978548428</v>
      </c>
      <c r="F610" s="424">
        <v>6199.8346731486527</v>
      </c>
      <c r="G610" s="883">
        <f>H610</f>
        <v>-1</v>
      </c>
      <c r="H610" s="571">
        <v>-1</v>
      </c>
      <c r="I610" s="123">
        <v>6072.2511771208465</v>
      </c>
      <c r="J610" s="170"/>
      <c r="K610" s="123">
        <v>6327.4181691764588</v>
      </c>
    </row>
    <row r="611" spans="1:11" x14ac:dyDescent="0.3">
      <c r="A611" s="573" t="s">
        <v>77</v>
      </c>
      <c r="B611" s="1165">
        <v>6224.5906455839577</v>
      </c>
      <c r="C611" s="422">
        <v>10103.42840885137</v>
      </c>
      <c r="D611" s="424">
        <v>9500.0032488370962</v>
      </c>
      <c r="E611" s="424">
        <v>8515.9106487405643</v>
      </c>
      <c r="F611" s="424">
        <v>8556.6497217332417</v>
      </c>
      <c r="G611" s="883">
        <f>H611</f>
        <v>1</v>
      </c>
      <c r="H611" s="571">
        <v>1</v>
      </c>
      <c r="I611" s="123">
        <v>8208.6822637516452</v>
      </c>
      <c r="J611" s="170"/>
      <c r="K611" s="123">
        <v>8904.6171797148381</v>
      </c>
    </row>
    <row r="612" spans="1:11" x14ac:dyDescent="0.3">
      <c r="A612" s="449" t="s">
        <v>78</v>
      </c>
      <c r="B612" s="1120">
        <v>-7.0177255783609394E-2</v>
      </c>
      <c r="C612" s="86">
        <v>-7.5746125811375048E-2</v>
      </c>
      <c r="D612" s="166">
        <v>-0.12516656466253306</v>
      </c>
      <c r="E612" s="166">
        <v>-0.11515886653004911</v>
      </c>
      <c r="F612" s="166">
        <v>-8.1193949795826573E-2</v>
      </c>
      <c r="G612" s="919"/>
      <c r="H612" s="572"/>
      <c r="I612" s="125"/>
      <c r="J612" s="169"/>
      <c r="K612" s="125"/>
    </row>
    <row r="613" spans="1:11" ht="15" thickBot="1" x14ac:dyDescent="0.35">
      <c r="A613" s="438" t="s">
        <v>79</v>
      </c>
      <c r="B613" s="575">
        <v>0.40669989991150629</v>
      </c>
      <c r="C613" s="88">
        <v>0.6592190820619791</v>
      </c>
      <c r="D613" s="89">
        <v>0.42103402663167744</v>
      </c>
      <c r="E613" s="89">
        <v>0.35460375995030646</v>
      </c>
      <c r="F613" s="89">
        <v>0.38014159616092719</v>
      </c>
      <c r="G613" s="918"/>
      <c r="H613" s="572"/>
      <c r="I613" s="125"/>
      <c r="J613" s="169"/>
      <c r="K613" s="125"/>
    </row>
    <row r="614" spans="1:11" x14ac:dyDescent="0.3">
      <c r="A614" s="437" t="s">
        <v>81</v>
      </c>
      <c r="B614" s="1164">
        <v>3964.6992163889649</v>
      </c>
      <c r="C614" s="400">
        <v>4683.0707883052319</v>
      </c>
      <c r="D614" s="424">
        <v>5692.0424993282486</v>
      </c>
      <c r="E614" s="424">
        <v>5900.5211844610576</v>
      </c>
      <c r="F614" s="424">
        <v>5481.4963724808622</v>
      </c>
      <c r="G614" s="6"/>
      <c r="H614" s="571">
        <v>-1</v>
      </c>
      <c r="I614" s="123">
        <v>5180.5902574819092</v>
      </c>
      <c r="J614" s="170"/>
      <c r="K614" s="123">
        <v>5782.4024874798151</v>
      </c>
    </row>
    <row r="615" spans="1:11" x14ac:dyDescent="0.3">
      <c r="A615" s="437" t="s">
        <v>82</v>
      </c>
      <c r="B615" s="1164">
        <v>5527.3889955974691</v>
      </c>
      <c r="C615" s="400">
        <v>7197.5202178531908</v>
      </c>
      <c r="D615" s="424">
        <v>6847.4083410703679</v>
      </c>
      <c r="E615" s="424">
        <v>6717.8857934909238</v>
      </c>
      <c r="F615" s="424">
        <v>6526.960321764006</v>
      </c>
      <c r="G615" s="6"/>
      <c r="H615" s="571">
        <v>0</v>
      </c>
      <c r="I615" s="123">
        <v>6204.2275704995027</v>
      </c>
      <c r="J615" s="170"/>
      <c r="K615" s="123">
        <v>6849.6930730285094</v>
      </c>
    </row>
    <row r="616" spans="1:11" x14ac:dyDescent="0.3">
      <c r="A616" s="437" t="s">
        <v>83</v>
      </c>
      <c r="B616" s="1164">
        <v>4084.0091656855393</v>
      </c>
      <c r="C616" s="400">
        <v>3731.4717833289565</v>
      </c>
      <c r="D616" s="424">
        <v>4854.4118670348635</v>
      </c>
      <c r="E616" s="424">
        <v>4777.1732171282974</v>
      </c>
      <c r="F616" s="424">
        <v>5082.4595053485</v>
      </c>
      <c r="G616" s="6"/>
      <c r="H616" s="571">
        <v>-1</v>
      </c>
      <c r="I616" s="123">
        <v>4759.8105305301569</v>
      </c>
      <c r="J616" s="170"/>
      <c r="K616" s="123">
        <v>5405.108480166843</v>
      </c>
    </row>
    <row r="617" spans="1:11" x14ac:dyDescent="0.3">
      <c r="A617" s="437" t="s">
        <v>84</v>
      </c>
      <c r="B617" s="1164">
        <v>3689.6298697966549</v>
      </c>
      <c r="C617" s="400">
        <v>5257.9103993334766</v>
      </c>
      <c r="D617" s="424">
        <v>5230.6061017047277</v>
      </c>
      <c r="E617" s="424">
        <v>5225.8130880701883</v>
      </c>
      <c r="F617" s="424">
        <v>4417.2157282426133</v>
      </c>
      <c r="G617" s="6"/>
      <c r="H617" s="571">
        <v>-1</v>
      </c>
      <c r="I617" s="123">
        <v>4109.6993321998225</v>
      </c>
      <c r="J617" s="170"/>
      <c r="K617" s="123">
        <v>4724.7321242854041</v>
      </c>
    </row>
    <row r="618" spans="1:11" x14ac:dyDescent="0.3">
      <c r="A618" s="437" t="s">
        <v>85</v>
      </c>
      <c r="B618" s="1164">
        <v>4312.6806018752541</v>
      </c>
      <c r="C618" s="400">
        <v>6111.7558940791123</v>
      </c>
      <c r="D618" s="424">
        <v>7136.9197175557847</v>
      </c>
      <c r="E618" s="424">
        <v>7290.326037164381</v>
      </c>
      <c r="F618" s="424">
        <v>7123.1502305956901</v>
      </c>
      <c r="G618" s="6"/>
      <c r="H618" s="571">
        <v>1</v>
      </c>
      <c r="I618" s="123">
        <v>6759.8911374043582</v>
      </c>
      <c r="J618" s="170"/>
      <c r="K618" s="123">
        <v>7486.409323787022</v>
      </c>
    </row>
    <row r="619" spans="1:11" x14ac:dyDescent="0.3">
      <c r="A619" s="437" t="s">
        <v>86</v>
      </c>
      <c r="B619" s="1164">
        <v>5218.7601520432399</v>
      </c>
      <c r="C619" s="400">
        <v>9637.3895727971903</v>
      </c>
      <c r="D619" s="424">
        <v>9922.4446183972086</v>
      </c>
      <c r="E619" s="424">
        <v>7869.8213505935864</v>
      </c>
      <c r="F619" s="424">
        <v>8219.9633428085472</v>
      </c>
      <c r="G619" s="6"/>
      <c r="H619" s="571">
        <v>1</v>
      </c>
      <c r="I619" s="123">
        <v>7831.6540642026866</v>
      </c>
      <c r="J619" s="170"/>
      <c r="K619" s="123">
        <v>8608.2726214144077</v>
      </c>
    </row>
    <row r="620" spans="1:11" ht="15" thickBot="1" x14ac:dyDescent="0.35">
      <c r="A620" s="437" t="s">
        <v>87</v>
      </c>
      <c r="B620" s="1166">
        <v>4059.6145801057287</v>
      </c>
      <c r="C620" s="643">
        <v>5692.7917179074129</v>
      </c>
      <c r="D620" s="642">
        <v>6986.0555668407342</v>
      </c>
      <c r="E620" s="642">
        <v>6038.9100440528055</v>
      </c>
      <c r="F620" s="642">
        <v>6306.2093507813215</v>
      </c>
      <c r="G620" s="918"/>
      <c r="H620" s="571">
        <v>0</v>
      </c>
      <c r="I620" s="123">
        <v>5965.3309372564208</v>
      </c>
      <c r="J620" s="170"/>
      <c r="K620" s="123">
        <v>6647.0877643062222</v>
      </c>
    </row>
    <row r="621" spans="1:11" ht="15" thickBot="1" x14ac:dyDescent="0.35">
      <c r="A621" s="766"/>
      <c r="B621" s="379"/>
      <c r="C621" s="379"/>
      <c r="D621" s="379"/>
      <c r="E621" s="379"/>
      <c r="F621" s="379"/>
      <c r="G621" s="820"/>
      <c r="H621" s="174"/>
    </row>
    <row r="622" spans="1:11" ht="15" thickBot="1" x14ac:dyDescent="0.35">
      <c r="A622" s="189" t="s">
        <v>597</v>
      </c>
      <c r="B622" s="190"/>
      <c r="C622" s="190"/>
      <c r="D622" s="190"/>
      <c r="E622" s="190"/>
      <c r="F622" s="190"/>
      <c r="H622" s="386"/>
      <c r="I622" s="121"/>
      <c r="J622" s="121"/>
      <c r="K622" s="121"/>
    </row>
    <row r="623" spans="1:11" ht="15" thickBot="1" x14ac:dyDescent="0.35">
      <c r="A623" s="391" t="s">
        <v>566</v>
      </c>
      <c r="B623" s="1187" t="s">
        <v>469</v>
      </c>
      <c r="C623" s="132" t="s">
        <v>527</v>
      </c>
      <c r="D623" s="132" t="s">
        <v>562</v>
      </c>
      <c r="E623" s="132" t="s">
        <v>625</v>
      </c>
      <c r="F623" s="1536" t="s">
        <v>724</v>
      </c>
      <c r="G623" s="1537"/>
      <c r="H623" s="143"/>
      <c r="I623" s="122" t="s">
        <v>724</v>
      </c>
      <c r="J623" s="569"/>
      <c r="K623" s="122" t="s">
        <v>724</v>
      </c>
    </row>
    <row r="624" spans="1:11" x14ac:dyDescent="0.3">
      <c r="A624" s="437" t="s">
        <v>0</v>
      </c>
      <c r="B624" s="1164">
        <v>3329.9556333117171</v>
      </c>
      <c r="C624" s="400">
        <v>4991.0089152595065</v>
      </c>
      <c r="D624" s="424">
        <v>6072.6676748129667</v>
      </c>
      <c r="E624" s="424">
        <v>6335.7349082131213</v>
      </c>
      <c r="F624" s="424">
        <v>6312.4719196875758</v>
      </c>
      <c r="G624" s="6"/>
      <c r="H624" s="571"/>
      <c r="I624" s="123">
        <v>6236.7708161417013</v>
      </c>
      <c r="J624" s="170"/>
      <c r="K624" s="123">
        <v>6388.1730232334503</v>
      </c>
    </row>
    <row r="625" spans="1:11" x14ac:dyDescent="0.3">
      <c r="A625" s="437" t="s">
        <v>76</v>
      </c>
      <c r="B625" s="1164">
        <v>3039.5196382249719</v>
      </c>
      <c r="C625" s="400">
        <v>4608.7627492920437</v>
      </c>
      <c r="D625" s="424">
        <v>5640.0794385721938</v>
      </c>
      <c r="E625" s="424">
        <v>5755.2658675875591</v>
      </c>
      <c r="F625" s="424">
        <v>6207.8691047037501</v>
      </c>
      <c r="G625" s="883">
        <f>H625</f>
        <v>0</v>
      </c>
      <c r="H625" s="571">
        <v>0</v>
      </c>
      <c r="I625" s="123">
        <v>5932.1360440772005</v>
      </c>
      <c r="J625" s="170"/>
      <c r="K625" s="123">
        <v>6483.6021653302996</v>
      </c>
    </row>
    <row r="626" spans="1:11" x14ac:dyDescent="0.3">
      <c r="A626" s="573" t="s">
        <v>77</v>
      </c>
      <c r="B626" s="1165">
        <v>2317.4230430484226</v>
      </c>
      <c r="C626" s="422">
        <v>4550.6296844535045</v>
      </c>
      <c r="D626" s="424">
        <v>5396.5712578889479</v>
      </c>
      <c r="E626" s="424">
        <v>5517.3476575486184</v>
      </c>
      <c r="F626" s="424">
        <v>6473.7420842478941</v>
      </c>
      <c r="G626" s="883">
        <f>H626</f>
        <v>0</v>
      </c>
      <c r="H626" s="571">
        <v>0</v>
      </c>
      <c r="I626" s="123">
        <v>5828.3655288356749</v>
      </c>
      <c r="J626" s="170"/>
      <c r="K626" s="123">
        <v>7119.1186396601133</v>
      </c>
    </row>
    <row r="627" spans="1:11" x14ac:dyDescent="0.3">
      <c r="A627" s="449" t="s">
        <v>78</v>
      </c>
      <c r="B627" s="1120">
        <v>-8.7219178592448668E-2</v>
      </c>
      <c r="C627" s="86">
        <v>-7.4109528886517312E-2</v>
      </c>
      <c r="D627" s="166">
        <v>-7.1235288905233271E-2</v>
      </c>
      <c r="E627" s="166">
        <v>-9.1618265131814508E-2</v>
      </c>
      <c r="F627" s="166">
        <v>-1.6570816680797663E-2</v>
      </c>
      <c r="G627" s="919"/>
      <c r="H627" s="572"/>
      <c r="I627" s="125"/>
      <c r="J627" s="169"/>
      <c r="K627" s="125"/>
    </row>
    <row r="628" spans="1:11" ht="15" thickBot="1" x14ac:dyDescent="0.35">
      <c r="A628" s="438" t="s">
        <v>79</v>
      </c>
      <c r="B628" s="575">
        <v>-0.23756931394535799</v>
      </c>
      <c r="C628" s="88">
        <v>-1.2613594580773133E-2</v>
      </c>
      <c r="D628" s="89">
        <v>-4.317460123307959E-2</v>
      </c>
      <c r="E628" s="89">
        <v>-4.133922142135011E-2</v>
      </c>
      <c r="F628" s="89">
        <v>4.2828380408776671E-2</v>
      </c>
      <c r="G628" s="918"/>
      <c r="H628" s="572"/>
      <c r="I628" s="125"/>
      <c r="J628" s="169"/>
      <c r="K628" s="125"/>
    </row>
    <row r="629" spans="1:11" x14ac:dyDescent="0.3">
      <c r="A629" s="437" t="s">
        <v>81</v>
      </c>
      <c r="B629" s="1164">
        <v>3363.8437621215576</v>
      </c>
      <c r="C629" s="400">
        <v>4217.2624828032849</v>
      </c>
      <c r="D629" s="424">
        <v>5345.6085432438922</v>
      </c>
      <c r="E629" s="424">
        <v>6524.0489457743233</v>
      </c>
      <c r="F629" s="424">
        <v>6538.5370387164439</v>
      </c>
      <c r="G629" s="6"/>
      <c r="H629" s="571">
        <v>0</v>
      </c>
      <c r="I629" s="123">
        <v>5861.0135536776452</v>
      </c>
      <c r="J629" s="170"/>
      <c r="K629" s="123">
        <v>7216.0605237552427</v>
      </c>
    </row>
    <row r="630" spans="1:11" x14ac:dyDescent="0.3">
      <c r="A630" s="437" t="s">
        <v>82</v>
      </c>
      <c r="B630" s="1164">
        <v>2785.4877519971496</v>
      </c>
      <c r="C630" s="400">
        <v>4624.1419018670294</v>
      </c>
      <c r="D630" s="424">
        <v>4164.8152381006694</v>
      </c>
      <c r="E630" s="424">
        <v>4074.4930887545243</v>
      </c>
      <c r="F630" s="424">
        <v>4367.9916213640099</v>
      </c>
      <c r="G630" s="6"/>
      <c r="H630" s="571">
        <v>-1</v>
      </c>
      <c r="I630" s="123">
        <v>3801.9467944631806</v>
      </c>
      <c r="J630" s="170"/>
      <c r="K630" s="123">
        <v>4934.0364482648392</v>
      </c>
    </row>
    <row r="631" spans="1:11" x14ac:dyDescent="0.3">
      <c r="A631" s="437" t="s">
        <v>83</v>
      </c>
      <c r="B631" s="1164">
        <v>2746.9973547911936</v>
      </c>
      <c r="C631" s="400">
        <v>3763.8941117140521</v>
      </c>
      <c r="D631" s="424">
        <v>5120.5363556842485</v>
      </c>
      <c r="E631" s="424">
        <v>5371.0275681201383</v>
      </c>
      <c r="F631" s="424">
        <v>5195.4982769824364</v>
      </c>
      <c r="G631" s="6"/>
      <c r="H631" s="571">
        <v>-1</v>
      </c>
      <c r="I631" s="123">
        <v>4483.1335521373421</v>
      </c>
      <c r="J631" s="170"/>
      <c r="K631" s="123">
        <v>5907.8630018275308</v>
      </c>
    </row>
    <row r="632" spans="1:11" x14ac:dyDescent="0.3">
      <c r="A632" s="437" t="s">
        <v>84</v>
      </c>
      <c r="B632" s="1164">
        <v>3788.9591118868516</v>
      </c>
      <c r="C632" s="400">
        <v>5164.6639198219345</v>
      </c>
      <c r="D632" s="424">
        <v>6414.5420579157053</v>
      </c>
      <c r="E632" s="424">
        <v>5188.735868504813</v>
      </c>
      <c r="F632" s="424">
        <v>5635.6269070616336</v>
      </c>
      <c r="G632" s="6"/>
      <c r="H632" s="571">
        <v>0</v>
      </c>
      <c r="I632" s="123">
        <v>4896.043516556434</v>
      </c>
      <c r="J632" s="170"/>
      <c r="K632" s="123">
        <v>6375.2102975668331</v>
      </c>
    </row>
    <row r="633" spans="1:11" x14ac:dyDescent="0.3">
      <c r="A633" s="437" t="s">
        <v>85</v>
      </c>
      <c r="B633" s="1164">
        <v>2724.8772821425391</v>
      </c>
      <c r="C633" s="400">
        <v>4567.4568740327577</v>
      </c>
      <c r="D633" s="424">
        <v>5538.3573237991732</v>
      </c>
      <c r="E633" s="424">
        <v>6617.2180011742876</v>
      </c>
      <c r="F633" s="424">
        <v>7152.3384848473634</v>
      </c>
      <c r="G633" s="6"/>
      <c r="H633" s="571">
        <v>0</v>
      </c>
      <c r="I633" s="123">
        <v>6345.6103817155863</v>
      </c>
      <c r="J633" s="170"/>
      <c r="K633" s="123">
        <v>7959.0665879791404</v>
      </c>
    </row>
    <row r="634" spans="1:11" x14ac:dyDescent="0.3">
      <c r="A634" s="437" t="s">
        <v>86</v>
      </c>
      <c r="B634" s="1164">
        <v>2758.7989921115368</v>
      </c>
      <c r="C634" s="400">
        <v>4974.3972829139693</v>
      </c>
      <c r="D634" s="424">
        <v>7098.1026700352959</v>
      </c>
      <c r="E634" s="424">
        <v>7165.1242232974491</v>
      </c>
      <c r="F634" s="424">
        <v>8070.2165785108018</v>
      </c>
      <c r="G634" s="6"/>
      <c r="H634" s="571">
        <v>1</v>
      </c>
      <c r="I634" s="123">
        <v>7230.4822320495459</v>
      </c>
      <c r="J634" s="170"/>
      <c r="K634" s="123">
        <v>8909.9509249720577</v>
      </c>
    </row>
    <row r="635" spans="1:11" ht="15" thickBot="1" x14ac:dyDescent="0.35">
      <c r="A635" s="437" t="s">
        <v>87</v>
      </c>
      <c r="B635" s="1166">
        <v>3084.0020659402321</v>
      </c>
      <c r="C635" s="643">
        <v>5037.2309071098171</v>
      </c>
      <c r="D635" s="642">
        <v>6194.7891062781218</v>
      </c>
      <c r="E635" s="642">
        <v>5364.2001152351922</v>
      </c>
      <c r="F635" s="642">
        <v>6658.9444982576924</v>
      </c>
      <c r="G635" s="918"/>
      <c r="H635" s="571">
        <v>0</v>
      </c>
      <c r="I635" s="123">
        <v>5872.5606919419915</v>
      </c>
      <c r="J635" s="170"/>
      <c r="K635" s="123">
        <v>7445.3283045733933</v>
      </c>
    </row>
    <row r="636" spans="1:11" ht="15" thickBot="1" x14ac:dyDescent="0.35">
      <c r="A636" s="766"/>
      <c r="B636" s="379"/>
      <c r="C636" s="379"/>
      <c r="D636" s="379"/>
      <c r="E636" s="379"/>
      <c r="F636" s="379"/>
      <c r="G636" s="820"/>
    </row>
    <row r="637" spans="1:11" ht="15" thickBot="1" x14ac:dyDescent="0.35">
      <c r="A637" s="189" t="s">
        <v>598</v>
      </c>
      <c r="B637" s="190"/>
      <c r="C637" s="190"/>
      <c r="D637" s="190"/>
      <c r="E637" s="190"/>
      <c r="F637" s="190"/>
      <c r="H637" s="386"/>
      <c r="I637" s="121"/>
      <c r="J637" s="121"/>
      <c r="K637" s="121"/>
    </row>
    <row r="638" spans="1:11" ht="15" thickBot="1" x14ac:dyDescent="0.35">
      <c r="A638" s="391" t="s">
        <v>568</v>
      </c>
      <c r="B638" s="1187" t="s">
        <v>469</v>
      </c>
      <c r="C638" s="132" t="s">
        <v>527</v>
      </c>
      <c r="D638" s="132" t="s">
        <v>562</v>
      </c>
      <c r="E638" s="132" t="s">
        <v>625</v>
      </c>
      <c r="F638" s="1536" t="s">
        <v>724</v>
      </c>
      <c r="G638" s="1537"/>
      <c r="H638" s="143"/>
      <c r="I638" s="122" t="s">
        <v>724</v>
      </c>
      <c r="J638" s="569"/>
      <c r="K638" s="122" t="s">
        <v>724</v>
      </c>
    </row>
    <row r="639" spans="1:11" x14ac:dyDescent="0.3">
      <c r="A639" s="437" t="s">
        <v>0</v>
      </c>
      <c r="B639" s="1164">
        <v>411.13934224916852</v>
      </c>
      <c r="C639" s="400">
        <v>702.76382012852127</v>
      </c>
      <c r="D639" s="424">
        <v>994.84841032979682</v>
      </c>
      <c r="E639" s="424">
        <v>963.34506508253969</v>
      </c>
      <c r="F639" s="424">
        <v>858.14844358292339</v>
      </c>
      <c r="G639" s="6"/>
      <c r="H639" s="571"/>
      <c r="I639" s="123">
        <v>845.31094679167188</v>
      </c>
      <c r="J639" s="170"/>
      <c r="K639" s="123">
        <v>870.9859403741749</v>
      </c>
    </row>
    <row r="640" spans="1:11" x14ac:dyDescent="0.3">
      <c r="A640" s="437" t="s">
        <v>76</v>
      </c>
      <c r="B640" s="1164">
        <v>487.43706185348896</v>
      </c>
      <c r="C640" s="400">
        <v>792.09159345467333</v>
      </c>
      <c r="D640" s="424">
        <v>1047.0092792337991</v>
      </c>
      <c r="E640" s="424">
        <v>1096.50990315489</v>
      </c>
      <c r="F640" s="424">
        <v>995.03417724884525</v>
      </c>
      <c r="G640" s="883">
        <f>H640</f>
        <v>1</v>
      </c>
      <c r="H640" s="571">
        <v>1</v>
      </c>
      <c r="I640" s="123">
        <v>944.88615271422691</v>
      </c>
      <c r="J640" s="170"/>
      <c r="K640" s="123">
        <v>1045.1822017834636</v>
      </c>
    </row>
    <row r="641" spans="1:11" x14ac:dyDescent="0.3">
      <c r="A641" s="573" t="s">
        <v>77</v>
      </c>
      <c r="B641" s="1165">
        <v>558.50286362895542</v>
      </c>
      <c r="C641" s="422">
        <v>858.72031764959877</v>
      </c>
      <c r="D641" s="424">
        <v>1153.1937407539051</v>
      </c>
      <c r="E641" s="424">
        <v>1299.6766140437301</v>
      </c>
      <c r="F641" s="424">
        <v>1199.9517518725277</v>
      </c>
      <c r="G641" s="883">
        <f>H641</f>
        <v>1</v>
      </c>
      <c r="H641" s="571">
        <v>1</v>
      </c>
      <c r="I641" s="123">
        <v>1071.7669720156282</v>
      </c>
      <c r="J641" s="170"/>
      <c r="K641" s="123">
        <v>1328.1365317294271</v>
      </c>
    </row>
    <row r="642" spans="1:11" x14ac:dyDescent="0.3">
      <c r="A642" s="449" t="s">
        <v>78</v>
      </c>
      <c r="B642" s="1120">
        <v>0.18557630409906301</v>
      </c>
      <c r="C642" s="86">
        <v>0.12887305835244672</v>
      </c>
      <c r="D642" s="166">
        <v>5.2430971756501826E-2</v>
      </c>
      <c r="E642" s="166">
        <v>0.13823171249747435</v>
      </c>
      <c r="F642" s="166">
        <v>0.15951288461749044</v>
      </c>
      <c r="G642" s="919"/>
      <c r="H642" s="572"/>
      <c r="I642" s="125"/>
      <c r="J642" s="169"/>
      <c r="K642" s="125"/>
    </row>
    <row r="643" spans="1:11" ht="15" thickBot="1" x14ac:dyDescent="0.35">
      <c r="A643" s="438" t="s">
        <v>79</v>
      </c>
      <c r="B643" s="575">
        <v>0.14579482632124313</v>
      </c>
      <c r="C643" s="88">
        <v>8.4117448973706599E-2</v>
      </c>
      <c r="D643" s="89">
        <v>0.1014169249749264</v>
      </c>
      <c r="E643" s="89">
        <v>0.1852848846182662</v>
      </c>
      <c r="F643" s="89">
        <v>0.20594023733964181</v>
      </c>
      <c r="G643" s="918"/>
      <c r="H643" s="572"/>
      <c r="I643" s="125"/>
      <c r="J643" s="169"/>
      <c r="K643" s="125"/>
    </row>
    <row r="644" spans="1:11" x14ac:dyDescent="0.3">
      <c r="A644" s="437" t="s">
        <v>81</v>
      </c>
      <c r="B644" s="1164">
        <v>498.78911414656216</v>
      </c>
      <c r="C644" s="400">
        <v>652.73806951284735</v>
      </c>
      <c r="D644" s="424">
        <v>1002.3621741995124</v>
      </c>
      <c r="E644" s="424">
        <v>1011.8178691789842</v>
      </c>
      <c r="F644" s="424">
        <v>874.07439656672375</v>
      </c>
      <c r="G644" s="6"/>
      <c r="H644" s="571">
        <v>0</v>
      </c>
      <c r="I644" s="123">
        <v>758.57103979429235</v>
      </c>
      <c r="J644" s="170"/>
      <c r="K644" s="123">
        <v>989.57775333915515</v>
      </c>
    </row>
    <row r="645" spans="1:11" x14ac:dyDescent="0.3">
      <c r="A645" s="437" t="s">
        <v>82</v>
      </c>
      <c r="B645" s="1164">
        <v>392.29798294705472</v>
      </c>
      <c r="C645" s="400">
        <v>582.36522441106649</v>
      </c>
      <c r="D645" s="424">
        <v>655.83891818778045</v>
      </c>
      <c r="E645" s="424">
        <v>646.16512633340278</v>
      </c>
      <c r="F645" s="424">
        <v>623.04355543593408</v>
      </c>
      <c r="G645" s="6"/>
      <c r="H645" s="571">
        <v>-1</v>
      </c>
      <c r="I645" s="123">
        <v>524.81439441659882</v>
      </c>
      <c r="J645" s="170"/>
      <c r="K645" s="123">
        <v>721.27271645526935</v>
      </c>
    </row>
    <row r="646" spans="1:11" x14ac:dyDescent="0.3">
      <c r="A646" s="437" t="s">
        <v>83</v>
      </c>
      <c r="B646" s="1164">
        <v>402.81223910763828</v>
      </c>
      <c r="C646" s="400">
        <v>551.575422796623</v>
      </c>
      <c r="D646" s="424">
        <v>781.4727543439152</v>
      </c>
      <c r="E646" s="424">
        <v>934.92388616465621</v>
      </c>
      <c r="F646" s="424">
        <v>718.24116527489764</v>
      </c>
      <c r="G646" s="6"/>
      <c r="H646" s="571">
        <v>-1</v>
      </c>
      <c r="I646" s="123">
        <v>599.58493271424425</v>
      </c>
      <c r="J646" s="170"/>
      <c r="K646" s="123">
        <v>836.89739783555103</v>
      </c>
    </row>
    <row r="647" spans="1:11" x14ac:dyDescent="0.3">
      <c r="A647" s="437" t="s">
        <v>84</v>
      </c>
      <c r="B647" s="1164">
        <v>292.69917757454073</v>
      </c>
      <c r="C647" s="400">
        <v>573.76877160289655</v>
      </c>
      <c r="D647" s="424">
        <v>635.7696336921706</v>
      </c>
      <c r="E647" s="424">
        <v>793.20852173101582</v>
      </c>
      <c r="F647" s="424">
        <v>616.32052810643427</v>
      </c>
      <c r="G647" s="6"/>
      <c r="H647" s="571">
        <v>-1</v>
      </c>
      <c r="I647" s="123">
        <v>504.20702902465734</v>
      </c>
      <c r="J647" s="170"/>
      <c r="K647" s="123">
        <v>728.43402718821119</v>
      </c>
    </row>
    <row r="648" spans="1:11" x14ac:dyDescent="0.3">
      <c r="A648" s="437" t="s">
        <v>85</v>
      </c>
      <c r="B648" s="1164">
        <v>477.74838846253158</v>
      </c>
      <c r="C648" s="400">
        <v>842.56537752709414</v>
      </c>
      <c r="D648" s="424">
        <v>1272.8600008063975</v>
      </c>
      <c r="E648" s="424">
        <v>1081.8738260203186</v>
      </c>
      <c r="F648" s="424">
        <v>1185.3673480704501</v>
      </c>
      <c r="G648" s="6"/>
      <c r="H648" s="571">
        <v>0</v>
      </c>
      <c r="I648" s="123">
        <v>1039.4787297608109</v>
      </c>
      <c r="J648" s="170"/>
      <c r="K648" s="123">
        <v>1331.2559663800894</v>
      </c>
    </row>
    <row r="649" spans="1:11" x14ac:dyDescent="0.3">
      <c r="A649" s="437" t="s">
        <v>86</v>
      </c>
      <c r="B649" s="1164">
        <v>604.48698058357832</v>
      </c>
      <c r="C649" s="400">
        <v>1037.1233514685666</v>
      </c>
      <c r="D649" s="424">
        <v>1430.2814868331868</v>
      </c>
      <c r="E649" s="424">
        <v>1599.398512760117</v>
      </c>
      <c r="F649" s="424">
        <v>1499.1505073907831</v>
      </c>
      <c r="G649" s="6"/>
      <c r="H649" s="571">
        <v>1</v>
      </c>
      <c r="I649" s="123">
        <v>1336.1733743905781</v>
      </c>
      <c r="J649" s="170"/>
      <c r="K649" s="123">
        <v>1662.1276403909881</v>
      </c>
    </row>
    <row r="650" spans="1:11" ht="15" thickBot="1" x14ac:dyDescent="0.35">
      <c r="A650" s="438" t="s">
        <v>87</v>
      </c>
      <c r="B650" s="1166">
        <v>756.95082760739831</v>
      </c>
      <c r="C650" s="643">
        <v>1291.4419528774108</v>
      </c>
      <c r="D650" s="642">
        <v>1543.6630008243894</v>
      </c>
      <c r="E650" s="642">
        <v>1628.1177189360003</v>
      </c>
      <c r="F650" s="642">
        <v>1439.5461572003394</v>
      </c>
      <c r="G650" s="918"/>
      <c r="H650" s="571">
        <v>1</v>
      </c>
      <c r="I650" s="123">
        <v>1278.7004539306272</v>
      </c>
      <c r="J650" s="170"/>
      <c r="K650" s="123">
        <v>1600.3918604700516</v>
      </c>
    </row>
    <row r="651" spans="1:11" ht="15" thickBot="1" x14ac:dyDescent="0.35">
      <c r="A651" s="766"/>
      <c r="B651" s="379"/>
      <c r="C651" s="379"/>
      <c r="D651" s="379"/>
      <c r="E651" s="379"/>
      <c r="F651" s="379"/>
      <c r="G651" s="820"/>
      <c r="H651" s="174"/>
    </row>
    <row r="652" spans="1:11" ht="15" thickBot="1" x14ac:dyDescent="0.35">
      <c r="A652" s="189" t="s">
        <v>480</v>
      </c>
      <c r="B652" s="190"/>
      <c r="C652" s="190"/>
      <c r="D652" s="190"/>
      <c r="E652" s="190"/>
      <c r="F652" s="190"/>
      <c r="H652" s="386"/>
      <c r="I652" s="121"/>
      <c r="J652" s="121"/>
      <c r="K652" s="121"/>
    </row>
    <row r="653" spans="1:11" ht="15" thickBot="1" x14ac:dyDescent="0.35">
      <c r="A653" s="391" t="s">
        <v>508</v>
      </c>
      <c r="B653" s="1187" t="s">
        <v>469</v>
      </c>
      <c r="C653" s="132" t="s">
        <v>527</v>
      </c>
      <c r="D653" s="132" t="s">
        <v>562</v>
      </c>
      <c r="E653" s="132" t="s">
        <v>625</v>
      </c>
      <c r="F653" s="1536" t="s">
        <v>724</v>
      </c>
      <c r="G653" s="1537"/>
      <c r="H653" s="143"/>
      <c r="I653" s="122" t="s">
        <v>724</v>
      </c>
      <c r="J653" s="569"/>
      <c r="K653" s="122" t="s">
        <v>724</v>
      </c>
    </row>
    <row r="654" spans="1:11" x14ac:dyDescent="0.3">
      <c r="A654" s="437" t="s">
        <v>0</v>
      </c>
      <c r="B654" s="1164">
        <v>65074.694492470204</v>
      </c>
      <c r="C654" s="400">
        <v>67314.012810431333</v>
      </c>
      <c r="D654" s="424">
        <v>69828.94750009125</v>
      </c>
      <c r="E654" s="424">
        <v>67027.139505634826</v>
      </c>
      <c r="F654" s="424">
        <v>53108.824193333094</v>
      </c>
      <c r="G654" s="6"/>
      <c r="H654" s="571"/>
      <c r="I654" s="123">
        <v>53005.133316391933</v>
      </c>
      <c r="J654" s="170"/>
      <c r="K654" s="123">
        <v>53212.515070274254</v>
      </c>
    </row>
    <row r="655" spans="1:11" x14ac:dyDescent="0.3">
      <c r="A655" s="437" t="s">
        <v>76</v>
      </c>
      <c r="B655" s="1164">
        <v>62812.394791311955</v>
      </c>
      <c r="C655" s="400">
        <v>64622.453672360331</v>
      </c>
      <c r="D655" s="424">
        <v>66529.92374003389</v>
      </c>
      <c r="E655" s="424">
        <v>63554.335538076477</v>
      </c>
      <c r="F655" s="424">
        <v>50453.759805239846</v>
      </c>
      <c r="G655" s="883">
        <f>H655</f>
        <v>-1</v>
      </c>
      <c r="H655" s="571">
        <v>-1</v>
      </c>
      <c r="I655" s="123">
        <v>50089.326023800764</v>
      </c>
      <c r="J655" s="170"/>
      <c r="K655" s="123">
        <v>50818.193586678928</v>
      </c>
    </row>
    <row r="656" spans="1:11" x14ac:dyDescent="0.3">
      <c r="A656" s="573" t="s">
        <v>77</v>
      </c>
      <c r="B656" s="1165">
        <v>62187.3961299367</v>
      </c>
      <c r="C656" s="422">
        <v>64071.039405748466</v>
      </c>
      <c r="D656" s="424">
        <v>66067.778179955771</v>
      </c>
      <c r="E656" s="424">
        <v>62904.335858015846</v>
      </c>
      <c r="F656" s="424">
        <v>51114.729139203344</v>
      </c>
      <c r="G656" s="883">
        <f>H656</f>
        <v>0</v>
      </c>
      <c r="H656" s="571">
        <v>0</v>
      </c>
      <c r="I656" s="123">
        <v>50254.407579661616</v>
      </c>
      <c r="J656" s="170"/>
      <c r="K656" s="123">
        <v>51975.050698745072</v>
      </c>
    </row>
    <row r="657" spans="1:11" x14ac:dyDescent="0.3">
      <c r="A657" s="449" t="s">
        <v>78</v>
      </c>
      <c r="B657" s="1120">
        <v>3.4764661114467764E-2</v>
      </c>
      <c r="C657" s="86">
        <v>3.9096120265166158E-2</v>
      </c>
      <c r="D657" s="166">
        <v>4.7244357507365393E-2</v>
      </c>
      <c r="E657" s="166">
        <v>5.1811907731291421E-2</v>
      </c>
      <c r="F657" s="166">
        <v>4.9992904727620489E-2</v>
      </c>
      <c r="G657" s="919"/>
      <c r="H657" s="572"/>
      <c r="I657" s="125"/>
      <c r="J657" s="169"/>
      <c r="K657" s="125"/>
    </row>
    <row r="658" spans="1:11" ht="15" thickBot="1" x14ac:dyDescent="0.35">
      <c r="A658" s="438" t="s">
        <v>79</v>
      </c>
      <c r="B658" s="575">
        <v>9.9502441110827303E-3</v>
      </c>
      <c r="C658" s="88">
        <v>8.532858708949171E-3</v>
      </c>
      <c r="D658" s="89">
        <v>6.9464315318315401E-3</v>
      </c>
      <c r="E658" s="89">
        <v>1.0227464020471201E-2</v>
      </c>
      <c r="F658" s="89">
        <v>-1.3100497099025972E-2</v>
      </c>
      <c r="G658" s="918"/>
      <c r="H658" s="572"/>
      <c r="I658" s="125"/>
      <c r="J658" s="169"/>
      <c r="K658" s="125"/>
    </row>
    <row r="659" spans="1:11" x14ac:dyDescent="0.3">
      <c r="A659" s="437" t="s">
        <v>81</v>
      </c>
      <c r="B659" s="1164">
        <v>62239.217857466225</v>
      </c>
      <c r="C659" s="400">
        <v>64444.38844104368</v>
      </c>
      <c r="D659" s="424">
        <v>66994.312010784983</v>
      </c>
      <c r="E659" s="424">
        <v>64270.597797551942</v>
      </c>
      <c r="F659" s="424">
        <v>50049.194853709283</v>
      </c>
      <c r="G659" s="6"/>
      <c r="H659" s="571">
        <v>0</v>
      </c>
      <c r="I659" s="123">
        <v>49127.045723880809</v>
      </c>
      <c r="J659" s="170"/>
      <c r="K659" s="123">
        <v>50971.343983537758</v>
      </c>
    </row>
    <row r="660" spans="1:11" x14ac:dyDescent="0.3">
      <c r="A660" s="437" t="s">
        <v>82</v>
      </c>
      <c r="B660" s="1164">
        <v>62451.814522991663</v>
      </c>
      <c r="C660" s="400">
        <v>64356.913959980113</v>
      </c>
      <c r="D660" s="424">
        <v>67388.10793201554</v>
      </c>
      <c r="E660" s="424">
        <v>63461.589436858252</v>
      </c>
      <c r="F660" s="424">
        <v>49634.696168335904</v>
      </c>
      <c r="G660" s="6"/>
      <c r="H660" s="571">
        <v>0</v>
      </c>
      <c r="I660" s="123">
        <v>48730.398692609771</v>
      </c>
      <c r="J660" s="170"/>
      <c r="K660" s="123">
        <v>50538.993644062037</v>
      </c>
    </row>
    <row r="661" spans="1:11" x14ac:dyDescent="0.3">
      <c r="A661" s="437" t="s">
        <v>83</v>
      </c>
      <c r="B661" s="1164">
        <v>59378.884849579619</v>
      </c>
      <c r="C661" s="400">
        <v>61135.815184858082</v>
      </c>
      <c r="D661" s="424">
        <v>63697.507252883457</v>
      </c>
      <c r="E661" s="424">
        <v>59955.92157447229</v>
      </c>
      <c r="F661" s="424">
        <v>48374.213924344018</v>
      </c>
      <c r="G661" s="6"/>
      <c r="H661" s="571">
        <v>-1</v>
      </c>
      <c r="I661" s="123">
        <v>47382.301977169809</v>
      </c>
      <c r="J661" s="170"/>
      <c r="K661" s="123">
        <v>49366.125871518227</v>
      </c>
    </row>
    <row r="662" spans="1:11" x14ac:dyDescent="0.3">
      <c r="A662" s="437" t="s">
        <v>84</v>
      </c>
      <c r="B662" s="1164">
        <v>63097.438256526235</v>
      </c>
      <c r="C662" s="400">
        <v>65355.949360358172</v>
      </c>
      <c r="D662" s="424">
        <v>68344.068183359865</v>
      </c>
      <c r="E662" s="424">
        <v>65478.772145141644</v>
      </c>
      <c r="F662" s="424">
        <v>48632.867217509956</v>
      </c>
      <c r="G662" s="6"/>
      <c r="H662" s="571">
        <v>-1</v>
      </c>
      <c r="I662" s="123">
        <v>47615.162144974362</v>
      </c>
      <c r="J662" s="170"/>
      <c r="K662" s="123">
        <v>49650.572290045551</v>
      </c>
    </row>
    <row r="663" spans="1:11" x14ac:dyDescent="0.3">
      <c r="A663" s="437" t="s">
        <v>85</v>
      </c>
      <c r="B663" s="1164">
        <v>68059.796207750042</v>
      </c>
      <c r="C663" s="400">
        <v>69322.06514879805</v>
      </c>
      <c r="D663" s="424">
        <v>68019.505406318596</v>
      </c>
      <c r="E663" s="424">
        <v>65610.615790791911</v>
      </c>
      <c r="F663" s="424">
        <v>51221.187503771005</v>
      </c>
      <c r="G663" s="6"/>
      <c r="H663" s="571">
        <v>0</v>
      </c>
      <c r="I663" s="123">
        <v>50260.619478316745</v>
      </c>
      <c r="J663" s="170"/>
      <c r="K663" s="123">
        <v>52181.755529225265</v>
      </c>
    </row>
    <row r="664" spans="1:11" x14ac:dyDescent="0.3">
      <c r="A664" s="437" t="s">
        <v>86</v>
      </c>
      <c r="B664" s="1164">
        <v>62583.865805293266</v>
      </c>
      <c r="C664" s="400">
        <v>64392.535686278272</v>
      </c>
      <c r="D664" s="424">
        <v>66500.613316498886</v>
      </c>
      <c r="E664" s="424">
        <v>63906.643273852715</v>
      </c>
      <c r="F664" s="424">
        <v>53120.864081571104</v>
      </c>
      <c r="G664" s="6"/>
      <c r="H664" s="571">
        <v>1</v>
      </c>
      <c r="I664" s="123">
        <v>52136.34273738684</v>
      </c>
      <c r="J664" s="170"/>
      <c r="K664" s="123">
        <v>54105.385425755368</v>
      </c>
    </row>
    <row r="665" spans="1:11" ht="15" thickBot="1" x14ac:dyDescent="0.35">
      <c r="A665" s="437" t="s">
        <v>87</v>
      </c>
      <c r="B665" s="1166">
        <v>62140.592179441293</v>
      </c>
      <c r="C665" s="643">
        <v>63699.649822793246</v>
      </c>
      <c r="D665" s="642">
        <v>65222.687152422426</v>
      </c>
      <c r="E665" s="642">
        <v>62719.247470473209</v>
      </c>
      <c r="F665" s="642">
        <v>52367.693516398125</v>
      </c>
      <c r="G665" s="918"/>
      <c r="H665" s="571">
        <v>1</v>
      </c>
      <c r="I665" s="123">
        <v>51386.639391260302</v>
      </c>
      <c r="J665" s="170"/>
      <c r="K665" s="123">
        <v>53348.747641535949</v>
      </c>
    </row>
    <row r="666" spans="1:11" ht="15" thickBot="1" x14ac:dyDescent="0.35">
      <c r="A666" s="766"/>
      <c r="B666" s="379"/>
      <c r="C666" s="379"/>
      <c r="D666" s="379"/>
      <c r="E666" s="379"/>
      <c r="F666" s="379"/>
      <c r="G666" s="820"/>
      <c r="H666" s="174"/>
    </row>
    <row r="667" spans="1:11" ht="15" thickBot="1" x14ac:dyDescent="0.35">
      <c r="A667" s="189" t="s">
        <v>482</v>
      </c>
      <c r="B667" s="190"/>
      <c r="C667" s="190"/>
      <c r="D667" s="190"/>
      <c r="E667" s="190"/>
      <c r="F667" s="190"/>
      <c r="H667" s="386"/>
      <c r="I667" s="121"/>
      <c r="J667" s="121"/>
      <c r="K667" s="121"/>
    </row>
    <row r="668" spans="1:11" ht="15" thickBot="1" x14ac:dyDescent="0.35">
      <c r="A668" s="391" t="s">
        <v>508</v>
      </c>
      <c r="B668" s="1187" t="s">
        <v>469</v>
      </c>
      <c r="C668" s="132" t="s">
        <v>527</v>
      </c>
      <c r="D668" s="132" t="s">
        <v>562</v>
      </c>
      <c r="E668" s="132" t="s">
        <v>625</v>
      </c>
      <c r="F668" s="1536" t="s">
        <v>724</v>
      </c>
      <c r="G668" s="1537"/>
      <c r="H668" s="143"/>
      <c r="I668" s="122" t="s">
        <v>724</v>
      </c>
      <c r="J668" s="569"/>
      <c r="K668" s="122" t="s">
        <v>724</v>
      </c>
    </row>
    <row r="669" spans="1:11" x14ac:dyDescent="0.3">
      <c r="A669" s="437" t="s">
        <v>0</v>
      </c>
      <c r="B669" s="1164">
        <v>73865.051586872665</v>
      </c>
      <c r="C669" s="400">
        <v>73640.284209916703</v>
      </c>
      <c r="D669" s="424">
        <v>75760.73423598407</v>
      </c>
      <c r="E669" s="424">
        <v>75010.613387602643</v>
      </c>
      <c r="F669" s="424">
        <v>74943.72711856573</v>
      </c>
      <c r="G669" s="6"/>
      <c r="H669" s="571"/>
      <c r="I669" s="123">
        <v>74685.179642393923</v>
      </c>
      <c r="J669" s="170"/>
      <c r="K669" s="123">
        <v>75202.274594737537</v>
      </c>
    </row>
    <row r="670" spans="1:11" x14ac:dyDescent="0.3">
      <c r="A670" s="437" t="s">
        <v>76</v>
      </c>
      <c r="B670" s="1164">
        <v>71117.18706710446</v>
      </c>
      <c r="C670" s="400">
        <v>70158.498821588801</v>
      </c>
      <c r="D670" s="424">
        <v>71207.383421522376</v>
      </c>
      <c r="E670" s="424">
        <v>71283.784924450345</v>
      </c>
      <c r="F670" s="424">
        <v>71128.198364962489</v>
      </c>
      <c r="G670" s="883">
        <f>H670</f>
        <v>-1</v>
      </c>
      <c r="H670" s="571">
        <v>-1</v>
      </c>
      <c r="I670" s="123">
        <v>70206.791272605304</v>
      </c>
      <c r="J670" s="170"/>
      <c r="K670" s="123">
        <v>72049.605457319674</v>
      </c>
    </row>
    <row r="671" spans="1:11" x14ac:dyDescent="0.3">
      <c r="A671" s="573" t="s">
        <v>77</v>
      </c>
      <c r="B671" s="1165">
        <v>65874.847098641054</v>
      </c>
      <c r="C671" s="422">
        <v>65093.253966010263</v>
      </c>
      <c r="D671" s="424">
        <v>66168.021322632398</v>
      </c>
      <c r="E671" s="424">
        <v>65894.464116076531</v>
      </c>
      <c r="F671" s="424">
        <v>65785.180026012502</v>
      </c>
      <c r="G671" s="883">
        <f>H671</f>
        <v>-1</v>
      </c>
      <c r="H671" s="571">
        <v>-1</v>
      </c>
      <c r="I671" s="123">
        <v>63732.701923794004</v>
      </c>
      <c r="J671" s="170"/>
      <c r="K671" s="123">
        <v>67837.658128231007</v>
      </c>
    </row>
    <row r="672" spans="1:11" x14ac:dyDescent="0.3">
      <c r="A672" s="449" t="s">
        <v>78</v>
      </c>
      <c r="B672" s="1120">
        <v>3.7201145341873111E-2</v>
      </c>
      <c r="C672" s="86">
        <v>4.6256568885773723E-2</v>
      </c>
      <c r="D672" s="166">
        <v>6.0101724994885135E-2</v>
      </c>
      <c r="E672" s="166">
        <v>4.9684015299203632E-2</v>
      </c>
      <c r="F672" s="166">
        <v>5.0911916184350328E-2</v>
      </c>
      <c r="G672" s="919"/>
      <c r="H672" s="572"/>
      <c r="I672" s="125"/>
      <c r="J672" s="169"/>
      <c r="K672" s="125"/>
    </row>
    <row r="673" spans="1:11" ht="15" thickBot="1" x14ac:dyDescent="0.35">
      <c r="A673" s="438" t="s">
        <v>79</v>
      </c>
      <c r="B673" s="575">
        <v>7.3714107442366367E-2</v>
      </c>
      <c r="C673" s="88">
        <v>7.2197166995538506E-2</v>
      </c>
      <c r="D673" s="89">
        <v>7.0770218715364777E-2</v>
      </c>
      <c r="E673" s="89">
        <v>7.5603740936114008E-2</v>
      </c>
      <c r="F673" s="89">
        <v>7.5118145289364446E-2</v>
      </c>
      <c r="G673" s="918"/>
      <c r="H673" s="572"/>
      <c r="I673" s="125"/>
      <c r="J673" s="169"/>
      <c r="K673" s="125"/>
    </row>
    <row r="674" spans="1:11" x14ac:dyDescent="0.3">
      <c r="A674" s="437" t="s">
        <v>81</v>
      </c>
      <c r="B674" s="1164">
        <v>68569.957569782098</v>
      </c>
      <c r="C674" s="400">
        <v>67674.041563058083</v>
      </c>
      <c r="D674" s="424">
        <v>69723.380877642703</v>
      </c>
      <c r="E674" s="424">
        <v>70701.062953016546</v>
      </c>
      <c r="F674" s="424">
        <v>70548.97670807672</v>
      </c>
      <c r="G674" s="6"/>
      <c r="H674" s="571">
        <v>0</v>
      </c>
      <c r="I674" s="123">
        <v>68359.86961922831</v>
      </c>
      <c r="J674" s="170"/>
      <c r="K674" s="123">
        <v>72738.08379692513</v>
      </c>
    </row>
    <row r="675" spans="1:11" x14ac:dyDescent="0.3">
      <c r="A675" s="437" t="s">
        <v>82</v>
      </c>
      <c r="B675" s="1164">
        <v>65498.693031767376</v>
      </c>
      <c r="C675" s="400">
        <v>64683.524096766443</v>
      </c>
      <c r="D675" s="424">
        <v>66222.888097005649</v>
      </c>
      <c r="E675" s="424">
        <v>64788.421672260331</v>
      </c>
      <c r="F675" s="424">
        <v>64645.631100818966</v>
      </c>
      <c r="G675" s="6"/>
      <c r="H675" s="571">
        <v>-1</v>
      </c>
      <c r="I675" s="123">
        <v>62485.218807367593</v>
      </c>
      <c r="J675" s="170"/>
      <c r="K675" s="123">
        <v>66806.043394270338</v>
      </c>
    </row>
    <row r="676" spans="1:11" x14ac:dyDescent="0.3">
      <c r="A676" s="437" t="s">
        <v>83</v>
      </c>
      <c r="B676" s="1164">
        <v>72567.045487805561</v>
      </c>
      <c r="C676" s="400">
        <v>71626.097349842399</v>
      </c>
      <c r="D676" s="424">
        <v>74031.515059187717</v>
      </c>
      <c r="E676" s="424">
        <v>73199.959396232793</v>
      </c>
      <c r="F676" s="424">
        <v>72972.778612567767</v>
      </c>
      <c r="G676" s="6"/>
      <c r="H676" s="571">
        <v>0</v>
      </c>
      <c r="I676" s="123">
        <v>70350.650669266193</v>
      </c>
      <c r="J676" s="170"/>
      <c r="K676" s="123">
        <v>75594.90655586934</v>
      </c>
    </row>
    <row r="677" spans="1:11" x14ac:dyDescent="0.3">
      <c r="A677" s="437" t="s">
        <v>84</v>
      </c>
      <c r="B677" s="1164">
        <v>81329.308609509768</v>
      </c>
      <c r="C677" s="400">
        <v>81406.655716607595</v>
      </c>
      <c r="D677" s="424">
        <v>83342.434879220003</v>
      </c>
      <c r="E677" s="424">
        <v>83704.115276698518</v>
      </c>
      <c r="F677" s="424">
        <v>83479.924643624792</v>
      </c>
      <c r="G677" s="6"/>
      <c r="H677" s="571">
        <v>1</v>
      </c>
      <c r="I677" s="123">
        <v>80675.180692016424</v>
      </c>
      <c r="J677" s="170"/>
      <c r="K677" s="123">
        <v>86284.668595233161</v>
      </c>
    </row>
    <row r="678" spans="1:11" x14ac:dyDescent="0.3">
      <c r="A678" s="437" t="s">
        <v>85</v>
      </c>
      <c r="B678" s="1164">
        <v>72408.829499634376</v>
      </c>
      <c r="C678" s="400">
        <v>69960.137127255002</v>
      </c>
      <c r="D678" s="424">
        <v>67297.467758596133</v>
      </c>
      <c r="E678" s="424">
        <v>70266.019244155483</v>
      </c>
      <c r="F678" s="424">
        <v>70183.258151311704</v>
      </c>
      <c r="G678" s="6"/>
      <c r="H678" s="571">
        <v>0</v>
      </c>
      <c r="I678" s="123">
        <v>67698.155954797592</v>
      </c>
      <c r="J678" s="170"/>
      <c r="K678" s="123">
        <v>72668.360347825816</v>
      </c>
    </row>
    <row r="679" spans="1:11" x14ac:dyDescent="0.3">
      <c r="A679" s="437" t="s">
        <v>86</v>
      </c>
      <c r="B679" s="1164">
        <v>68649.896962940853</v>
      </c>
      <c r="C679" s="400">
        <v>68939.328341790504</v>
      </c>
      <c r="D679" s="424">
        <v>69722.252516510183</v>
      </c>
      <c r="E679" s="424">
        <v>68476.885542689983</v>
      </c>
      <c r="F679" s="424">
        <v>68376.077090561535</v>
      </c>
      <c r="G679" s="6"/>
      <c r="H679" s="571">
        <v>0</v>
      </c>
      <c r="I679" s="123">
        <v>65952.367456458232</v>
      </c>
      <c r="J679" s="170"/>
      <c r="K679" s="123">
        <v>70799.786724664838</v>
      </c>
    </row>
    <row r="680" spans="1:11" ht="15" thickBot="1" x14ac:dyDescent="0.35">
      <c r="A680" s="438" t="s">
        <v>87</v>
      </c>
      <c r="B680" s="1166">
        <v>71706.185222118293</v>
      </c>
      <c r="C680" s="643">
        <v>69727.417468669752</v>
      </c>
      <c r="D680" s="642">
        <v>70813.568904669053</v>
      </c>
      <c r="E680" s="642">
        <v>70714.109855578296</v>
      </c>
      <c r="F680" s="642">
        <v>70617.957373231751</v>
      </c>
      <c r="G680" s="918"/>
      <c r="H680" s="571">
        <v>0</v>
      </c>
      <c r="I680" s="123">
        <v>68088.2135099773</v>
      </c>
      <c r="J680" s="170"/>
      <c r="K680" s="123">
        <v>73147.701236486202</v>
      </c>
    </row>
  </sheetData>
  <mergeCells count="60">
    <mergeCell ref="H3:H4"/>
    <mergeCell ref="A6:F6"/>
    <mergeCell ref="F122:G122"/>
    <mergeCell ref="F137:G137"/>
    <mergeCell ref="F145:G145"/>
    <mergeCell ref="A106:F106"/>
    <mergeCell ref="A121:F121"/>
    <mergeCell ref="F77:G77"/>
    <mergeCell ref="F92:G92"/>
    <mergeCell ref="F107:G107"/>
    <mergeCell ref="F9:G9"/>
    <mergeCell ref="F24:G24"/>
    <mergeCell ref="F39:G39"/>
    <mergeCell ref="F54:G54"/>
    <mergeCell ref="F69:G69"/>
    <mergeCell ref="A68:F68"/>
    <mergeCell ref="F191:G191"/>
    <mergeCell ref="F206:G206"/>
    <mergeCell ref="F176:G176"/>
    <mergeCell ref="F153:G153"/>
    <mergeCell ref="F161:G161"/>
    <mergeCell ref="F221:G221"/>
    <mergeCell ref="F236:G236"/>
    <mergeCell ref="F251:G251"/>
    <mergeCell ref="F266:G266"/>
    <mergeCell ref="F281:G281"/>
    <mergeCell ref="F296:G296"/>
    <mergeCell ref="F311:G311"/>
    <mergeCell ref="F326:G326"/>
    <mergeCell ref="F341:G341"/>
    <mergeCell ref="F356:G356"/>
    <mergeCell ref="F364:G364"/>
    <mergeCell ref="F379:G379"/>
    <mergeCell ref="F394:G394"/>
    <mergeCell ref="F409:G409"/>
    <mergeCell ref="F417:G417"/>
    <mergeCell ref="F432:G432"/>
    <mergeCell ref="F447:G447"/>
    <mergeCell ref="F455:G455"/>
    <mergeCell ref="F470:G470"/>
    <mergeCell ref="F478:G478"/>
    <mergeCell ref="A545:F545"/>
    <mergeCell ref="A553:F553"/>
    <mergeCell ref="A561:F561"/>
    <mergeCell ref="A569:F569"/>
    <mergeCell ref="F493:G493"/>
    <mergeCell ref="F501:G501"/>
    <mergeCell ref="F516:G516"/>
    <mergeCell ref="F531:G531"/>
    <mergeCell ref="F546:G546"/>
    <mergeCell ref="F668:G668"/>
    <mergeCell ref="F554:G554"/>
    <mergeCell ref="F593:G593"/>
    <mergeCell ref="F608:G608"/>
    <mergeCell ref="F623:G623"/>
    <mergeCell ref="F638:G638"/>
    <mergeCell ref="F653:G653"/>
    <mergeCell ref="F562:G562"/>
    <mergeCell ref="F570:G570"/>
    <mergeCell ref="F578:G578"/>
  </mergeCells>
  <conditionalFormatting sqref="B4:F4">
    <cfRule type="iconSet" priority="64">
      <iconSet showValue="0">
        <cfvo type="percent" val="0"/>
        <cfvo type="num" val="0"/>
        <cfvo type="num" val="1"/>
      </iconSet>
    </cfRule>
  </conditionalFormatting>
  <conditionalFormatting sqref="C5:F5">
    <cfRule type="iconSet" priority="63">
      <iconSet iconSet="3ArrowsGray" showValue="0">
        <cfvo type="percent" val="0"/>
        <cfvo type="num" val="0"/>
        <cfvo type="num" val="1"/>
      </iconSet>
    </cfRule>
  </conditionalFormatting>
  <conditionalFormatting sqref="G4">
    <cfRule type="iconSet" priority="59">
      <iconSet showValue="0">
        <cfvo type="percent" val="0"/>
        <cfvo type="num" val="0"/>
        <cfvo type="num" val="1"/>
      </iconSet>
    </cfRule>
  </conditionalFormatting>
  <conditionalFormatting sqref="G5">
    <cfRule type="iconSet" priority="58">
      <iconSet iconSet="3ArrowsGray" showValue="0">
        <cfvo type="percent" val="0"/>
        <cfvo type="num" val="0"/>
        <cfvo type="num" val="1"/>
      </iconSet>
    </cfRule>
  </conditionalFormatting>
  <conditionalFormatting sqref="G11:G12 G19:G20 G28 G35:G36 G323:G324 G427:G428">
    <cfRule type="iconSet" priority="62">
      <iconSet showValue="0">
        <cfvo type="percent" val="0"/>
        <cfvo type="num" val="0"/>
        <cfvo type="num" val="1"/>
      </iconSet>
    </cfRule>
  </conditionalFormatting>
  <conditionalFormatting sqref="G26:G27">
    <cfRule type="iconSet" priority="57">
      <iconSet showValue="0">
        <cfvo type="percent" val="0"/>
        <cfvo type="num" val="0"/>
        <cfvo type="num" val="1"/>
      </iconSet>
    </cfRule>
  </conditionalFormatting>
  <conditionalFormatting sqref="G41:G42">
    <cfRule type="iconSet" priority="56">
      <iconSet showValue="0">
        <cfvo type="percent" val="0"/>
        <cfvo type="num" val="0"/>
        <cfvo type="num" val="1"/>
      </iconSet>
    </cfRule>
  </conditionalFormatting>
  <conditionalFormatting sqref="G56:G57">
    <cfRule type="iconSet" priority="55">
      <iconSet showValue="0">
        <cfvo type="percent" val="0"/>
        <cfvo type="num" val="0"/>
        <cfvo type="num" val="1"/>
      </iconSet>
    </cfRule>
  </conditionalFormatting>
  <conditionalFormatting sqref="G115:G116 G123 G180 G187:G188 G195:G196 G203:G204 G211:G212 G219:G220 G243:G244 G380 G387:G388 G395 G403:G404 G427:G428">
    <cfRule type="iconSet" priority="60">
      <iconSet iconSet="3ArrowsGray" showValue="0">
        <cfvo type="percent" val="0"/>
        <cfvo type="num" val="0"/>
        <cfvo type="num" val="1"/>
      </iconSet>
    </cfRule>
  </conditionalFormatting>
  <conditionalFormatting sqref="G163:G164">
    <cfRule type="iconSet" priority="2">
      <iconSet iconSet="3ArrowsGray" showValue="0">
        <cfvo type="percent" val="0"/>
        <cfvo type="num" val="0"/>
        <cfvo type="num" val="1"/>
      </iconSet>
    </cfRule>
  </conditionalFormatting>
  <conditionalFormatting sqref="G178:G179">
    <cfRule type="iconSet" priority="3">
      <iconSet iconSet="3ArrowsGray" showValue="0">
        <cfvo type="percent" val="0"/>
        <cfvo type="num" val="0"/>
        <cfvo type="num" val="1"/>
      </iconSet>
    </cfRule>
  </conditionalFormatting>
  <conditionalFormatting sqref="G223:G224">
    <cfRule type="iconSet" priority="4">
      <iconSet iconSet="3ArrowsGray" showValue="0">
        <cfvo type="percent" val="0"/>
        <cfvo type="num" val="0"/>
        <cfvo type="num" val="1"/>
      </iconSet>
    </cfRule>
  </conditionalFormatting>
  <conditionalFormatting sqref="G238:G239">
    <cfRule type="iconSet" priority="5">
      <iconSet iconSet="3ArrowsGray" showValue="0">
        <cfvo type="percent" val="0"/>
        <cfvo type="num" val="0"/>
        <cfvo type="num" val="1"/>
      </iconSet>
    </cfRule>
  </conditionalFormatting>
  <conditionalFormatting sqref="G283:G284">
    <cfRule type="iconSet" priority="6">
      <iconSet iconSet="3ArrowsGray" showValue="0">
        <cfvo type="percent" val="0"/>
        <cfvo type="num" val="0"/>
        <cfvo type="num" val="1"/>
      </iconSet>
    </cfRule>
  </conditionalFormatting>
  <conditionalFormatting sqref="G298:G299">
    <cfRule type="iconSet" priority="7">
      <iconSet iconSet="3ArrowsGray" showValue="0">
        <cfvo type="percent" val="0"/>
        <cfvo type="num" val="0"/>
        <cfvo type="num" val="1"/>
      </iconSet>
    </cfRule>
  </conditionalFormatting>
  <conditionalFormatting sqref="G313:G314">
    <cfRule type="iconSet" priority="8">
      <iconSet iconSet="3ArrowsGray" showValue="0">
        <cfvo type="percent" val="0"/>
        <cfvo type="num" val="0"/>
        <cfvo type="num" val="1"/>
      </iconSet>
    </cfRule>
  </conditionalFormatting>
  <conditionalFormatting sqref="G328:G329">
    <cfRule type="iconSet" priority="9">
      <iconSet iconSet="3ArrowsGray" showValue="0">
        <cfvo type="percent" val="0"/>
        <cfvo type="num" val="0"/>
        <cfvo type="num" val="1"/>
      </iconSet>
    </cfRule>
  </conditionalFormatting>
  <conditionalFormatting sqref="G343:G344">
    <cfRule type="iconSet" priority="10">
      <iconSet iconSet="3ArrowsGray" showValue="0">
        <cfvo type="percent" val="0"/>
        <cfvo type="num" val="0"/>
        <cfvo type="num" val="1"/>
      </iconSet>
    </cfRule>
  </conditionalFormatting>
  <conditionalFormatting sqref="G358:G359">
    <cfRule type="iconSet" priority="11">
      <iconSet iconSet="3ArrowsGray" showValue="0">
        <cfvo type="percent" val="0"/>
        <cfvo type="num" val="0"/>
        <cfvo type="num" val="1"/>
      </iconSet>
    </cfRule>
  </conditionalFormatting>
  <conditionalFormatting sqref="G396:G397">
    <cfRule type="iconSet" priority="12">
      <iconSet iconSet="3ArrowsGray" showValue="0">
        <cfvo type="percent" val="0"/>
        <cfvo type="num" val="0"/>
        <cfvo type="num" val="1"/>
      </iconSet>
    </cfRule>
  </conditionalFormatting>
  <conditionalFormatting sqref="G457:G458">
    <cfRule type="iconSet" priority="13">
      <iconSet iconSet="3ArrowsGray" showValue="0">
        <cfvo type="percent" val="0"/>
        <cfvo type="num" val="0"/>
        <cfvo type="num" val="1"/>
      </iconSet>
    </cfRule>
  </conditionalFormatting>
  <conditionalFormatting sqref="G503:G504">
    <cfRule type="iconSet" priority="23">
      <iconSet showValue="0">
        <cfvo type="percent" val="0"/>
        <cfvo type="num" val="0"/>
        <cfvo type="num" val="1"/>
      </iconSet>
    </cfRule>
  </conditionalFormatting>
  <conditionalFormatting sqref="G580:G581">
    <cfRule type="iconSet" priority="14">
      <iconSet iconSet="3ArrowsGray" showValue="0">
        <cfvo type="percent" val="0"/>
        <cfvo type="num" val="0"/>
        <cfvo type="num" val="1"/>
      </iconSet>
    </cfRule>
  </conditionalFormatting>
  <conditionalFormatting sqref="G595:G596">
    <cfRule type="iconSet" priority="15">
      <iconSet iconSet="3ArrowsGray" showValue="0">
        <cfvo type="percent" val="0"/>
        <cfvo type="num" val="0"/>
        <cfvo type="num" val="1"/>
      </iconSet>
    </cfRule>
  </conditionalFormatting>
  <conditionalFormatting sqref="G610:G611">
    <cfRule type="iconSet" priority="16">
      <iconSet iconSet="3ArrowsGray" showValue="0">
        <cfvo type="percent" val="0"/>
        <cfvo type="num" val="0"/>
        <cfvo type="num" val="1"/>
      </iconSet>
    </cfRule>
  </conditionalFormatting>
  <conditionalFormatting sqref="G625:G626">
    <cfRule type="iconSet" priority="17">
      <iconSet iconSet="3ArrowsGray" showValue="0">
        <cfvo type="percent" val="0"/>
        <cfvo type="num" val="0"/>
        <cfvo type="num" val="1"/>
      </iconSet>
    </cfRule>
  </conditionalFormatting>
  <conditionalFormatting sqref="G640:G641">
    <cfRule type="iconSet" priority="18">
      <iconSet iconSet="3ArrowsGray" showValue="0">
        <cfvo type="percent" val="0"/>
        <cfvo type="num" val="0"/>
        <cfvo type="num" val="1"/>
      </iconSet>
    </cfRule>
  </conditionalFormatting>
  <conditionalFormatting sqref="G655:G656">
    <cfRule type="iconSet" priority="22">
      <iconSet showValue="0">
        <cfvo type="percent" val="0"/>
        <cfvo type="num" val="0"/>
        <cfvo type="num" val="1"/>
      </iconSet>
    </cfRule>
    <cfRule type="iconSet" priority="21">
      <iconSet iconSet="3ArrowsGray" showValue="0">
        <cfvo type="percent" val="0"/>
        <cfvo type="num" val="0"/>
        <cfvo type="num" val="1"/>
      </iconSet>
    </cfRule>
  </conditionalFormatting>
  <conditionalFormatting sqref="G670:G671">
    <cfRule type="iconSet" priority="20">
      <iconSet showValue="0">
        <cfvo type="percent" val="0"/>
        <cfvo type="num" val="0"/>
        <cfvo type="num" val="1"/>
      </iconSet>
    </cfRule>
    <cfRule type="iconSet" priority="19">
      <iconSet iconSet="3ArrowsGray" showValue="0">
        <cfvo type="percent" val="0"/>
        <cfvo type="num" val="0"/>
        <cfvo type="num" val="1"/>
      </iconSet>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61" id="{1BCD18B9-D5D3-4F0D-97CD-2A0660D11032}">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G43:G44 G51:G52 G59:G60 G67:G68 G75:G76 G83:G84 G91 G99:G100 G108 G131:G132 G171:G172 G227:G228 G235 G259:G260 G267 G275:G276 G291:G292 G300 G307:G308 G315:G316 G331:G332 G339:G340 G347:G348 G355 G363 G371:G372 G252</xm:sqref>
        </x14:conditionalFormatting>
        <x14:conditionalFormatting xmlns:xm="http://schemas.microsoft.com/office/excel/2006/main">
          <x14:cfRule type="iconSet" priority="52" id="{DD80EC3E-A3D6-4DE7-A7A4-BA27420D256E}">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G71:G72</xm:sqref>
        </x14:conditionalFormatting>
        <x14:conditionalFormatting xmlns:xm="http://schemas.microsoft.com/office/excel/2006/main">
          <x14:cfRule type="iconSet" priority="51" id="{9E82E778-090E-4897-B119-760B30C883D2}">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G79:G80</xm:sqref>
        </x14:conditionalFormatting>
        <x14:conditionalFormatting xmlns:xm="http://schemas.microsoft.com/office/excel/2006/main">
          <x14:cfRule type="iconSet" priority="50" id="{E8DCCECA-DC80-45E4-A90A-87CB3E241D35}">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G94:G95</xm:sqref>
        </x14:conditionalFormatting>
        <x14:conditionalFormatting xmlns:xm="http://schemas.microsoft.com/office/excel/2006/main">
          <x14:cfRule type="iconSet" priority="49" id="{0F90F5A3-A635-4E25-995A-4F59B68563A3}">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G109:G110</xm:sqref>
        </x14:conditionalFormatting>
        <x14:conditionalFormatting xmlns:xm="http://schemas.microsoft.com/office/excel/2006/main">
          <x14:cfRule type="iconSet" priority="48" id="{2C748BE7-7AA3-41F9-ADF7-0F976BF86B71}">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G124:G125</xm:sqref>
        </x14:conditionalFormatting>
        <x14:conditionalFormatting xmlns:xm="http://schemas.microsoft.com/office/excel/2006/main">
          <x14:cfRule type="iconSet" priority="47" id="{0B4B9B88-F3D6-4914-9122-BAFB16BEF9BA}">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G139:G140</xm:sqref>
        </x14:conditionalFormatting>
        <x14:conditionalFormatting xmlns:xm="http://schemas.microsoft.com/office/excel/2006/main">
          <x14:cfRule type="iconSet" priority="46" id="{7C051CD2-F671-4BA7-A99C-6F0BA7227E25}">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G147:G148</xm:sqref>
        </x14:conditionalFormatting>
        <x14:conditionalFormatting xmlns:xm="http://schemas.microsoft.com/office/excel/2006/main">
          <x14:cfRule type="iconSet" priority="45" id="{75FE811D-8504-4AC6-A014-D40E98941C0D}">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G155:G156</xm:sqref>
        </x14:conditionalFormatting>
        <x14:conditionalFormatting xmlns:xm="http://schemas.microsoft.com/office/excel/2006/main">
          <x14:cfRule type="iconSet" priority="42" id="{B2367563-F29C-4461-93A5-E35A3D78C5FD}">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G193:G194</xm:sqref>
        </x14:conditionalFormatting>
        <x14:conditionalFormatting xmlns:xm="http://schemas.microsoft.com/office/excel/2006/main">
          <x14:cfRule type="iconSet" priority="41" id="{80727F12-E9E7-49BE-B2BC-FD450D25E92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G208:G209</xm:sqref>
        </x14:conditionalFormatting>
        <x14:conditionalFormatting xmlns:xm="http://schemas.microsoft.com/office/excel/2006/main">
          <x14:cfRule type="iconSet" priority="40" id="{19543211-6416-4A57-8CE0-A40EA9B63CC2}">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G253:G254</xm:sqref>
        </x14:conditionalFormatting>
        <x14:conditionalFormatting xmlns:xm="http://schemas.microsoft.com/office/excel/2006/main">
          <x14:cfRule type="iconSet" priority="39" id="{4E0270EC-4FB3-4A42-9866-34175255CFB1}">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G268:G269</xm:sqref>
        </x14:conditionalFormatting>
        <x14:conditionalFormatting xmlns:xm="http://schemas.microsoft.com/office/excel/2006/main">
          <x14:cfRule type="iconSet" priority="38" id="{7ECB0F80-2A98-4A1A-BC12-F49196038962}">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G366:G367</xm:sqref>
        </x14:conditionalFormatting>
        <x14:conditionalFormatting xmlns:xm="http://schemas.microsoft.com/office/excel/2006/main">
          <x14:cfRule type="iconSet" priority="1" id="{D881E570-34B0-4B6B-82E6-E4F860BB8679}">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G381:G382</xm:sqref>
        </x14:conditionalFormatting>
        <x14:conditionalFormatting xmlns:xm="http://schemas.microsoft.com/office/excel/2006/main">
          <x14:cfRule type="iconSet" priority="37" id="{8AB4BDD0-E826-44ED-8926-974342937658}">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G383:G384</xm:sqref>
        </x14:conditionalFormatting>
        <x14:conditionalFormatting xmlns:xm="http://schemas.microsoft.com/office/excel/2006/main">
          <x14:cfRule type="iconSet" priority="36" id="{4D9D8840-CCED-462F-8FBD-956FA0830661}">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G411:G412</xm:sqref>
        </x14:conditionalFormatting>
        <x14:conditionalFormatting xmlns:xm="http://schemas.microsoft.com/office/excel/2006/main">
          <x14:cfRule type="iconSet" priority="35" id="{CD3256EA-A9F2-4448-8355-F1D4E4EC98E3}">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G419:G420</xm:sqref>
        </x14:conditionalFormatting>
        <x14:conditionalFormatting xmlns:xm="http://schemas.microsoft.com/office/excel/2006/main">
          <x14:cfRule type="iconSet" priority="34" id="{1E3A8BD1-B556-4E4D-AF56-86748ACD27E8}">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G434:G435</xm:sqref>
        </x14:conditionalFormatting>
        <x14:conditionalFormatting xmlns:xm="http://schemas.microsoft.com/office/excel/2006/main">
          <x14:cfRule type="iconSet" priority="33" id="{2714CA7A-538B-4CB3-B3EC-E33A128288EC}">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G449:G450</xm:sqref>
        </x14:conditionalFormatting>
        <x14:conditionalFormatting xmlns:xm="http://schemas.microsoft.com/office/excel/2006/main">
          <x14:cfRule type="iconSet" priority="32" id="{5662B3AE-3702-470B-BE97-9F5A258D4FB1}">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G472:G473</xm:sqref>
        </x14:conditionalFormatting>
        <x14:conditionalFormatting xmlns:xm="http://schemas.microsoft.com/office/excel/2006/main">
          <x14:cfRule type="iconSet" priority="31" id="{F9568318-E5D9-4596-9094-277EE37AC5CD}">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G480:G481</xm:sqref>
        </x14:conditionalFormatting>
        <x14:conditionalFormatting xmlns:xm="http://schemas.microsoft.com/office/excel/2006/main">
          <x14:cfRule type="iconSet" priority="30" id="{876BA60D-7C3D-48E6-9BC4-86E6E6FDC5E4}">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G495:G496</xm:sqref>
        </x14:conditionalFormatting>
        <x14:conditionalFormatting xmlns:xm="http://schemas.microsoft.com/office/excel/2006/main">
          <x14:cfRule type="iconSet" priority="29" id="{1CC13FFD-755B-4906-A4FA-F25C91E5D5C4}">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G518:G519</xm:sqref>
        </x14:conditionalFormatting>
        <x14:conditionalFormatting xmlns:xm="http://schemas.microsoft.com/office/excel/2006/main">
          <x14:cfRule type="iconSet" priority="28" id="{3E2073BB-9D38-43A4-863F-D20D7E0867FD}">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G533:G534</xm:sqref>
        </x14:conditionalFormatting>
        <x14:conditionalFormatting xmlns:xm="http://schemas.microsoft.com/office/excel/2006/main">
          <x14:cfRule type="iconSet" priority="27" id="{D0493D25-0A44-4258-8C0A-6B6D8A423C2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G548:G549</xm:sqref>
        </x14:conditionalFormatting>
        <x14:conditionalFormatting xmlns:xm="http://schemas.microsoft.com/office/excel/2006/main">
          <x14:cfRule type="iconSet" priority="26" id="{9D0EB621-A32F-4D25-BAC9-F905CA6F16A3}">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G556:G557</xm:sqref>
        </x14:conditionalFormatting>
        <x14:conditionalFormatting xmlns:xm="http://schemas.microsoft.com/office/excel/2006/main">
          <x14:cfRule type="iconSet" priority="25" id="{E629D61B-E951-48C7-BDCC-D41A6D2A5283}">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G564:G565</xm:sqref>
        </x14:conditionalFormatting>
        <x14:conditionalFormatting xmlns:xm="http://schemas.microsoft.com/office/excel/2006/main">
          <x14:cfRule type="iconSet" priority="24" id="{2DC82A96-CC82-4125-B031-EF25A3F882EC}">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G572:G573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C6E0B4"/>
    <pageSetUpPr autoPageBreaks="0"/>
  </sheetPr>
  <dimension ref="A1:K680"/>
  <sheetViews>
    <sheetView showGridLines="0" zoomScale="90" zoomScaleNormal="90" workbookViewId="0">
      <pane ySplit="6" topLeftCell="A7" activePane="bottomLeft" state="frozen"/>
      <selection activeCell="Q17" sqref="Q17"/>
      <selection pane="bottomLeft" activeCell="AC678" sqref="AC678"/>
    </sheetView>
  </sheetViews>
  <sheetFormatPr defaultRowHeight="14.4" x14ac:dyDescent="0.3"/>
  <cols>
    <col min="1" max="1" width="63.5546875" customWidth="1"/>
    <col min="2" max="5" width="16.44140625" customWidth="1"/>
    <col min="6" max="6" width="13.44140625" customWidth="1"/>
    <col min="7" max="7" width="3.44140625" customWidth="1"/>
    <col min="8" max="8" width="15.6640625" style="140" hidden="1" customWidth="1"/>
    <col min="9" max="9" width="16.88671875" style="68" hidden="1" customWidth="1"/>
    <col min="10" max="10" width="0" style="68" hidden="1" customWidth="1"/>
    <col min="11" max="11" width="16.88671875" style="68" hidden="1" customWidth="1"/>
  </cols>
  <sheetData>
    <row r="1" spans="1:11" ht="18.75" customHeight="1" x14ac:dyDescent="0.35">
      <c r="A1" s="67" t="s">
        <v>119</v>
      </c>
      <c r="B1" s="67"/>
      <c r="C1" s="67"/>
      <c r="D1" s="67"/>
      <c r="E1" s="67"/>
      <c r="F1" s="67"/>
      <c r="G1" s="157"/>
      <c r="I1" s="133"/>
      <c r="J1" s="356" t="s">
        <v>344</v>
      </c>
      <c r="K1" s="133"/>
    </row>
    <row r="2" spans="1:11" ht="18" x14ac:dyDescent="0.35">
      <c r="F2" s="69"/>
      <c r="H2" s="141"/>
      <c r="I2" s="120"/>
      <c r="J2" s="120"/>
      <c r="K2" s="120"/>
    </row>
    <row r="3" spans="1:11" ht="18.75" customHeight="1" thickBot="1" x14ac:dyDescent="0.4">
      <c r="F3" s="69"/>
      <c r="H3" s="1535" t="s">
        <v>345</v>
      </c>
      <c r="I3" s="133"/>
      <c r="J3" s="133"/>
      <c r="K3" s="133"/>
    </row>
    <row r="4" spans="1:11" ht="18.600000000000001" thickBot="1" x14ac:dyDescent="0.4">
      <c r="A4" s="875" t="s">
        <v>340</v>
      </c>
      <c r="B4" s="871" t="s">
        <v>341</v>
      </c>
      <c r="C4" s="872">
        <v>-1</v>
      </c>
      <c r="D4" s="873" t="s">
        <v>342</v>
      </c>
      <c r="E4" s="874">
        <v>0</v>
      </c>
      <c r="F4" s="868" t="s">
        <v>343</v>
      </c>
      <c r="G4" s="869">
        <v>1</v>
      </c>
      <c r="H4" s="1535"/>
      <c r="I4" s="120"/>
      <c r="J4" s="120"/>
      <c r="K4" s="120"/>
    </row>
    <row r="5" spans="1:11" ht="15" thickBot="1" x14ac:dyDescent="0.35">
      <c r="A5" s="136" t="s">
        <v>590</v>
      </c>
      <c r="B5" s="877" t="s">
        <v>591</v>
      </c>
      <c r="C5" s="876">
        <v>-1</v>
      </c>
      <c r="D5" s="877" t="s">
        <v>342</v>
      </c>
      <c r="E5" s="878">
        <v>0</v>
      </c>
      <c r="F5" s="879" t="s">
        <v>592</v>
      </c>
      <c r="G5" s="880">
        <v>1</v>
      </c>
      <c r="H5" s="146"/>
    </row>
    <row r="6" spans="1:11" ht="15" thickBot="1" x14ac:dyDescent="0.35">
      <c r="A6" s="1546" t="s">
        <v>355</v>
      </c>
      <c r="B6" s="1547"/>
      <c r="C6" s="1547"/>
      <c r="D6" s="1547"/>
      <c r="E6" s="1547"/>
      <c r="F6" s="1556"/>
      <c r="G6" s="853"/>
      <c r="H6" s="142"/>
      <c r="I6" s="68" t="s">
        <v>245</v>
      </c>
      <c r="K6" s="68" t="s">
        <v>246</v>
      </c>
    </row>
    <row r="7" spans="1:11" ht="15" thickBot="1" x14ac:dyDescent="0.35">
      <c r="B7" s="8"/>
      <c r="C7" s="8"/>
      <c r="D7" s="8"/>
      <c r="E7" s="8"/>
      <c r="F7" s="8"/>
      <c r="G7" s="8"/>
    </row>
    <row r="8" spans="1:11" ht="15" thickBot="1" x14ac:dyDescent="0.35">
      <c r="A8" s="29" t="s">
        <v>1</v>
      </c>
      <c r="B8" s="26"/>
      <c r="C8" s="26"/>
      <c r="D8" s="26"/>
      <c r="E8" s="26"/>
      <c r="F8" s="26"/>
      <c r="G8" s="215"/>
      <c r="H8" s="139"/>
      <c r="I8" s="135"/>
      <c r="J8" s="135"/>
      <c r="K8" s="135"/>
    </row>
    <row r="9" spans="1:11" ht="15" thickBot="1" x14ac:dyDescent="0.35">
      <c r="A9" s="61" t="s">
        <v>16</v>
      </c>
      <c r="B9" s="132" t="s">
        <v>465</v>
      </c>
      <c r="C9" s="132" t="s">
        <v>523</v>
      </c>
      <c r="D9" s="132" t="s">
        <v>558</v>
      </c>
      <c r="E9" s="132" t="s">
        <v>620</v>
      </c>
      <c r="F9" s="1536" t="s">
        <v>726</v>
      </c>
      <c r="G9" s="1537"/>
      <c r="H9" s="143"/>
      <c r="I9" s="68" t="s">
        <v>726</v>
      </c>
      <c r="K9" s="68" t="s">
        <v>726</v>
      </c>
    </row>
    <row r="10" spans="1:11" x14ac:dyDescent="0.3">
      <c r="A10" s="46" t="s">
        <v>0</v>
      </c>
      <c r="B10" s="74">
        <v>78.733213249127559</v>
      </c>
      <c r="C10" s="74">
        <v>78.476597621654875</v>
      </c>
      <c r="D10" s="75">
        <v>78.425672107842658</v>
      </c>
      <c r="E10" s="75">
        <v>78.763744798134113</v>
      </c>
      <c r="F10" s="75">
        <v>78.803494137782266</v>
      </c>
      <c r="G10" s="862"/>
      <c r="H10" s="461"/>
      <c r="I10" s="123">
        <v>78.644173462996335</v>
      </c>
      <c r="K10" s="123">
        <v>78.962814812568197</v>
      </c>
    </row>
    <row r="11" spans="1:11" x14ac:dyDescent="0.3">
      <c r="A11" s="46" t="s">
        <v>108</v>
      </c>
      <c r="B11" s="75">
        <v>79.803791946741413</v>
      </c>
      <c r="C11" s="75">
        <v>79.914897835527142</v>
      </c>
      <c r="D11" s="75">
        <v>80.011269040166155</v>
      </c>
      <c r="E11" s="75">
        <v>79.906581882975516</v>
      </c>
      <c r="F11" s="75">
        <v>79.922570658227144</v>
      </c>
      <c r="G11" s="863">
        <f>H11</f>
        <v>1</v>
      </c>
      <c r="H11" s="461">
        <v>1</v>
      </c>
      <c r="I11" s="123">
        <v>79.393592045721149</v>
      </c>
      <c r="K11" s="123">
        <v>80.451549270733139</v>
      </c>
    </row>
    <row r="12" spans="1:11" x14ac:dyDescent="0.3">
      <c r="A12" s="44" t="s">
        <v>109</v>
      </c>
      <c r="B12" s="77">
        <v>76.512961430104966</v>
      </c>
      <c r="C12" s="76">
        <v>76.388829576070904</v>
      </c>
      <c r="D12" s="77">
        <v>77.190764959525225</v>
      </c>
      <c r="E12" s="77">
        <v>76.237518165170613</v>
      </c>
      <c r="F12" s="77">
        <v>76.99818656893774</v>
      </c>
      <c r="G12" s="863">
        <f>H12</f>
        <v>-1</v>
      </c>
      <c r="H12" s="461">
        <v>-1</v>
      </c>
      <c r="I12" s="123">
        <v>75.686815386124479</v>
      </c>
      <c r="K12" s="123">
        <v>78.309557751751001</v>
      </c>
    </row>
    <row r="13" spans="1:11" x14ac:dyDescent="0.3">
      <c r="A13" s="45" t="s">
        <v>110</v>
      </c>
      <c r="B13" s="75">
        <v>-1.070578697613854</v>
      </c>
      <c r="C13" s="75">
        <v>-1.4383002138722674</v>
      </c>
      <c r="D13" s="75">
        <v>-1.5855969323234973</v>
      </c>
      <c r="E13" s="75">
        <v>-1.1428370848414033</v>
      </c>
      <c r="F13" s="75">
        <v>-1.119076520444878</v>
      </c>
      <c r="G13" s="865"/>
      <c r="H13" s="461"/>
      <c r="I13" s="123"/>
      <c r="K13" s="123"/>
    </row>
    <row r="14" spans="1:11" ht="15" thickBot="1" x14ac:dyDescent="0.35">
      <c r="A14" s="47" t="s">
        <v>111</v>
      </c>
      <c r="B14" s="75">
        <v>3.2908305166364471</v>
      </c>
      <c r="C14" s="75">
        <v>3.5260682594562383</v>
      </c>
      <c r="D14" s="75">
        <v>2.8205040806409301</v>
      </c>
      <c r="E14" s="75">
        <v>3.669063717804903</v>
      </c>
      <c r="F14" s="75">
        <v>2.9243840892894042</v>
      </c>
      <c r="G14" s="864"/>
      <c r="H14" s="461"/>
      <c r="I14" s="123"/>
      <c r="K14" s="123"/>
    </row>
    <row r="15" spans="1:11" x14ac:dyDescent="0.3">
      <c r="A15" s="46" t="s">
        <v>112</v>
      </c>
      <c r="B15" s="73">
        <v>80.415367021001302</v>
      </c>
      <c r="C15" s="73">
        <v>80.256180883626769</v>
      </c>
      <c r="D15" s="73">
        <v>80.649041312949279</v>
      </c>
      <c r="E15" s="73">
        <v>80.030177785858896</v>
      </c>
      <c r="F15" s="73">
        <v>80.205710912427023</v>
      </c>
      <c r="G15" s="907"/>
      <c r="H15" s="461">
        <v>0</v>
      </c>
      <c r="I15" s="123">
        <v>78.779630291362963</v>
      </c>
      <c r="K15" s="123">
        <v>81.631791533491082</v>
      </c>
    </row>
    <row r="16" spans="1:11" x14ac:dyDescent="0.3">
      <c r="A16" s="46" t="s">
        <v>113</v>
      </c>
      <c r="B16" s="75">
        <v>78.941269197684122</v>
      </c>
      <c r="C16" s="75">
        <v>79.412112960539687</v>
      </c>
      <c r="D16" s="75">
        <v>80.582855892979097</v>
      </c>
      <c r="E16" s="75">
        <v>80.065103289205922</v>
      </c>
      <c r="F16" s="75">
        <v>79.83995134423202</v>
      </c>
      <c r="G16" s="912"/>
      <c r="H16" s="461">
        <v>0</v>
      </c>
      <c r="I16" s="123">
        <v>78.628333273139887</v>
      </c>
      <c r="K16" s="123">
        <v>81.051569415324153</v>
      </c>
    </row>
    <row r="17" spans="1:11" x14ac:dyDescent="0.3">
      <c r="A17" s="46" t="s">
        <v>114</v>
      </c>
      <c r="B17" s="75">
        <v>80.154587435743707</v>
      </c>
      <c r="C17" s="75">
        <v>80.527577921545316</v>
      </c>
      <c r="D17" s="75">
        <v>80.339566613773627</v>
      </c>
      <c r="E17" s="75">
        <v>81.520319658078023</v>
      </c>
      <c r="F17" s="75">
        <v>82.17154665239137</v>
      </c>
      <c r="G17" s="913"/>
      <c r="H17" s="461">
        <v>1</v>
      </c>
      <c r="I17" s="123">
        <v>80.745327758509447</v>
      </c>
      <c r="K17" s="123">
        <v>83.597765546273294</v>
      </c>
    </row>
    <row r="18" spans="1:11" x14ac:dyDescent="0.3">
      <c r="A18" s="46" t="s">
        <v>115</v>
      </c>
      <c r="B18" s="75">
        <v>78.244970450338243</v>
      </c>
      <c r="C18" s="75">
        <v>78.911591618878631</v>
      </c>
      <c r="D18" s="75">
        <v>78.84947597793699</v>
      </c>
      <c r="E18" s="75">
        <v>79.517720131838615</v>
      </c>
      <c r="F18" s="75">
        <v>78.927856333046009</v>
      </c>
      <c r="G18" s="863"/>
      <c r="H18" s="461">
        <v>0</v>
      </c>
      <c r="I18" s="123">
        <v>77.476334501279581</v>
      </c>
      <c r="K18" s="123">
        <v>80.379378164812437</v>
      </c>
    </row>
    <row r="19" spans="1:11" x14ac:dyDescent="0.3">
      <c r="A19" s="46" t="s">
        <v>116</v>
      </c>
      <c r="B19" s="75">
        <v>81.321869081944996</v>
      </c>
      <c r="C19" s="75">
        <v>80.277649385047425</v>
      </c>
      <c r="D19" s="75">
        <v>80.586739031849163</v>
      </c>
      <c r="E19" s="75">
        <v>80.508503520464814</v>
      </c>
      <c r="F19" s="75">
        <v>80.12583182224256</v>
      </c>
      <c r="G19" s="863"/>
      <c r="H19" s="461">
        <v>0</v>
      </c>
      <c r="I19" s="123">
        <v>78.329776944303063</v>
      </c>
      <c r="K19" s="123">
        <v>81.921886700182057</v>
      </c>
    </row>
    <row r="20" spans="1:11" x14ac:dyDescent="0.3">
      <c r="A20" s="46" t="s">
        <v>117</v>
      </c>
      <c r="B20" s="75">
        <v>81.901882871373019</v>
      </c>
      <c r="C20" s="75">
        <v>82.616779530449833</v>
      </c>
      <c r="D20" s="75">
        <v>81.130951748644279</v>
      </c>
      <c r="E20" s="75">
        <v>80.598626106145815</v>
      </c>
      <c r="F20" s="75">
        <v>80.416438964441468</v>
      </c>
      <c r="G20" s="863"/>
      <c r="H20" s="461">
        <v>0</v>
      </c>
      <c r="I20" s="123">
        <v>78.998886348425216</v>
      </c>
      <c r="K20" s="123">
        <v>81.83399158045772</v>
      </c>
    </row>
    <row r="21" spans="1:11" ht="15" thickBot="1" x14ac:dyDescent="0.35">
      <c r="A21" s="47" t="s">
        <v>118</v>
      </c>
      <c r="B21" s="80">
        <v>78.459536505311846</v>
      </c>
      <c r="C21" s="80">
        <v>78.393865068982265</v>
      </c>
      <c r="D21" s="80">
        <v>78.56972826632574</v>
      </c>
      <c r="E21" s="80">
        <v>78.027315563229962</v>
      </c>
      <c r="F21" s="80">
        <v>78.478749374016061</v>
      </c>
      <c r="G21" s="864"/>
      <c r="H21" s="461">
        <v>0</v>
      </c>
      <c r="I21" s="123">
        <v>77.236061783520796</v>
      </c>
      <c r="K21" s="123">
        <v>79.721436964511327</v>
      </c>
    </row>
    <row r="22" spans="1:11" ht="15" thickBot="1" x14ac:dyDescent="0.35">
      <c r="B22" s="8"/>
      <c r="C22" s="8"/>
      <c r="D22" s="8"/>
      <c r="E22" s="8"/>
      <c r="F22" s="13"/>
      <c r="G22" s="867"/>
      <c r="H22" s="172"/>
    </row>
    <row r="23" spans="1:11" ht="15" thickBot="1" x14ac:dyDescent="0.35">
      <c r="A23" s="29" t="s">
        <v>8</v>
      </c>
      <c r="B23" s="26"/>
      <c r="C23" s="26"/>
      <c r="D23" s="26"/>
      <c r="E23" s="26"/>
      <c r="F23" s="26"/>
      <c r="G23" s="53"/>
      <c r="H23" s="172"/>
    </row>
    <row r="24" spans="1:11" ht="15" thickBot="1" x14ac:dyDescent="0.35">
      <c r="A24" s="61" t="s">
        <v>16</v>
      </c>
      <c r="B24" s="132" t="s">
        <v>465</v>
      </c>
      <c r="C24" s="132" t="s">
        <v>523</v>
      </c>
      <c r="D24" s="132" t="s">
        <v>558</v>
      </c>
      <c r="E24" s="132" t="s">
        <v>620</v>
      </c>
      <c r="F24" s="1536" t="s">
        <v>726</v>
      </c>
      <c r="G24" s="1537"/>
      <c r="H24" s="143"/>
      <c r="I24" s="68" t="s">
        <v>726</v>
      </c>
      <c r="K24" s="68" t="s">
        <v>726</v>
      </c>
    </row>
    <row r="25" spans="1:11" x14ac:dyDescent="0.3">
      <c r="A25" s="46" t="s">
        <v>0</v>
      </c>
      <c r="B25" s="74">
        <v>82.42504084342832</v>
      </c>
      <c r="C25" s="74">
        <v>82.28975106343691</v>
      </c>
      <c r="D25" s="75">
        <v>82.255853906820036</v>
      </c>
      <c r="E25" s="75">
        <v>82.485163674233164</v>
      </c>
      <c r="F25" s="75">
        <v>82.629126855648167</v>
      </c>
      <c r="G25" s="862"/>
      <c r="H25" s="172"/>
      <c r="I25" s="123">
        <v>82.484763092259371</v>
      </c>
      <c r="K25" s="123">
        <v>82.773490619036963</v>
      </c>
    </row>
    <row r="26" spans="1:11" x14ac:dyDescent="0.3">
      <c r="A26" s="46" t="s">
        <v>108</v>
      </c>
      <c r="B26" s="75">
        <v>82.7822142518296</v>
      </c>
      <c r="C26" s="75">
        <v>82.827250586114772</v>
      </c>
      <c r="D26" s="75">
        <v>82.871865191630192</v>
      </c>
      <c r="E26" s="75">
        <v>83.413225513588557</v>
      </c>
      <c r="F26" s="75">
        <v>83.472069844564643</v>
      </c>
      <c r="G26" s="863">
        <f>H26</f>
        <v>1</v>
      </c>
      <c r="H26" s="172">
        <v>1</v>
      </c>
      <c r="I26" s="123">
        <v>83.012360346149961</v>
      </c>
      <c r="K26" s="123">
        <v>83.931779342979326</v>
      </c>
    </row>
    <row r="27" spans="1:11" x14ac:dyDescent="0.3">
      <c r="A27" s="44" t="s">
        <v>109</v>
      </c>
      <c r="B27" s="75">
        <v>79.840217464625553</v>
      </c>
      <c r="C27" s="75">
        <v>80.302880341915369</v>
      </c>
      <c r="D27" s="75">
        <v>80.968899023708161</v>
      </c>
      <c r="E27" s="75">
        <v>81.527434382617642</v>
      </c>
      <c r="F27" s="75">
        <v>81.650662770539569</v>
      </c>
      <c r="G27" s="863">
        <f>H27</f>
        <v>-1</v>
      </c>
      <c r="H27" s="172">
        <v>-1</v>
      </c>
      <c r="I27" s="123">
        <v>80.543337000808364</v>
      </c>
      <c r="K27" s="123">
        <v>82.757988540270773</v>
      </c>
    </row>
    <row r="28" spans="1:11" x14ac:dyDescent="0.3">
      <c r="A28" s="45" t="s">
        <v>110</v>
      </c>
      <c r="B28" s="164">
        <v>-0.35717340840128031</v>
      </c>
      <c r="C28" s="164">
        <v>-0.53749952267786227</v>
      </c>
      <c r="D28" s="164">
        <v>-0.61601128481015621</v>
      </c>
      <c r="E28" s="164">
        <v>-0.92806183935539366</v>
      </c>
      <c r="F28" s="164">
        <v>-0.84294298891647657</v>
      </c>
      <c r="G28" s="865"/>
      <c r="H28" s="172"/>
      <c r="I28" s="123"/>
      <c r="K28" s="123"/>
    </row>
    <row r="29" spans="1:11" ht="15" thickBot="1" x14ac:dyDescent="0.35">
      <c r="A29" s="47" t="s">
        <v>111</v>
      </c>
      <c r="B29" s="75">
        <v>2.9419967872040473</v>
      </c>
      <c r="C29" s="75">
        <v>2.5243702441994031</v>
      </c>
      <c r="D29" s="75">
        <v>1.9029661679220311</v>
      </c>
      <c r="E29" s="75">
        <v>1.8857911309709152</v>
      </c>
      <c r="F29" s="75">
        <v>1.8214070740250747</v>
      </c>
      <c r="G29" s="864"/>
      <c r="H29" s="172"/>
      <c r="I29" s="123"/>
      <c r="K29" s="123"/>
    </row>
    <row r="30" spans="1:11" x14ac:dyDescent="0.3">
      <c r="A30" s="46" t="s">
        <v>112</v>
      </c>
      <c r="B30" s="73">
        <v>83.944842920301824</v>
      </c>
      <c r="C30" s="73">
        <v>84.166947566814571</v>
      </c>
      <c r="D30" s="73">
        <v>84.15147901836805</v>
      </c>
      <c r="E30" s="73">
        <v>83.693833434826374</v>
      </c>
      <c r="F30" s="73">
        <v>84.002935280160344</v>
      </c>
      <c r="G30" s="863"/>
      <c r="H30" s="172">
        <v>0</v>
      </c>
      <c r="I30" s="123">
        <v>82.660179968421232</v>
      </c>
      <c r="K30" s="123">
        <v>85.345690591899455</v>
      </c>
    </row>
    <row r="31" spans="1:11" x14ac:dyDescent="0.3">
      <c r="A31" s="46" t="s">
        <v>113</v>
      </c>
      <c r="B31" s="75">
        <v>82.058567819423445</v>
      </c>
      <c r="C31" s="75">
        <v>82.290850249129207</v>
      </c>
      <c r="D31" s="75">
        <v>82.402896554723057</v>
      </c>
      <c r="E31" s="75">
        <v>83.678943776082562</v>
      </c>
      <c r="F31" s="75">
        <v>83.671828672082043</v>
      </c>
      <c r="G31" s="863"/>
      <c r="H31" s="172">
        <v>0</v>
      </c>
      <c r="I31" s="123">
        <v>82.568014611609485</v>
      </c>
      <c r="K31" s="123">
        <v>84.775642732554601</v>
      </c>
    </row>
    <row r="32" spans="1:11" x14ac:dyDescent="0.3">
      <c r="A32" s="46" t="s">
        <v>114</v>
      </c>
      <c r="B32" s="75">
        <v>84.952663710829171</v>
      </c>
      <c r="C32" s="75">
        <v>85.072992711595646</v>
      </c>
      <c r="D32" s="75">
        <v>84.558491559950099</v>
      </c>
      <c r="E32" s="75">
        <v>83.103713013824333</v>
      </c>
      <c r="F32" s="75">
        <v>83.253401795017581</v>
      </c>
      <c r="G32" s="912"/>
      <c r="H32" s="172">
        <v>0</v>
      </c>
      <c r="I32" s="123">
        <v>81.983205203267488</v>
      </c>
      <c r="K32" s="123">
        <v>84.523598386767674</v>
      </c>
    </row>
    <row r="33" spans="1:11" x14ac:dyDescent="0.3">
      <c r="A33" s="46" t="s">
        <v>115</v>
      </c>
      <c r="B33" s="75">
        <v>81.047472859903976</v>
      </c>
      <c r="C33" s="75">
        <v>80.796873088131861</v>
      </c>
      <c r="D33" s="75">
        <v>81.097909312864928</v>
      </c>
      <c r="E33" s="75">
        <v>81.865969810676489</v>
      </c>
      <c r="F33" s="75">
        <v>81.308027566961158</v>
      </c>
      <c r="G33" s="913"/>
      <c r="H33" s="172">
        <v>-1</v>
      </c>
      <c r="I33" s="123">
        <v>79.648975302114891</v>
      </c>
      <c r="K33" s="123">
        <v>82.967079831807425</v>
      </c>
    </row>
    <row r="34" spans="1:11" x14ac:dyDescent="0.3">
      <c r="A34" s="46" t="s">
        <v>116</v>
      </c>
      <c r="B34" s="75">
        <v>84.883600662947217</v>
      </c>
      <c r="C34" s="75">
        <v>84.725498735331712</v>
      </c>
      <c r="D34" s="75">
        <v>83.907144495794284</v>
      </c>
      <c r="E34" s="75">
        <v>83.935396918991898</v>
      </c>
      <c r="F34" s="75">
        <v>83.694991280806363</v>
      </c>
      <c r="G34" s="863"/>
      <c r="H34" s="172">
        <v>0</v>
      </c>
      <c r="I34" s="123">
        <v>82.367441196216504</v>
      </c>
      <c r="K34" s="123">
        <v>85.022541365396222</v>
      </c>
    </row>
    <row r="35" spans="1:11" x14ac:dyDescent="0.3">
      <c r="A35" s="46" t="s">
        <v>117</v>
      </c>
      <c r="B35" s="75">
        <v>82.52077366052491</v>
      </c>
      <c r="C35" s="75">
        <v>82.480856361724918</v>
      </c>
      <c r="D35" s="75">
        <v>82.759353292748258</v>
      </c>
      <c r="E35" s="75">
        <v>84.66945151281675</v>
      </c>
      <c r="F35" s="75">
        <v>84.734574189363883</v>
      </c>
      <c r="G35" s="863"/>
      <c r="H35" s="172">
        <v>0</v>
      </c>
      <c r="I35" s="123">
        <v>83.725889753920768</v>
      </c>
      <c r="K35" s="123">
        <v>85.743258624806998</v>
      </c>
    </row>
    <row r="36" spans="1:11" ht="15" thickBot="1" x14ac:dyDescent="0.35">
      <c r="A36" s="47" t="s">
        <v>118</v>
      </c>
      <c r="B36" s="80">
        <v>81.529948676799734</v>
      </c>
      <c r="C36" s="80">
        <v>81.436824162732748</v>
      </c>
      <c r="D36" s="80">
        <v>82.055890760907999</v>
      </c>
      <c r="E36" s="80">
        <v>83.347836845427636</v>
      </c>
      <c r="F36" s="80">
        <v>84.046181880535556</v>
      </c>
      <c r="G36" s="864"/>
      <c r="H36" s="172">
        <v>0</v>
      </c>
      <c r="I36" s="123">
        <v>83.026081071893088</v>
      </c>
      <c r="K36" s="123">
        <v>85.066282689178024</v>
      </c>
    </row>
    <row r="37" spans="1:11" ht="15" thickBot="1" x14ac:dyDescent="0.35">
      <c r="B37" s="8"/>
      <c r="C37" s="8"/>
      <c r="D37" s="8"/>
      <c r="F37" s="8"/>
      <c r="G37" s="867"/>
      <c r="H37" s="172"/>
    </row>
    <row r="38" spans="1:11" ht="15" thickBot="1" x14ac:dyDescent="0.35">
      <c r="A38" s="29" t="s">
        <v>9</v>
      </c>
      <c r="B38" s="26"/>
      <c r="C38" s="26"/>
      <c r="D38" s="26"/>
      <c r="E38" s="26"/>
      <c r="F38" s="26"/>
      <c r="G38" s="53"/>
      <c r="H38" s="172"/>
    </row>
    <row r="39" spans="1:11" ht="15" thickBot="1" x14ac:dyDescent="0.35">
      <c r="A39" s="61" t="s">
        <v>16</v>
      </c>
      <c r="B39" s="132" t="s">
        <v>465</v>
      </c>
      <c r="C39" s="132" t="s">
        <v>523</v>
      </c>
      <c r="D39" s="132" t="s">
        <v>558</v>
      </c>
      <c r="E39" s="132" t="s">
        <v>620</v>
      </c>
      <c r="F39" s="1536" t="s">
        <v>726</v>
      </c>
      <c r="G39" s="1537"/>
      <c r="H39" s="143"/>
      <c r="I39" s="68" t="s">
        <v>726</v>
      </c>
      <c r="K39" s="68" t="s">
        <v>726</v>
      </c>
    </row>
    <row r="40" spans="1:11" x14ac:dyDescent="0.3">
      <c r="A40" s="46" t="s">
        <v>0</v>
      </c>
      <c r="B40" s="75">
        <v>18.484434882004429</v>
      </c>
      <c r="C40" s="75">
        <v>18.365173565128245</v>
      </c>
      <c r="D40" s="75">
        <v>18.304983829762143</v>
      </c>
      <c r="E40" s="75">
        <v>18.506211568813182</v>
      </c>
      <c r="F40" s="75">
        <v>18.579241359751322</v>
      </c>
      <c r="G40" s="912"/>
      <c r="H40" s="172"/>
      <c r="I40" s="68">
        <v>18.479184359227386</v>
      </c>
      <c r="K40" s="68">
        <v>18.679298360275258</v>
      </c>
    </row>
    <row r="41" spans="1:11" x14ac:dyDescent="0.3">
      <c r="A41" s="46" t="s">
        <v>108</v>
      </c>
      <c r="B41" s="75">
        <v>19.306663968037341</v>
      </c>
      <c r="C41" s="75">
        <v>19.409057378672784</v>
      </c>
      <c r="D41" s="75">
        <v>19.657964382126792</v>
      </c>
      <c r="E41" s="75">
        <v>19.095639667168168</v>
      </c>
      <c r="F41" s="75">
        <v>18.952346056680966</v>
      </c>
      <c r="G41" s="863">
        <f>H41</f>
        <v>0</v>
      </c>
      <c r="H41" s="172">
        <v>0</v>
      </c>
      <c r="I41" s="68">
        <v>18.65034760375184</v>
      </c>
      <c r="K41" s="68">
        <v>19.254344509610092</v>
      </c>
    </row>
    <row r="42" spans="1:11" x14ac:dyDescent="0.3">
      <c r="A42" s="44" t="s">
        <v>109</v>
      </c>
      <c r="B42" s="75">
        <v>17.56508583244112</v>
      </c>
      <c r="C42" s="75">
        <v>17.611580092023424</v>
      </c>
      <c r="D42" s="75">
        <v>17.508337412619749</v>
      </c>
      <c r="E42" s="75">
        <v>17.060391673090294</v>
      </c>
      <c r="F42" s="75">
        <v>17.504416850368802</v>
      </c>
      <c r="G42" s="863">
        <f>H42</f>
        <v>-1</v>
      </c>
      <c r="H42" s="172">
        <v>-1</v>
      </c>
      <c r="I42" s="68">
        <v>16.694504851926613</v>
      </c>
      <c r="K42" s="68">
        <v>18.314328848810991</v>
      </c>
    </row>
    <row r="43" spans="1:11" x14ac:dyDescent="0.3">
      <c r="A43" s="45" t="s">
        <v>110</v>
      </c>
      <c r="B43" s="164">
        <v>-0.82222908603291245</v>
      </c>
      <c r="C43" s="164">
        <v>-1.0438838135445394</v>
      </c>
      <c r="D43" s="164">
        <v>-1.3529805523646488</v>
      </c>
      <c r="E43" s="164">
        <v>-0.58942809835498622</v>
      </c>
      <c r="F43" s="164">
        <v>-0.37310469692964432</v>
      </c>
      <c r="G43" s="932"/>
      <c r="H43" s="172"/>
    </row>
    <row r="44" spans="1:11" ht="15" thickBot="1" x14ac:dyDescent="0.35">
      <c r="A44" s="47" t="s">
        <v>111</v>
      </c>
      <c r="B44" s="75">
        <v>1.741578135596221</v>
      </c>
      <c r="C44" s="75">
        <v>1.7974772866493609</v>
      </c>
      <c r="D44" s="75">
        <v>2.1496269695070431</v>
      </c>
      <c r="E44" s="75">
        <v>2.0352479940778743</v>
      </c>
      <c r="F44" s="75">
        <v>1.447929206312164</v>
      </c>
      <c r="G44" s="933"/>
      <c r="H44" s="172"/>
    </row>
    <row r="45" spans="1:11" x14ac:dyDescent="0.3">
      <c r="A45" s="46" t="s">
        <v>112</v>
      </c>
      <c r="B45" s="73">
        <v>19.71026446083636</v>
      </c>
      <c r="C45" s="73">
        <v>19.50718191033765</v>
      </c>
      <c r="D45" s="73">
        <v>19.220131777691847</v>
      </c>
      <c r="E45" s="73">
        <v>19.22820682834168</v>
      </c>
      <c r="F45" s="73">
        <v>19.697935362925186</v>
      </c>
      <c r="G45" s="885"/>
      <c r="H45" s="172">
        <v>1</v>
      </c>
      <c r="I45" s="68">
        <v>18.803277307190431</v>
      </c>
      <c r="K45" s="68">
        <v>20.592593418659941</v>
      </c>
    </row>
    <row r="46" spans="1:11" x14ac:dyDescent="0.3">
      <c r="A46" s="46" t="s">
        <v>113</v>
      </c>
      <c r="B46" s="75">
        <v>19.017392435234168</v>
      </c>
      <c r="C46" s="75">
        <v>19.482750540157195</v>
      </c>
      <c r="D46" s="75">
        <v>19.527912278420622</v>
      </c>
      <c r="E46" s="75">
        <v>18.996478646628219</v>
      </c>
      <c r="F46" s="75">
        <v>18.429050923280833</v>
      </c>
      <c r="G46" s="885"/>
      <c r="H46" s="172">
        <v>0</v>
      </c>
      <c r="I46" s="68">
        <v>17.637301941774084</v>
      </c>
      <c r="K46" s="68">
        <v>19.220799904787583</v>
      </c>
    </row>
    <row r="47" spans="1:11" x14ac:dyDescent="0.3">
      <c r="A47" s="46" t="s">
        <v>114</v>
      </c>
      <c r="B47" s="75">
        <v>19.759929623625634</v>
      </c>
      <c r="C47" s="75">
        <v>20.173196264055058</v>
      </c>
      <c r="D47" s="75">
        <v>20.471223218012984</v>
      </c>
      <c r="E47" s="75">
        <v>20.609483931486327</v>
      </c>
      <c r="F47" s="75">
        <v>20.345789002679641</v>
      </c>
      <c r="G47" s="863"/>
      <c r="H47" s="172">
        <v>1</v>
      </c>
      <c r="I47" s="68">
        <v>19.617398354383109</v>
      </c>
      <c r="K47" s="68">
        <v>21.074179650976173</v>
      </c>
    </row>
    <row r="48" spans="1:11" x14ac:dyDescent="0.3">
      <c r="A48" s="46" t="s">
        <v>115</v>
      </c>
      <c r="B48" s="75">
        <v>19.07311954455874</v>
      </c>
      <c r="C48" s="75">
        <v>19.190486637673597</v>
      </c>
      <c r="D48" s="75">
        <v>18.233807478910766</v>
      </c>
      <c r="E48" s="75">
        <v>18.034282457882938</v>
      </c>
      <c r="F48" s="75">
        <v>17.770001738349123</v>
      </c>
      <c r="G48" s="912"/>
      <c r="H48" s="172">
        <v>0</v>
      </c>
      <c r="I48" s="68">
        <v>16.939371326709917</v>
      </c>
      <c r="K48" s="68">
        <v>18.600632149988328</v>
      </c>
    </row>
    <row r="49" spans="1:11" x14ac:dyDescent="0.3">
      <c r="A49" s="46" t="s">
        <v>116</v>
      </c>
      <c r="B49" s="75">
        <v>19.703666623426489</v>
      </c>
      <c r="C49" s="75">
        <v>19.087168569235022</v>
      </c>
      <c r="D49" s="75">
        <v>18.986637610785653</v>
      </c>
      <c r="E49" s="75">
        <v>19.411184822941134</v>
      </c>
      <c r="F49" s="75">
        <v>19.512332398467198</v>
      </c>
      <c r="G49" s="913"/>
      <c r="H49" s="172">
        <v>0</v>
      </c>
      <c r="I49" s="68">
        <v>18.617695558535161</v>
      </c>
      <c r="K49" s="68">
        <v>20.406969238399235</v>
      </c>
    </row>
    <row r="50" spans="1:11" x14ac:dyDescent="0.3">
      <c r="A50" s="46" t="s">
        <v>117</v>
      </c>
      <c r="B50" s="75">
        <v>19.972222914043726</v>
      </c>
      <c r="C50" s="75">
        <v>20.058345848876311</v>
      </c>
      <c r="D50" s="75">
        <v>19.108284583689066</v>
      </c>
      <c r="E50" s="75">
        <v>18.979127731742881</v>
      </c>
      <c r="F50" s="75">
        <v>18.922671107122817</v>
      </c>
      <c r="G50" s="863"/>
      <c r="H50" s="172">
        <v>0</v>
      </c>
      <c r="I50" s="68">
        <v>18.107495718594098</v>
      </c>
      <c r="K50" s="68">
        <v>19.737846495651535</v>
      </c>
    </row>
    <row r="51" spans="1:11" ht="15" thickBot="1" x14ac:dyDescent="0.35">
      <c r="A51" s="47" t="s">
        <v>118</v>
      </c>
      <c r="B51" s="80">
        <v>18.484106304020408</v>
      </c>
      <c r="C51" s="80">
        <v>18.92153563213575</v>
      </c>
      <c r="D51" s="80">
        <v>18.720064013417073</v>
      </c>
      <c r="E51" s="80">
        <v>18.748905208301824</v>
      </c>
      <c r="F51" s="80">
        <v>18.420040344624287</v>
      </c>
      <c r="G51" s="864"/>
      <c r="H51" s="172">
        <v>0</v>
      </c>
      <c r="I51" s="68">
        <v>17.685080084864985</v>
      </c>
      <c r="K51" s="68">
        <v>19.155000604383588</v>
      </c>
    </row>
    <row r="52" spans="1:11" ht="15" thickBot="1" x14ac:dyDescent="0.35">
      <c r="B52" s="8"/>
      <c r="C52" s="8"/>
      <c r="D52" s="8"/>
      <c r="F52" s="13"/>
      <c r="G52" s="867"/>
      <c r="H52" s="172"/>
    </row>
    <row r="53" spans="1:11" ht="15" thickBot="1" x14ac:dyDescent="0.35">
      <c r="A53" s="29" t="s">
        <v>10</v>
      </c>
      <c r="B53" s="26"/>
      <c r="C53" s="26"/>
      <c r="D53" s="26"/>
      <c r="E53" s="26"/>
      <c r="F53" s="26"/>
      <c r="G53" s="909"/>
      <c r="H53" s="172"/>
    </row>
    <row r="54" spans="1:11" ht="15" thickBot="1" x14ac:dyDescent="0.35">
      <c r="A54" s="61" t="s">
        <v>16</v>
      </c>
      <c r="B54" s="132" t="s">
        <v>465</v>
      </c>
      <c r="C54" s="132" t="s">
        <v>523</v>
      </c>
      <c r="D54" s="132" t="s">
        <v>558</v>
      </c>
      <c r="E54" s="132" t="s">
        <v>620</v>
      </c>
      <c r="F54" s="1536" t="s">
        <v>726</v>
      </c>
      <c r="G54" s="1537"/>
      <c r="H54" s="143"/>
      <c r="I54" s="68" t="s">
        <v>726</v>
      </c>
      <c r="K54" s="68" t="s">
        <v>726</v>
      </c>
    </row>
    <row r="55" spans="1:11" x14ac:dyDescent="0.3">
      <c r="A55" s="46" t="s">
        <v>0</v>
      </c>
      <c r="B55" s="75">
        <v>20.749343323442556</v>
      </c>
      <c r="C55" s="75">
        <v>20.701913265141485</v>
      </c>
      <c r="D55" s="75">
        <v>20.573689538699153</v>
      </c>
      <c r="E55" s="75">
        <v>20.74698827281237</v>
      </c>
      <c r="F55" s="75">
        <v>20.829201341394484</v>
      </c>
      <c r="G55" s="863"/>
      <c r="H55" s="172"/>
      <c r="I55" s="68">
        <v>20.730386262698065</v>
      </c>
      <c r="K55" s="68">
        <v>20.928016420090902</v>
      </c>
    </row>
    <row r="56" spans="1:11" x14ac:dyDescent="0.3">
      <c r="A56" s="46" t="s">
        <v>108</v>
      </c>
      <c r="B56" s="75">
        <v>21.202337935821063</v>
      </c>
      <c r="C56" s="75">
        <v>21.414213717267334</v>
      </c>
      <c r="D56" s="75">
        <v>21.218958163360938</v>
      </c>
      <c r="E56" s="75">
        <v>21.491143394807054</v>
      </c>
      <c r="F56" s="75">
        <v>21.392291887135539</v>
      </c>
      <c r="G56" s="863">
        <f>H56</f>
        <v>1</v>
      </c>
      <c r="H56" s="172">
        <v>1</v>
      </c>
      <c r="I56" s="68">
        <v>21.096117191746199</v>
      </c>
      <c r="K56" s="68">
        <v>21.688466582524878</v>
      </c>
    </row>
    <row r="57" spans="1:11" x14ac:dyDescent="0.3">
      <c r="A57" s="44" t="s">
        <v>109</v>
      </c>
      <c r="B57" s="77">
        <v>19.818398544128801</v>
      </c>
      <c r="C57" s="77">
        <v>20.616347820045011</v>
      </c>
      <c r="D57" s="77">
        <v>20.257267692719843</v>
      </c>
      <c r="E57" s="77">
        <v>20.590896388984131</v>
      </c>
      <c r="F57" s="77">
        <v>20.281153927118531</v>
      </c>
      <c r="G57" s="863">
        <f>H57</f>
        <v>-1</v>
      </c>
      <c r="H57" s="172">
        <v>-1</v>
      </c>
      <c r="I57" s="68">
        <v>19.5069547769297</v>
      </c>
      <c r="K57" s="68">
        <v>21.055353077307362</v>
      </c>
    </row>
    <row r="58" spans="1:11" x14ac:dyDescent="0.3">
      <c r="A58" s="45" t="s">
        <v>110</v>
      </c>
      <c r="B58" s="164">
        <v>-0.45299461237850736</v>
      </c>
      <c r="C58" s="164">
        <v>-0.71230045212584869</v>
      </c>
      <c r="D58" s="164">
        <v>-0.64526862466178514</v>
      </c>
      <c r="E58" s="164">
        <v>-0.74415512199468381</v>
      </c>
      <c r="F58" s="164">
        <v>-0.56309054574105488</v>
      </c>
      <c r="G58" s="865"/>
      <c r="H58" s="172"/>
    </row>
    <row r="59" spans="1:11" ht="15" thickBot="1" x14ac:dyDescent="0.35">
      <c r="A59" s="47" t="s">
        <v>111</v>
      </c>
      <c r="B59" s="75">
        <v>1.3839393916922624</v>
      </c>
      <c r="C59" s="75">
        <v>0.79786589722232293</v>
      </c>
      <c r="D59" s="75">
        <v>0.96169047064109492</v>
      </c>
      <c r="E59" s="75">
        <v>0.90024700582292283</v>
      </c>
      <c r="F59" s="75">
        <v>1.1111379600170075</v>
      </c>
      <c r="G59" s="864"/>
      <c r="H59" s="172"/>
    </row>
    <row r="60" spans="1:11" x14ac:dyDescent="0.3">
      <c r="A60" s="46" t="s">
        <v>112</v>
      </c>
      <c r="B60" s="73">
        <v>22.77772217279087</v>
      </c>
      <c r="C60" s="73">
        <v>22.770357014416771</v>
      </c>
      <c r="D60" s="73">
        <v>22.836367983041001</v>
      </c>
      <c r="E60" s="73">
        <v>22.311658533807126</v>
      </c>
      <c r="F60" s="73">
        <v>22.532458509492255</v>
      </c>
      <c r="G60" s="863"/>
      <c r="H60" s="172">
        <v>1</v>
      </c>
      <c r="I60" s="68">
        <v>21.630805388097464</v>
      </c>
      <c r="K60" s="68">
        <v>23.434111630887045</v>
      </c>
    </row>
    <row r="61" spans="1:11" x14ac:dyDescent="0.3">
      <c r="A61" s="46" t="s">
        <v>113</v>
      </c>
      <c r="B61" s="75">
        <v>20.958267166155014</v>
      </c>
      <c r="C61" s="75">
        <v>21.479816972969878</v>
      </c>
      <c r="D61" s="75">
        <v>21.549995878030575</v>
      </c>
      <c r="E61" s="75">
        <v>21.965907842484228</v>
      </c>
      <c r="F61" s="75">
        <v>22.031612098489031</v>
      </c>
      <c r="G61" s="885"/>
      <c r="H61" s="172">
        <v>1</v>
      </c>
      <c r="I61" s="68">
        <v>21.261608925587982</v>
      </c>
      <c r="K61" s="68">
        <v>22.80161527139008</v>
      </c>
    </row>
    <row r="62" spans="1:11" x14ac:dyDescent="0.3">
      <c r="A62" s="46" t="s">
        <v>114</v>
      </c>
      <c r="B62" s="75">
        <v>22.769702334375772</v>
      </c>
      <c r="C62" s="75">
        <v>22.60477933603088</v>
      </c>
      <c r="D62" s="75">
        <v>22.194515233543679</v>
      </c>
      <c r="E62" s="75">
        <v>21.734643867316201</v>
      </c>
      <c r="F62" s="75">
        <v>21.373300861878771</v>
      </c>
      <c r="G62" s="885"/>
      <c r="H62" s="172">
        <v>0</v>
      </c>
      <c r="I62" s="68">
        <v>20.664505074305993</v>
      </c>
      <c r="K62" s="68">
        <v>22.08209664945155</v>
      </c>
    </row>
    <row r="63" spans="1:11" x14ac:dyDescent="0.3">
      <c r="A63" s="46" t="s">
        <v>115</v>
      </c>
      <c r="B63" s="75">
        <v>19.594870723479371</v>
      </c>
      <c r="C63" s="75">
        <v>19.996629730366649</v>
      </c>
      <c r="D63" s="75">
        <v>20.030338660738025</v>
      </c>
      <c r="E63" s="75">
        <v>20.465928198734748</v>
      </c>
      <c r="F63" s="75">
        <v>20.125635873773088</v>
      </c>
      <c r="G63" s="863"/>
      <c r="H63" s="172">
        <v>0</v>
      </c>
      <c r="I63" s="68">
        <v>19.357997535239456</v>
      </c>
      <c r="K63" s="68">
        <v>20.893274212306721</v>
      </c>
    </row>
    <row r="64" spans="1:11" x14ac:dyDescent="0.3">
      <c r="A64" s="46" t="s">
        <v>116</v>
      </c>
      <c r="B64" s="75">
        <v>22.291441511636584</v>
      </c>
      <c r="C64" s="75">
        <v>21.857210470498568</v>
      </c>
      <c r="D64" s="75">
        <v>20.995322429440193</v>
      </c>
      <c r="E64" s="75">
        <v>21.400771455307996</v>
      </c>
      <c r="F64" s="75">
        <v>21.334853768609555</v>
      </c>
      <c r="G64" s="912"/>
      <c r="H64" s="172">
        <v>0</v>
      </c>
      <c r="I64" s="68">
        <v>20.431280693288436</v>
      </c>
      <c r="K64" s="68">
        <v>22.238426843930675</v>
      </c>
    </row>
    <row r="65" spans="1:11" x14ac:dyDescent="0.3">
      <c r="A65" s="46" t="s">
        <v>117</v>
      </c>
      <c r="B65" s="75">
        <v>20.982138683321715</v>
      </c>
      <c r="C65" s="75">
        <v>21.199841373184121</v>
      </c>
      <c r="D65" s="75">
        <v>20.891881696612717</v>
      </c>
      <c r="E65" s="75">
        <v>21.741326946368076</v>
      </c>
      <c r="F65" s="75">
        <v>21.598860394314634</v>
      </c>
      <c r="G65" s="913"/>
      <c r="H65" s="172">
        <v>0</v>
      </c>
      <c r="I65" s="68">
        <v>20.805510264153394</v>
      </c>
      <c r="K65" s="68">
        <v>22.392210524475875</v>
      </c>
    </row>
    <row r="66" spans="1:11" ht="15" thickBot="1" x14ac:dyDescent="0.35">
      <c r="A66" s="46" t="s">
        <v>118</v>
      </c>
      <c r="B66" s="75">
        <v>20.324076340618646</v>
      </c>
      <c r="C66" s="75">
        <v>20.749257539657968</v>
      </c>
      <c r="D66" s="75">
        <v>20.665496686350242</v>
      </c>
      <c r="E66" s="75">
        <v>21.309556406290689</v>
      </c>
      <c r="F66" s="75">
        <v>21.372525564336332</v>
      </c>
      <c r="G66" s="887"/>
      <c r="H66" s="172">
        <v>0</v>
      </c>
      <c r="I66" s="68">
        <v>20.634983352631217</v>
      </c>
      <c r="K66" s="68">
        <v>22.110067776041447</v>
      </c>
    </row>
    <row r="67" spans="1:11" ht="15" thickBot="1" x14ac:dyDescent="0.35">
      <c r="A67" s="191"/>
      <c r="B67" s="192"/>
      <c r="C67" s="192"/>
      <c r="D67" s="192"/>
      <c r="E67" s="192"/>
      <c r="F67" s="379"/>
      <c r="G67" s="867"/>
      <c r="H67" s="172"/>
    </row>
    <row r="68" spans="1:11" ht="15" thickBot="1" x14ac:dyDescent="0.35">
      <c r="A68" s="1538" t="s">
        <v>537</v>
      </c>
      <c r="B68" s="1539"/>
      <c r="C68" s="1539"/>
      <c r="D68" s="1539"/>
      <c r="E68" s="1539"/>
      <c r="F68" s="1539"/>
      <c r="G68" s="53"/>
      <c r="H68" s="173"/>
    </row>
    <row r="69" spans="1:11" ht="15" thickBot="1" x14ac:dyDescent="0.35">
      <c r="A69" s="61" t="s">
        <v>18</v>
      </c>
      <c r="B69" s="132" t="s">
        <v>465</v>
      </c>
      <c r="C69" s="132" t="s">
        <v>523</v>
      </c>
      <c r="D69" s="132" t="s">
        <v>558</v>
      </c>
      <c r="E69" s="132" t="s">
        <v>620</v>
      </c>
      <c r="F69" s="1536" t="s">
        <v>726</v>
      </c>
      <c r="G69" s="1537"/>
      <c r="H69" s="143"/>
      <c r="I69" s="68" t="s">
        <v>726</v>
      </c>
      <c r="K69" s="68" t="s">
        <v>726</v>
      </c>
    </row>
    <row r="70" spans="1:11" x14ac:dyDescent="0.3">
      <c r="A70" s="46" t="s">
        <v>0</v>
      </c>
      <c r="B70" s="106">
        <v>1017.2747212407878</v>
      </c>
      <c r="C70" s="106">
        <v>1029.7709993947692</v>
      </c>
      <c r="D70" s="106">
        <v>1041.211372318239</v>
      </c>
      <c r="E70" s="106">
        <v>1015.5379962443475</v>
      </c>
      <c r="F70" s="106">
        <v>1006.3604124385786</v>
      </c>
      <c r="G70" s="885"/>
      <c r="H70" s="172"/>
      <c r="I70" s="648">
        <v>998.56476581551919</v>
      </c>
      <c r="K70" s="648">
        <v>1014.156059061638</v>
      </c>
    </row>
    <row r="71" spans="1:11" x14ac:dyDescent="0.3">
      <c r="A71" s="46" t="s">
        <v>108</v>
      </c>
      <c r="B71" s="106">
        <v>945.15787446530135</v>
      </c>
      <c r="C71" s="106">
        <v>930.61591113998315</v>
      </c>
      <c r="D71" s="106">
        <v>952.5405616724961</v>
      </c>
      <c r="E71" s="106">
        <v>932.86828656978309</v>
      </c>
      <c r="F71" s="106">
        <v>943.82534491007482</v>
      </c>
      <c r="G71" s="883">
        <f>H71</f>
        <v>-1</v>
      </c>
      <c r="H71" s="172">
        <v>-1</v>
      </c>
      <c r="I71" s="648">
        <v>914.94988946712249</v>
      </c>
      <c r="K71" s="648">
        <v>972.70080035302715</v>
      </c>
    </row>
    <row r="72" spans="1:11" x14ac:dyDescent="0.3">
      <c r="A72" s="44" t="s">
        <v>109</v>
      </c>
      <c r="B72" s="108">
        <v>1155.365765984282</v>
      </c>
      <c r="C72" s="108">
        <v>1105.7519346069341</v>
      </c>
      <c r="D72" s="108">
        <v>1106.4667866597019</v>
      </c>
      <c r="E72" s="108">
        <v>1098.2576298786814</v>
      </c>
      <c r="F72" s="108">
        <v>1075.9246542587921</v>
      </c>
      <c r="G72" s="884">
        <f>H72</f>
        <v>1</v>
      </c>
      <c r="H72" s="172">
        <v>1</v>
      </c>
      <c r="I72" s="648">
        <v>1010.9296468010623</v>
      </c>
      <c r="K72" s="648">
        <v>1140.9196617165219</v>
      </c>
    </row>
    <row r="73" spans="1:11" x14ac:dyDescent="0.3">
      <c r="A73" s="45" t="s">
        <v>110</v>
      </c>
      <c r="B73" s="2">
        <v>-7.089220371811096E-2</v>
      </c>
      <c r="C73" s="2">
        <v>-9.6288483860064819E-2</v>
      </c>
      <c r="D73" s="2">
        <v>-8.5161200696760433E-2</v>
      </c>
      <c r="E73" s="2">
        <v>-8.1404841552253762E-2</v>
      </c>
      <c r="F73" s="2">
        <v>-6.2139832564529138E-2</v>
      </c>
      <c r="G73" s="951"/>
      <c r="H73" s="172"/>
    </row>
    <row r="74" spans="1:11" ht="15" thickBot="1" x14ac:dyDescent="0.35">
      <c r="A74" s="47" t="s">
        <v>111</v>
      </c>
      <c r="B74" s="62">
        <v>0.22240505760786297</v>
      </c>
      <c r="C74" s="62">
        <v>0.18819366977340132</v>
      </c>
      <c r="D74" s="62">
        <v>0.16159545449375728</v>
      </c>
      <c r="E74" s="62">
        <v>0.17729120572535018</v>
      </c>
      <c r="F74" s="62">
        <v>0.13996160418991857</v>
      </c>
      <c r="G74" s="933"/>
      <c r="H74" s="172"/>
    </row>
    <row r="75" spans="1:11" ht="15" thickBot="1" x14ac:dyDescent="0.35">
      <c r="A75" s="8"/>
      <c r="B75" s="8"/>
      <c r="C75" s="8"/>
      <c r="D75" s="8"/>
      <c r="E75" s="8"/>
      <c r="G75" s="867"/>
      <c r="H75" s="172"/>
    </row>
    <row r="76" spans="1:11" ht="15" thickBot="1" x14ac:dyDescent="0.35">
      <c r="A76" s="29" t="s">
        <v>15</v>
      </c>
      <c r="B76" s="29"/>
      <c r="C76" s="29"/>
      <c r="D76" s="29"/>
      <c r="E76" s="29"/>
      <c r="F76" s="29"/>
      <c r="G76" s="53"/>
      <c r="H76" s="172"/>
    </row>
    <row r="77" spans="1:11" ht="15" thickBot="1" x14ac:dyDescent="0.35">
      <c r="A77" s="61" t="s">
        <v>17</v>
      </c>
      <c r="B77" s="132" t="s">
        <v>465</v>
      </c>
      <c r="C77" s="132" t="s">
        <v>523</v>
      </c>
      <c r="D77" s="132" t="s">
        <v>558</v>
      </c>
      <c r="E77" s="132" t="s">
        <v>620</v>
      </c>
      <c r="F77" s="1536" t="s">
        <v>726</v>
      </c>
      <c r="G77" s="1537"/>
      <c r="H77" s="173"/>
      <c r="I77" s="68" t="s">
        <v>726</v>
      </c>
      <c r="K77" s="68" t="s">
        <v>726</v>
      </c>
    </row>
    <row r="78" spans="1:11" x14ac:dyDescent="0.3">
      <c r="A78" s="46" t="s">
        <v>0</v>
      </c>
      <c r="B78" s="75">
        <v>8.5044877911430561</v>
      </c>
      <c r="C78" s="75">
        <v>8.6991847078454043</v>
      </c>
      <c r="D78" s="75">
        <v>8.7130255195252602</v>
      </c>
      <c r="E78" s="75">
        <v>8.4902427193100021</v>
      </c>
      <c r="F78" s="75">
        <v>8.474017396871238</v>
      </c>
      <c r="G78" s="885"/>
      <c r="H78" s="172"/>
      <c r="I78" s="68">
        <v>8.3344255747104228</v>
      </c>
      <c r="K78" s="68">
        <v>8.613609219032055</v>
      </c>
    </row>
    <row r="79" spans="1:11" x14ac:dyDescent="0.3">
      <c r="A79" s="46" t="s">
        <v>108</v>
      </c>
      <c r="B79" s="75">
        <v>7.8678738491254521</v>
      </c>
      <c r="C79" s="75">
        <v>7.9191634879803381</v>
      </c>
      <c r="D79" s="75">
        <v>7.6459318017984765</v>
      </c>
      <c r="E79" s="75">
        <v>7.5334793573766712</v>
      </c>
      <c r="F79" s="75">
        <v>7.4503509189933119</v>
      </c>
      <c r="G79" s="883">
        <f>H79</f>
        <v>-1</v>
      </c>
      <c r="H79" s="172">
        <v>-1</v>
      </c>
      <c r="I79" s="68">
        <v>7.0333970186089552</v>
      </c>
      <c r="K79" s="68">
        <v>7.8673048193776687</v>
      </c>
    </row>
    <row r="80" spans="1:11" x14ac:dyDescent="0.3">
      <c r="A80" s="44" t="s">
        <v>109</v>
      </c>
      <c r="B80" s="77">
        <v>11.733792904139834</v>
      </c>
      <c r="C80" s="77">
        <v>11.649559115357812</v>
      </c>
      <c r="D80" s="77">
        <v>10.572675467004567</v>
      </c>
      <c r="E80" s="77">
        <v>11.193007274207488</v>
      </c>
      <c r="F80" s="77">
        <v>10.867249255670071</v>
      </c>
      <c r="G80" s="884">
        <f>H80</f>
        <v>1</v>
      </c>
      <c r="H80" s="172">
        <v>1</v>
      </c>
      <c r="I80" s="68">
        <v>9.7300748188419242</v>
      </c>
      <c r="K80" s="68">
        <v>12.004423692498218</v>
      </c>
    </row>
    <row r="81" spans="1:11" x14ac:dyDescent="0.3">
      <c r="A81" s="45" t="s">
        <v>110</v>
      </c>
      <c r="B81" s="166">
        <v>-7.4856235631333548E-2</v>
      </c>
      <c r="C81" s="166">
        <v>-8.9666014237127306E-2</v>
      </c>
      <c r="D81" s="166">
        <v>-0.12247108829596605</v>
      </c>
      <c r="E81" s="166">
        <v>-0.11268975382261941</v>
      </c>
      <c r="F81" s="166">
        <v>-0.1208006108479176</v>
      </c>
      <c r="G81" s="941"/>
      <c r="H81" s="172"/>
    </row>
    <row r="82" spans="1:11" ht="15" thickBot="1" x14ac:dyDescent="0.35">
      <c r="A82" s="47" t="s">
        <v>111</v>
      </c>
      <c r="B82" s="87">
        <v>0.49135498727449672</v>
      </c>
      <c r="C82" s="87">
        <v>0.47105930229113818</v>
      </c>
      <c r="D82" s="87">
        <v>0.38278443243734683</v>
      </c>
      <c r="E82" s="87">
        <v>0.48576862605290899</v>
      </c>
      <c r="F82" s="87">
        <v>0.4586224694418084</v>
      </c>
      <c r="G82" s="949"/>
      <c r="H82" s="172"/>
    </row>
    <row r="83" spans="1:11" x14ac:dyDescent="0.3">
      <c r="A83" s="46" t="s">
        <v>112</v>
      </c>
      <c r="B83" s="73">
        <v>7.8432849660715531</v>
      </c>
      <c r="C83" s="73">
        <v>7.800910923155949</v>
      </c>
      <c r="D83" s="73">
        <v>7.4863384327037359</v>
      </c>
      <c r="E83" s="73">
        <v>8.0859049206769598</v>
      </c>
      <c r="F83" s="73">
        <v>8.0487402298324113</v>
      </c>
      <c r="G83" s="863"/>
      <c r="H83" s="172">
        <v>0</v>
      </c>
      <c r="I83" s="68">
        <v>6.9403045430055714</v>
      </c>
      <c r="K83" s="68">
        <v>9.1571759166592503</v>
      </c>
    </row>
    <row r="84" spans="1:11" x14ac:dyDescent="0.3">
      <c r="A84" s="46" t="s">
        <v>113</v>
      </c>
      <c r="B84" s="75">
        <v>9.0785541231138467</v>
      </c>
      <c r="C84" s="75">
        <v>9.0619008308744711</v>
      </c>
      <c r="D84" s="75">
        <v>8.2897771460883796</v>
      </c>
      <c r="E84" s="75">
        <v>7.67884213581707</v>
      </c>
      <c r="F84" s="75">
        <v>7.7869634947892212</v>
      </c>
      <c r="G84" s="863"/>
      <c r="H84" s="172">
        <v>0</v>
      </c>
      <c r="I84" s="68">
        <v>6.7422909202611843</v>
      </c>
      <c r="K84" s="68">
        <v>8.8316360693172573</v>
      </c>
    </row>
    <row r="85" spans="1:11" x14ac:dyDescent="0.3">
      <c r="A85" s="46" t="s">
        <v>114</v>
      </c>
      <c r="B85" s="75">
        <v>6.978416819446652</v>
      </c>
      <c r="C85" s="75">
        <v>6.9082058483955446</v>
      </c>
      <c r="D85" s="75">
        <v>7.0653537485226536</v>
      </c>
      <c r="E85" s="75">
        <v>7.1172124873073752</v>
      </c>
      <c r="F85" s="75">
        <v>6.156860974185844</v>
      </c>
      <c r="G85" s="885"/>
      <c r="H85" s="172">
        <v>0</v>
      </c>
      <c r="I85" s="68">
        <v>5.1514806022211452</v>
      </c>
      <c r="K85" s="68">
        <v>7.1622413461505419</v>
      </c>
    </row>
    <row r="86" spans="1:11" x14ac:dyDescent="0.3">
      <c r="A86" s="46" t="s">
        <v>115</v>
      </c>
      <c r="B86" s="75">
        <v>9.0299577174986734</v>
      </c>
      <c r="C86" s="75">
        <v>8.6584364699856629</v>
      </c>
      <c r="D86" s="75">
        <v>8.3935941402828966</v>
      </c>
      <c r="E86" s="75">
        <v>7.5025962940528519</v>
      </c>
      <c r="F86" s="75">
        <v>8.3128034641106243</v>
      </c>
      <c r="G86" s="885"/>
      <c r="H86" s="172">
        <v>0</v>
      </c>
      <c r="I86" s="68">
        <v>6.9745234537707894</v>
      </c>
      <c r="K86" s="68">
        <v>9.6510834744504592</v>
      </c>
    </row>
    <row r="87" spans="1:11" x14ac:dyDescent="0.3">
      <c r="A87" s="46" t="s">
        <v>116</v>
      </c>
      <c r="B87" s="75">
        <v>5.9405612043998106</v>
      </c>
      <c r="C87" s="75">
        <v>6.4511192570754057</v>
      </c>
      <c r="D87" s="75">
        <v>6.4584120139295651</v>
      </c>
      <c r="E87" s="75">
        <v>6.8447969952556855</v>
      </c>
      <c r="F87" s="75">
        <v>7.4518346422103434</v>
      </c>
      <c r="G87" s="863"/>
      <c r="H87" s="172">
        <v>0</v>
      </c>
      <c r="I87" s="68">
        <v>6.2245022329917683</v>
      </c>
      <c r="K87" s="68">
        <v>8.6791670514289176</v>
      </c>
    </row>
    <row r="88" spans="1:11" x14ac:dyDescent="0.3">
      <c r="A88" s="46" t="s">
        <v>117</v>
      </c>
      <c r="B88" s="75">
        <v>6.4532536723228464</v>
      </c>
      <c r="C88" s="75">
        <v>6.1733790658043564</v>
      </c>
      <c r="D88" s="75">
        <v>6.5364387649147098</v>
      </c>
      <c r="E88" s="75">
        <v>6.2316524615448436</v>
      </c>
      <c r="F88" s="75">
        <v>6.2514857478978403</v>
      </c>
      <c r="G88" s="912"/>
      <c r="H88" s="172">
        <v>0</v>
      </c>
      <c r="I88" s="68">
        <v>5.1851670637313338</v>
      </c>
      <c r="K88" s="68">
        <v>7.3178044320643467</v>
      </c>
    </row>
    <row r="89" spans="1:11" ht="15" thickBot="1" x14ac:dyDescent="0.35">
      <c r="A89" s="47" t="s">
        <v>118</v>
      </c>
      <c r="B89" s="80">
        <v>9.2819050785413335</v>
      </c>
      <c r="C89" s="80">
        <v>9.6720884203987918</v>
      </c>
      <c r="D89" s="80">
        <v>8.9514395853584912</v>
      </c>
      <c r="E89" s="80">
        <v>8.8559106085665462</v>
      </c>
      <c r="F89" s="80">
        <v>8.1512234875261633</v>
      </c>
      <c r="G89" s="948"/>
      <c r="H89" s="172">
        <v>0</v>
      </c>
      <c r="I89" s="68">
        <v>7.1281906746768717</v>
      </c>
      <c r="K89" s="68">
        <v>9.1742563003754523</v>
      </c>
    </row>
    <row r="90" spans="1:11" ht="15" thickBot="1" x14ac:dyDescent="0.35">
      <c r="B90" s="8"/>
      <c r="C90" s="8"/>
      <c r="D90" s="8"/>
      <c r="E90" s="8"/>
      <c r="F90" s="8"/>
      <c r="G90" s="947"/>
      <c r="H90" s="172"/>
    </row>
    <row r="91" spans="1:11" ht="15" thickBot="1" x14ac:dyDescent="0.35">
      <c r="A91" s="29" t="s">
        <v>435</v>
      </c>
      <c r="B91" s="26"/>
      <c r="C91" s="26"/>
      <c r="D91" s="26"/>
      <c r="E91" s="26"/>
      <c r="F91" s="26"/>
      <c r="G91" s="53"/>
      <c r="H91" s="172"/>
    </row>
    <row r="92" spans="1:11" ht="15" thickBot="1" x14ac:dyDescent="0.35">
      <c r="A92" s="61" t="s">
        <v>18</v>
      </c>
      <c r="B92" s="132" t="s">
        <v>466</v>
      </c>
      <c r="C92" s="132" t="s">
        <v>524</v>
      </c>
      <c r="D92" s="132" t="s">
        <v>559</v>
      </c>
      <c r="E92" s="132" t="s">
        <v>622</v>
      </c>
      <c r="F92" s="1536" t="s">
        <v>727</v>
      </c>
      <c r="G92" s="1537"/>
      <c r="H92" s="173"/>
      <c r="I92" s="68" t="s">
        <v>727</v>
      </c>
      <c r="K92" s="68" t="s">
        <v>727</v>
      </c>
    </row>
    <row r="93" spans="1:11" x14ac:dyDescent="0.3">
      <c r="A93" s="46" t="s">
        <v>0</v>
      </c>
      <c r="B93" s="106">
        <v>81.893402934809458</v>
      </c>
      <c r="C93" s="106">
        <v>81.030619274647194</v>
      </c>
      <c r="D93" s="106">
        <v>79.559700453069638</v>
      </c>
      <c r="E93" s="106">
        <v>79.419745186719481</v>
      </c>
      <c r="F93" s="106">
        <v>81.246136762139102</v>
      </c>
      <c r="G93" s="885"/>
      <c r="H93" s="172"/>
      <c r="I93" s="170">
        <v>79.570901603696839</v>
      </c>
      <c r="J93" s="170"/>
      <c r="K93" s="170">
        <v>82.921371920581365</v>
      </c>
    </row>
    <row r="94" spans="1:11" x14ac:dyDescent="0.3">
      <c r="A94" s="46" t="s">
        <v>108</v>
      </c>
      <c r="B94" s="106">
        <v>75.140988086153925</v>
      </c>
      <c r="C94" s="106">
        <v>74.309923657263241</v>
      </c>
      <c r="D94" s="106">
        <v>71.989220161307202</v>
      </c>
      <c r="E94" s="106">
        <v>74.551054933377984</v>
      </c>
      <c r="F94" s="106">
        <v>75.637171028832199</v>
      </c>
      <c r="G94" s="883">
        <f>H94</f>
        <v>0</v>
      </c>
      <c r="H94" s="172">
        <v>0</v>
      </c>
      <c r="I94" s="170">
        <v>69.758959952796218</v>
      </c>
      <c r="J94" s="170"/>
      <c r="K94" s="170">
        <v>81.515382104868181</v>
      </c>
    </row>
    <row r="95" spans="1:11" x14ac:dyDescent="0.3">
      <c r="A95" s="44" t="s">
        <v>109</v>
      </c>
      <c r="B95" s="108">
        <v>101.10074560163245</v>
      </c>
      <c r="C95" s="108">
        <v>110.68133137399946</v>
      </c>
      <c r="D95" s="108">
        <v>111.02864645327966</v>
      </c>
      <c r="E95" s="108">
        <v>115.8362542796296</v>
      </c>
      <c r="F95" s="108">
        <v>112.40610588830286</v>
      </c>
      <c r="G95" s="884">
        <f>H95</f>
        <v>1</v>
      </c>
      <c r="H95" s="172">
        <v>1</v>
      </c>
      <c r="I95" s="170">
        <v>96.900492205419411</v>
      </c>
      <c r="J95" s="170"/>
      <c r="K95" s="170">
        <v>127.91171957118631</v>
      </c>
    </row>
    <row r="96" spans="1:11" x14ac:dyDescent="0.3">
      <c r="A96" s="45" t="s">
        <v>110</v>
      </c>
      <c r="B96" s="166">
        <v>-8.2453709415772292E-2</v>
      </c>
      <c r="C96" s="166">
        <v>-7.656435315248257E-2</v>
      </c>
      <c r="D96" s="166">
        <v>-9.515471084796355E-2</v>
      </c>
      <c r="E96" s="166">
        <v>-6.1303272150961735E-2</v>
      </c>
      <c r="F96" s="166">
        <v>-6.903670693571605E-2</v>
      </c>
      <c r="G96" s="946"/>
      <c r="H96" s="172"/>
      <c r="I96" s="169"/>
      <c r="J96" s="169"/>
      <c r="K96" s="169"/>
    </row>
    <row r="97" spans="1:11" ht="15" thickBot="1" x14ac:dyDescent="0.35">
      <c r="A97" s="47" t="s">
        <v>111</v>
      </c>
      <c r="B97" s="87">
        <v>0.3454806514616765</v>
      </c>
      <c r="C97" s="87">
        <v>0.48945559255975873</v>
      </c>
      <c r="D97" s="87">
        <v>0.54229544651958028</v>
      </c>
      <c r="E97" s="87">
        <v>0.55378424065421794</v>
      </c>
      <c r="F97" s="87">
        <v>0.48612255534325416</v>
      </c>
      <c r="G97" s="938"/>
      <c r="H97" s="172"/>
      <c r="I97" s="169"/>
      <c r="J97" s="169"/>
      <c r="K97" s="169"/>
    </row>
    <row r="98" spans="1:11" x14ac:dyDescent="0.3">
      <c r="A98" s="46" t="s">
        <v>112</v>
      </c>
      <c r="B98" s="103">
        <v>71.043490454824394</v>
      </c>
      <c r="C98" s="104">
        <v>72.167009610647511</v>
      </c>
      <c r="D98" s="104">
        <v>75.08623797240223</v>
      </c>
      <c r="E98" s="104">
        <v>74.168400106826766</v>
      </c>
      <c r="F98" s="104">
        <v>73.589278246985415</v>
      </c>
      <c r="G98" s="883"/>
      <c r="H98" s="172">
        <v>0</v>
      </c>
      <c r="I98" s="170">
        <v>58.580449764583875</v>
      </c>
      <c r="J98" s="170"/>
      <c r="K98" s="170">
        <v>88.598106729386956</v>
      </c>
    </row>
    <row r="99" spans="1:11" x14ac:dyDescent="0.3">
      <c r="A99" s="46" t="s">
        <v>113</v>
      </c>
      <c r="B99" s="105">
        <v>73.955700270662703</v>
      </c>
      <c r="C99" s="106">
        <v>79.85424823078975</v>
      </c>
      <c r="D99" s="106">
        <v>79.580674918361879</v>
      </c>
      <c r="E99" s="106">
        <v>76.021635282446965</v>
      </c>
      <c r="F99" s="106">
        <v>82.129325694444248</v>
      </c>
      <c r="G99" s="863"/>
      <c r="H99" s="172">
        <v>0</v>
      </c>
      <c r="I99" s="170">
        <v>67.497805811946833</v>
      </c>
      <c r="J99" s="170"/>
      <c r="K99" s="170">
        <v>96.760845576941662</v>
      </c>
    </row>
    <row r="100" spans="1:11" x14ac:dyDescent="0.3">
      <c r="A100" s="46" t="s">
        <v>114</v>
      </c>
      <c r="B100" s="105">
        <v>62.174479263355963</v>
      </c>
      <c r="C100" s="106">
        <v>61.889724170216262</v>
      </c>
      <c r="D100" s="106">
        <v>58.507476987675616</v>
      </c>
      <c r="E100" s="106">
        <v>66.501597388517396</v>
      </c>
      <c r="F100" s="106">
        <v>65.12644782160757</v>
      </c>
      <c r="G100" s="863"/>
      <c r="H100" s="172">
        <v>0</v>
      </c>
      <c r="I100" s="170">
        <v>50.218759075934393</v>
      </c>
      <c r="J100" s="170"/>
      <c r="K100" s="170">
        <v>80.034136567280754</v>
      </c>
    </row>
    <row r="101" spans="1:11" x14ac:dyDescent="0.3">
      <c r="A101" s="46" t="s">
        <v>115</v>
      </c>
      <c r="B101" s="105">
        <v>82.976209868252099</v>
      </c>
      <c r="C101" s="106">
        <v>76.527270247632089</v>
      </c>
      <c r="D101" s="106">
        <v>69.218015839588872</v>
      </c>
      <c r="E101" s="106">
        <v>74.988099405240945</v>
      </c>
      <c r="F101" s="106">
        <v>82.409356527671321</v>
      </c>
      <c r="G101" s="885"/>
      <c r="H101" s="172">
        <v>0</v>
      </c>
      <c r="I101" s="170">
        <v>64.406284223712106</v>
      </c>
      <c r="J101" s="170"/>
      <c r="K101" s="170">
        <v>100.41242883163054</v>
      </c>
    </row>
    <row r="102" spans="1:11" x14ac:dyDescent="0.3">
      <c r="A102" s="46" t="s">
        <v>116</v>
      </c>
      <c r="B102" s="105">
        <v>55.530401064378424</v>
      </c>
      <c r="C102" s="106">
        <v>49.199445584319065</v>
      </c>
      <c r="D102" s="106">
        <v>49.382117300443333</v>
      </c>
      <c r="E102" s="106">
        <v>47.958794155286938</v>
      </c>
      <c r="F102" s="106">
        <v>52.115854778308346</v>
      </c>
      <c r="G102" s="885"/>
      <c r="H102" s="172">
        <v>-1</v>
      </c>
      <c r="I102" s="170">
        <v>37.586109369837175</v>
      </c>
      <c r="J102" s="170"/>
      <c r="K102" s="170">
        <v>66.645600186779518</v>
      </c>
    </row>
    <row r="103" spans="1:11" x14ac:dyDescent="0.3">
      <c r="A103" s="46" t="s">
        <v>117</v>
      </c>
      <c r="B103" s="105">
        <v>73.358696583908426</v>
      </c>
      <c r="C103" s="106">
        <v>68.843797664159993</v>
      </c>
      <c r="D103" s="106">
        <v>66.795327708885353</v>
      </c>
      <c r="E103" s="106">
        <v>68.302705698484289</v>
      </c>
      <c r="F103" s="106">
        <v>67.700499444621002</v>
      </c>
      <c r="G103" s="863"/>
      <c r="H103" s="172">
        <v>0</v>
      </c>
      <c r="I103" s="170">
        <v>52.251275665991066</v>
      </c>
      <c r="J103" s="170"/>
      <c r="K103" s="170">
        <v>83.149723223250945</v>
      </c>
    </row>
    <row r="104" spans="1:11" ht="15" thickBot="1" x14ac:dyDescent="0.35">
      <c r="A104" s="47" t="s">
        <v>118</v>
      </c>
      <c r="B104" s="145">
        <v>101.07881736906587</v>
      </c>
      <c r="C104" s="168">
        <v>101.87417465750285</v>
      </c>
      <c r="D104" s="168">
        <v>96.078558335398569</v>
      </c>
      <c r="E104" s="168">
        <v>103.84651019488931</v>
      </c>
      <c r="F104" s="168">
        <v>99.52597186546231</v>
      </c>
      <c r="G104" s="945"/>
      <c r="H104" s="172">
        <v>1</v>
      </c>
      <c r="I104" s="170">
        <v>83.90483848284201</v>
      </c>
      <c r="J104" s="170"/>
      <c r="K104" s="170">
        <v>115.14710524808261</v>
      </c>
    </row>
    <row r="105" spans="1:11" ht="15" thickBot="1" x14ac:dyDescent="0.35">
      <c r="B105" s="8"/>
      <c r="C105" s="8"/>
      <c r="D105" s="8"/>
      <c r="E105" s="8"/>
      <c r="F105" s="379"/>
      <c r="G105" s="820"/>
      <c r="H105" s="172"/>
    </row>
    <row r="106" spans="1:11" ht="15" thickBot="1" x14ac:dyDescent="0.35">
      <c r="A106" s="1561" t="s">
        <v>19</v>
      </c>
      <c r="B106" s="1562"/>
      <c r="C106" s="1562"/>
      <c r="D106" s="1562"/>
      <c r="E106" s="1562"/>
      <c r="F106" s="1562"/>
      <c r="G106" s="812"/>
      <c r="H106" s="172"/>
    </row>
    <row r="107" spans="1:11" ht="15" thickBot="1" x14ac:dyDescent="0.35">
      <c r="A107" s="61" t="s">
        <v>18</v>
      </c>
      <c r="B107" s="132" t="s">
        <v>466</v>
      </c>
      <c r="C107" s="132" t="s">
        <v>524</v>
      </c>
      <c r="D107" s="132" t="s">
        <v>559</v>
      </c>
      <c r="E107" s="132" t="s">
        <v>622</v>
      </c>
      <c r="F107" s="1536" t="s">
        <v>727</v>
      </c>
      <c r="G107" s="1537"/>
      <c r="H107" s="173"/>
      <c r="I107" s="68" t="s">
        <v>727</v>
      </c>
      <c r="K107" s="68" t="s">
        <v>727</v>
      </c>
    </row>
    <row r="108" spans="1:11" x14ac:dyDescent="0.3">
      <c r="A108" s="46" t="s">
        <v>0</v>
      </c>
      <c r="B108" s="106">
        <v>172.5508101753596</v>
      </c>
      <c r="C108" s="106">
        <v>179.57359511079844</v>
      </c>
      <c r="D108" s="106">
        <v>178.97441101128476</v>
      </c>
      <c r="E108" s="106">
        <v>177.45494333550337</v>
      </c>
      <c r="F108" s="106">
        <v>180.67183866707248</v>
      </c>
      <c r="G108" s="863"/>
      <c r="H108" s="172"/>
      <c r="I108" s="170">
        <v>178.17807047294858</v>
      </c>
      <c r="J108" s="170"/>
      <c r="K108" s="170">
        <v>183.16560686119638</v>
      </c>
    </row>
    <row r="109" spans="1:11" x14ac:dyDescent="0.3">
      <c r="A109" s="46" t="s">
        <v>108</v>
      </c>
      <c r="B109" s="106">
        <v>143.5884801103083</v>
      </c>
      <c r="C109" s="106">
        <v>144.36614486372372</v>
      </c>
      <c r="D109" s="106">
        <v>143.29048261864531</v>
      </c>
      <c r="E109" s="106">
        <v>143.23173968464096</v>
      </c>
      <c r="F109" s="106">
        <v>145.53846695734225</v>
      </c>
      <c r="G109" s="883">
        <f>H109</f>
        <v>-1</v>
      </c>
      <c r="H109" s="172">
        <v>-1</v>
      </c>
      <c r="I109" s="170">
        <v>137.39195197263967</v>
      </c>
      <c r="J109" s="170"/>
      <c r="K109" s="170">
        <v>153.68498194204483</v>
      </c>
    </row>
    <row r="110" spans="1:11" x14ac:dyDescent="0.3">
      <c r="A110" s="44" t="s">
        <v>109</v>
      </c>
      <c r="B110" s="108">
        <v>245.1202066924117</v>
      </c>
      <c r="C110" s="108">
        <v>235.659047991894</v>
      </c>
      <c r="D110" s="108">
        <v>239.39376066094087</v>
      </c>
      <c r="E110" s="108">
        <v>235.10613129276939</v>
      </c>
      <c r="F110" s="108">
        <v>229.69619934212761</v>
      </c>
      <c r="G110" s="884">
        <f>H110</f>
        <v>1</v>
      </c>
      <c r="H110" s="172">
        <v>1</v>
      </c>
      <c r="I110" s="170">
        <v>207.73569257235653</v>
      </c>
      <c r="J110" s="170"/>
      <c r="K110" s="170">
        <v>251.6567061118987</v>
      </c>
    </row>
    <row r="111" spans="1:11" x14ac:dyDescent="0.3">
      <c r="A111" s="45" t="s">
        <v>110</v>
      </c>
      <c r="B111" s="166">
        <v>-0.16784812563683429</v>
      </c>
      <c r="C111" s="166">
        <v>-0.19045097887435281</v>
      </c>
      <c r="D111" s="166">
        <v>-0.1993800576909818</v>
      </c>
      <c r="E111" s="166">
        <v>-0.19285573570164605</v>
      </c>
      <c r="F111" s="166">
        <v>-0.19445959021024398</v>
      </c>
      <c r="G111" s="865"/>
      <c r="H111" s="172"/>
      <c r="I111" s="169"/>
      <c r="J111" s="169"/>
      <c r="K111" s="169"/>
    </row>
    <row r="112" spans="1:11" ht="15" thickBot="1" x14ac:dyDescent="0.35">
      <c r="A112" s="47" t="s">
        <v>111</v>
      </c>
      <c r="B112" s="87">
        <v>0.7071021749384363</v>
      </c>
      <c r="C112" s="87">
        <v>0.63237058255138279</v>
      </c>
      <c r="D112" s="87">
        <v>0.67068849435077804</v>
      </c>
      <c r="E112" s="87">
        <v>0.64143877474651889</v>
      </c>
      <c r="F112" s="87">
        <v>0.5782507823821742</v>
      </c>
      <c r="G112" s="945"/>
      <c r="H112" s="172"/>
      <c r="I112" s="169"/>
      <c r="J112" s="169"/>
      <c r="K112" s="169"/>
    </row>
    <row r="113" spans="1:11" x14ac:dyDescent="0.3">
      <c r="A113" s="46" t="s">
        <v>112</v>
      </c>
      <c r="B113" s="103">
        <v>145.56766247748732</v>
      </c>
      <c r="C113" s="104">
        <v>147.74993039665043</v>
      </c>
      <c r="D113" s="104">
        <v>150.13443019774559</v>
      </c>
      <c r="E113" s="104">
        <v>153.36988558948414</v>
      </c>
      <c r="F113" s="104">
        <v>153.45997230182752</v>
      </c>
      <c r="G113" s="863"/>
      <c r="H113" s="172">
        <v>0</v>
      </c>
      <c r="I113" s="170">
        <v>131.85543449249806</v>
      </c>
      <c r="J113" s="170"/>
      <c r="K113" s="170">
        <v>175.06451011115698</v>
      </c>
    </row>
    <row r="114" spans="1:11" x14ac:dyDescent="0.3">
      <c r="A114" s="46" t="s">
        <v>113</v>
      </c>
      <c r="B114" s="105">
        <v>176.22042313980961</v>
      </c>
      <c r="C114" s="106">
        <v>179.93749692583648</v>
      </c>
      <c r="D114" s="106">
        <v>174.99623922026498</v>
      </c>
      <c r="E114" s="106">
        <v>170.31216402238104</v>
      </c>
      <c r="F114" s="106">
        <v>166.17878939895519</v>
      </c>
      <c r="G114" s="883"/>
      <c r="H114" s="172">
        <v>0</v>
      </c>
      <c r="I114" s="170">
        <v>145.4358115321472</v>
      </c>
      <c r="J114" s="170"/>
      <c r="K114" s="170">
        <v>186.92176726576318</v>
      </c>
    </row>
    <row r="115" spans="1:11" x14ac:dyDescent="0.3">
      <c r="A115" s="46" t="s">
        <v>114</v>
      </c>
      <c r="B115" s="105">
        <v>127.88908375493835</v>
      </c>
      <c r="C115" s="106">
        <v>127.49601992294167</v>
      </c>
      <c r="D115" s="106">
        <v>122.0985626590182</v>
      </c>
      <c r="E115" s="106">
        <v>117.27766540223612</v>
      </c>
      <c r="F115" s="106">
        <v>117.25371961088118</v>
      </c>
      <c r="G115" s="863"/>
      <c r="H115" s="172">
        <v>0</v>
      </c>
      <c r="I115" s="170">
        <v>96.827741945262957</v>
      </c>
      <c r="J115" s="170"/>
      <c r="K115" s="170">
        <v>137.67969727649938</v>
      </c>
    </row>
    <row r="116" spans="1:11" x14ac:dyDescent="0.3">
      <c r="A116" s="46" t="s">
        <v>115</v>
      </c>
      <c r="B116" s="105">
        <v>147.04072666038101</v>
      </c>
      <c r="C116" s="106">
        <v>146.67941257522796</v>
      </c>
      <c r="D116" s="106">
        <v>159.33736239429072</v>
      </c>
      <c r="E116" s="106">
        <v>146.56204123845143</v>
      </c>
      <c r="F116" s="106">
        <v>152.33662356491126</v>
      </c>
      <c r="G116" s="863"/>
      <c r="H116" s="172">
        <v>0</v>
      </c>
      <c r="I116" s="170">
        <v>127.61218709471619</v>
      </c>
      <c r="J116" s="170"/>
      <c r="K116" s="170">
        <v>177.06106003510635</v>
      </c>
    </row>
    <row r="117" spans="1:11" x14ac:dyDescent="0.3">
      <c r="A117" s="46" t="s">
        <v>116</v>
      </c>
      <c r="B117" s="105">
        <v>109.0893318803802</v>
      </c>
      <c r="C117" s="106">
        <v>115.35622837936177</v>
      </c>
      <c r="D117" s="106">
        <v>119.61491570619697</v>
      </c>
      <c r="E117" s="106">
        <v>130.85955288284055</v>
      </c>
      <c r="F117" s="106">
        <v>140.32056251624468</v>
      </c>
      <c r="G117" s="885"/>
      <c r="H117" s="172">
        <v>0</v>
      </c>
      <c r="I117" s="170">
        <v>116.89939040026191</v>
      </c>
      <c r="J117" s="170"/>
      <c r="K117" s="170">
        <v>163.74173463222746</v>
      </c>
    </row>
    <row r="118" spans="1:11" x14ac:dyDescent="0.3">
      <c r="A118" s="46" t="s">
        <v>117</v>
      </c>
      <c r="B118" s="105">
        <v>100.49126354205768</v>
      </c>
      <c r="C118" s="106">
        <v>96.865612702892776</v>
      </c>
      <c r="D118" s="106">
        <v>93.513979346392134</v>
      </c>
      <c r="E118" s="106">
        <v>103.98923408507531</v>
      </c>
      <c r="F118" s="106">
        <v>111.87567046328238</v>
      </c>
      <c r="G118" s="885"/>
      <c r="H118" s="172">
        <v>-1</v>
      </c>
      <c r="I118" s="170">
        <v>92.128437445578101</v>
      </c>
      <c r="J118" s="170"/>
      <c r="K118" s="170">
        <v>131.62290348098665</v>
      </c>
    </row>
    <row r="119" spans="1:11" ht="15" thickBot="1" x14ac:dyDescent="0.35">
      <c r="A119" s="47" t="s">
        <v>118</v>
      </c>
      <c r="B119" s="145">
        <v>178.60604423668781</v>
      </c>
      <c r="C119" s="168">
        <v>177.06389091588244</v>
      </c>
      <c r="D119" s="168">
        <v>169.7254587268099</v>
      </c>
      <c r="E119" s="168">
        <v>167.78102654767258</v>
      </c>
      <c r="F119" s="168">
        <v>168.88810513649682</v>
      </c>
      <c r="G119" s="864"/>
      <c r="H119" s="172">
        <v>0</v>
      </c>
      <c r="I119" s="170">
        <v>148.54980316186629</v>
      </c>
      <c r="J119" s="170"/>
      <c r="K119" s="170">
        <v>189.22640711112734</v>
      </c>
    </row>
    <row r="120" spans="1:11" ht="15" thickBot="1" x14ac:dyDescent="0.35">
      <c r="B120" s="8"/>
      <c r="C120" s="8"/>
      <c r="D120" s="8"/>
      <c r="E120" s="8"/>
      <c r="G120" s="944"/>
      <c r="H120" s="172"/>
    </row>
    <row r="121" spans="1:11" ht="15" thickBot="1" x14ac:dyDescent="0.35">
      <c r="A121" s="1561" t="s">
        <v>20</v>
      </c>
      <c r="B121" s="1562"/>
      <c r="C121" s="1562"/>
      <c r="D121" s="1562"/>
      <c r="E121" s="1562"/>
      <c r="F121" s="1562"/>
      <c r="G121" s="283"/>
      <c r="H121" s="172"/>
    </row>
    <row r="122" spans="1:11" ht="15" thickBot="1" x14ac:dyDescent="0.35">
      <c r="A122" s="61" t="s">
        <v>18</v>
      </c>
      <c r="B122" s="132" t="s">
        <v>466</v>
      </c>
      <c r="C122" s="132" t="s">
        <v>524</v>
      </c>
      <c r="D122" s="132" t="s">
        <v>559</v>
      </c>
      <c r="E122" s="132" t="s">
        <v>622</v>
      </c>
      <c r="F122" s="1536" t="s">
        <v>727</v>
      </c>
      <c r="G122" s="1537"/>
      <c r="H122" s="173"/>
      <c r="I122" s="68" t="s">
        <v>727</v>
      </c>
      <c r="K122" s="68" t="s">
        <v>727</v>
      </c>
    </row>
    <row r="123" spans="1:11" x14ac:dyDescent="0.3">
      <c r="A123" s="46" t="s">
        <v>0</v>
      </c>
      <c r="B123" s="106">
        <v>254.44421311016902</v>
      </c>
      <c r="C123" s="106">
        <v>260.60421438544535</v>
      </c>
      <c r="D123" s="106">
        <v>258.53411146435428</v>
      </c>
      <c r="E123" s="106">
        <v>256.87468852222264</v>
      </c>
      <c r="F123" s="106">
        <v>261.91797542921142</v>
      </c>
      <c r="G123" s="883"/>
      <c r="H123" s="172"/>
      <c r="I123" s="170">
        <v>258.91376294636257</v>
      </c>
      <c r="J123" s="170"/>
      <c r="K123" s="170">
        <v>264.92218791206028</v>
      </c>
    </row>
    <row r="124" spans="1:11" x14ac:dyDescent="0.3">
      <c r="A124" s="46" t="s">
        <v>108</v>
      </c>
      <c r="B124" s="106">
        <v>218.73134877256695</v>
      </c>
      <c r="C124" s="106">
        <v>218.67655047138635</v>
      </c>
      <c r="D124" s="106">
        <v>215.28028371326857</v>
      </c>
      <c r="E124" s="106">
        <v>217.78278741293497</v>
      </c>
      <c r="F124" s="106">
        <v>221.17487316971139</v>
      </c>
      <c r="G124" s="883">
        <f>H124</f>
        <v>-1</v>
      </c>
      <c r="H124" s="172">
        <v>-1</v>
      </c>
      <c r="I124" s="170">
        <v>211.12903464954377</v>
      </c>
      <c r="J124" s="170"/>
      <c r="K124" s="170">
        <v>231.22071168987901</v>
      </c>
    </row>
    <row r="125" spans="1:11" x14ac:dyDescent="0.3">
      <c r="A125" s="44" t="s">
        <v>109</v>
      </c>
      <c r="B125" s="108">
        <v>346.21287746509893</v>
      </c>
      <c r="C125" s="108">
        <v>346.33797884048033</v>
      </c>
      <c r="D125" s="108">
        <v>350.42176850949886</v>
      </c>
      <c r="E125" s="108">
        <v>350.94085974871638</v>
      </c>
      <c r="F125" s="108">
        <v>342.10074332067973</v>
      </c>
      <c r="G125" s="884">
        <f>H125</f>
        <v>1</v>
      </c>
      <c r="H125" s="172">
        <v>1</v>
      </c>
      <c r="I125" s="170">
        <v>315.2179515386398</v>
      </c>
      <c r="J125" s="170"/>
      <c r="K125" s="170">
        <v>368.98353510271966</v>
      </c>
    </row>
    <row r="126" spans="1:11" x14ac:dyDescent="0.3">
      <c r="A126" s="45" t="s">
        <v>110</v>
      </c>
      <c r="B126" s="166">
        <v>-0.14035636299631285</v>
      </c>
      <c r="C126" s="166">
        <v>-0.1550372981049343</v>
      </c>
      <c r="D126" s="166">
        <v>-0.16730414221200124</v>
      </c>
      <c r="E126" s="166">
        <v>-0.15218276792540333</v>
      </c>
      <c r="F126" s="166">
        <v>-0.15555672417188363</v>
      </c>
      <c r="G126" s="888"/>
      <c r="H126" s="172"/>
      <c r="I126" s="169"/>
      <c r="J126" s="169"/>
      <c r="K126" s="169"/>
    </row>
    <row r="127" spans="1:11" ht="15" thickBot="1" x14ac:dyDescent="0.35">
      <c r="A127" s="47" t="s">
        <v>111</v>
      </c>
      <c r="B127" s="87">
        <v>0.58282239563696492</v>
      </c>
      <c r="C127" s="87">
        <v>0.58379112023627056</v>
      </c>
      <c r="D127" s="87">
        <v>0.62774668662284461</v>
      </c>
      <c r="E127" s="87">
        <v>0.61142606317781312</v>
      </c>
      <c r="F127" s="87">
        <v>0.54674325531625723</v>
      </c>
      <c r="G127" s="864"/>
      <c r="H127" s="172"/>
      <c r="I127" s="169"/>
      <c r="J127" s="169"/>
      <c r="K127" s="169"/>
    </row>
    <row r="128" spans="1:11" x14ac:dyDescent="0.3">
      <c r="A128" s="46" t="s">
        <v>112</v>
      </c>
      <c r="B128" s="103">
        <v>216.61135181419903</v>
      </c>
      <c r="C128" s="104">
        <v>219.91393802908988</v>
      </c>
      <c r="D128" s="104">
        <v>225.2184229499245</v>
      </c>
      <c r="E128" s="104">
        <v>227.53490365662054</v>
      </c>
      <c r="F128" s="104">
        <v>227.04172038404329</v>
      </c>
      <c r="G128" s="912"/>
      <c r="H128" s="172">
        <v>0</v>
      </c>
      <c r="I128" s="170">
        <v>200.73583586144846</v>
      </c>
      <c r="J128" s="170"/>
      <c r="K128" s="170">
        <v>253.34760490663811</v>
      </c>
    </row>
    <row r="129" spans="1:11" x14ac:dyDescent="0.3">
      <c r="A129" s="46" t="s">
        <v>113</v>
      </c>
      <c r="B129" s="105">
        <v>250.17101572182176</v>
      </c>
      <c r="C129" s="106">
        <v>259.7923591377413</v>
      </c>
      <c r="D129" s="106">
        <v>254.57695684555898</v>
      </c>
      <c r="E129" s="106">
        <v>246.33371704421455</v>
      </c>
      <c r="F129" s="106">
        <v>248.30803466589504</v>
      </c>
      <c r="G129" s="863"/>
      <c r="H129" s="172">
        <v>0</v>
      </c>
      <c r="I129" s="170">
        <v>222.92393960262419</v>
      </c>
      <c r="J129" s="170"/>
      <c r="K129" s="170">
        <v>273.69212972916591</v>
      </c>
    </row>
    <row r="130" spans="1:11" x14ac:dyDescent="0.3">
      <c r="A130" s="46" t="s">
        <v>114</v>
      </c>
      <c r="B130" s="105">
        <v>190.06785099817566</v>
      </c>
      <c r="C130" s="106">
        <v>189.38642742956449</v>
      </c>
      <c r="D130" s="106">
        <v>180.60533267259711</v>
      </c>
      <c r="E130" s="106">
        <v>183.77672741805134</v>
      </c>
      <c r="F130" s="106">
        <v>182.37907790417947</v>
      </c>
      <c r="G130" s="883"/>
      <c r="H130" s="172">
        <v>-1</v>
      </c>
      <c r="I130" s="170">
        <v>157.09161294694132</v>
      </c>
      <c r="J130" s="170"/>
      <c r="K130" s="170">
        <v>207.66654286141761</v>
      </c>
    </row>
    <row r="131" spans="1:11" x14ac:dyDescent="0.3">
      <c r="A131" s="46" t="s">
        <v>115</v>
      </c>
      <c r="B131" s="105">
        <v>230.01584869772398</v>
      </c>
      <c r="C131" s="106">
        <v>223.2066469053446</v>
      </c>
      <c r="D131" s="106">
        <v>228.55577990114008</v>
      </c>
      <c r="E131" s="106">
        <v>221.5504917142778</v>
      </c>
      <c r="F131" s="106">
        <v>234.7478116346536</v>
      </c>
      <c r="G131" s="863"/>
      <c r="H131" s="172">
        <v>0</v>
      </c>
      <c r="I131" s="170">
        <v>204.16324571547639</v>
      </c>
      <c r="J131" s="170"/>
      <c r="K131" s="170">
        <v>265.33237755383084</v>
      </c>
    </row>
    <row r="132" spans="1:11" x14ac:dyDescent="0.3">
      <c r="A132" s="46" t="s">
        <v>116</v>
      </c>
      <c r="B132" s="105">
        <v>164.62441407407448</v>
      </c>
      <c r="C132" s="106">
        <v>164.55227923080815</v>
      </c>
      <c r="D132" s="106">
        <v>168.99469996309159</v>
      </c>
      <c r="E132" s="106">
        <v>178.81500266194706</v>
      </c>
      <c r="F132" s="106">
        <v>192.42854051101801</v>
      </c>
      <c r="G132" s="863"/>
      <c r="H132" s="172">
        <v>0</v>
      </c>
      <c r="I132" s="170">
        <v>164.86703256299455</v>
      </c>
      <c r="J132" s="170"/>
      <c r="K132" s="170">
        <v>219.99004845904147</v>
      </c>
    </row>
    <row r="133" spans="1:11" x14ac:dyDescent="0.3">
      <c r="A133" s="46" t="s">
        <v>117</v>
      </c>
      <c r="B133" s="105">
        <v>173.87210367827367</v>
      </c>
      <c r="C133" s="106">
        <v>165.71756093265759</v>
      </c>
      <c r="D133" s="106">
        <v>160.31323201634365</v>
      </c>
      <c r="E133" s="106">
        <v>172.29563061993173</v>
      </c>
      <c r="F133" s="106">
        <v>179.57978194568324</v>
      </c>
      <c r="G133" s="885"/>
      <c r="H133" s="172">
        <v>-1</v>
      </c>
      <c r="I133" s="170">
        <v>154.50699291816014</v>
      </c>
      <c r="J133" s="170"/>
      <c r="K133" s="170">
        <v>204.65257097320634</v>
      </c>
    </row>
    <row r="134" spans="1:11" ht="15" thickBot="1" x14ac:dyDescent="0.35">
      <c r="A134" s="47" t="s">
        <v>118</v>
      </c>
      <c r="B134" s="145">
        <v>279.67742537602169</v>
      </c>
      <c r="C134" s="168">
        <v>278.9381801043931</v>
      </c>
      <c r="D134" s="168">
        <v>265.80803702826677</v>
      </c>
      <c r="E134" s="168">
        <v>271.63173580860405</v>
      </c>
      <c r="F134" s="168">
        <v>268.41905473443256</v>
      </c>
      <c r="G134" s="886"/>
      <c r="H134" s="172">
        <v>1</v>
      </c>
      <c r="I134" s="170">
        <v>242.77378567018377</v>
      </c>
      <c r="J134" s="170"/>
      <c r="K134" s="170">
        <v>294.06432379868136</v>
      </c>
    </row>
    <row r="135" spans="1:11" ht="15" thickBot="1" x14ac:dyDescent="0.35">
      <c r="B135" s="8"/>
      <c r="C135" s="8"/>
      <c r="D135" s="8"/>
      <c r="E135" s="8"/>
      <c r="F135" s="8"/>
      <c r="G135" s="867"/>
      <c r="H135" s="172"/>
    </row>
    <row r="136" spans="1:11" ht="15" thickBot="1" x14ac:dyDescent="0.35">
      <c r="A136" s="29" t="s">
        <v>21</v>
      </c>
      <c r="B136" s="26"/>
      <c r="C136" s="26"/>
      <c r="D136" s="26"/>
      <c r="E136" s="26"/>
      <c r="F136" s="26"/>
      <c r="G136" s="857"/>
      <c r="H136" s="173"/>
    </row>
    <row r="137" spans="1:11" ht="15" thickBot="1" x14ac:dyDescent="0.35">
      <c r="A137" s="61" t="s">
        <v>18</v>
      </c>
      <c r="B137" s="132" t="s">
        <v>466</v>
      </c>
      <c r="C137" s="132" t="s">
        <v>524</v>
      </c>
      <c r="D137" s="132" t="s">
        <v>559</v>
      </c>
      <c r="E137" s="132" t="s">
        <v>622</v>
      </c>
      <c r="F137" s="1536" t="s">
        <v>727</v>
      </c>
      <c r="G137" s="1537"/>
      <c r="H137" s="173"/>
      <c r="I137" s="68" t="s">
        <v>727</v>
      </c>
      <c r="K137" s="68" t="s">
        <v>727</v>
      </c>
    </row>
    <row r="138" spans="1:11" x14ac:dyDescent="0.3">
      <c r="A138" s="46" t="s">
        <v>0</v>
      </c>
      <c r="B138" s="105">
        <v>69.763177665931011</v>
      </c>
      <c r="C138" s="105">
        <v>69.414031634650598</v>
      </c>
      <c r="D138" s="106">
        <v>68.021737471296831</v>
      </c>
      <c r="E138" s="106">
        <v>67.87523129297611</v>
      </c>
      <c r="F138" s="106">
        <v>70.088750336616258</v>
      </c>
      <c r="G138" s="883"/>
      <c r="H138" s="172"/>
      <c r="I138" s="648">
        <v>67.245572228166466</v>
      </c>
      <c r="K138" s="648">
        <v>72.931928445066049</v>
      </c>
    </row>
    <row r="139" spans="1:11" x14ac:dyDescent="0.3">
      <c r="A139" s="46" t="s">
        <v>108</v>
      </c>
      <c r="B139" s="105">
        <v>61.424958782158441</v>
      </c>
      <c r="C139" s="105">
        <v>60.84650364647834</v>
      </c>
      <c r="D139" s="106">
        <v>58.537774246152978</v>
      </c>
      <c r="E139" s="106">
        <v>59.675907537502425</v>
      </c>
      <c r="F139" s="106">
        <v>63.516503088142443</v>
      </c>
      <c r="G139" s="883">
        <f>H139</f>
        <v>0</v>
      </c>
      <c r="H139" s="172">
        <v>0</v>
      </c>
      <c r="I139" s="648">
        <v>53.122577260414971</v>
      </c>
      <c r="K139" s="648">
        <v>73.910428915869915</v>
      </c>
    </row>
    <row r="140" spans="1:11" x14ac:dyDescent="0.3">
      <c r="A140" s="44" t="s">
        <v>109</v>
      </c>
      <c r="B140" s="107">
        <v>96.168897196071299</v>
      </c>
      <c r="C140" s="107">
        <v>93.543311707672984</v>
      </c>
      <c r="D140" s="108">
        <v>90.233868175411772</v>
      </c>
      <c r="E140" s="108">
        <v>93.187080275498346</v>
      </c>
      <c r="F140" s="108">
        <v>98.038762162922637</v>
      </c>
      <c r="G140" s="884">
        <f>H140</f>
        <v>1</v>
      </c>
      <c r="H140" s="172">
        <v>1</v>
      </c>
      <c r="I140" s="648">
        <v>74.334439103341211</v>
      </c>
      <c r="K140" s="648">
        <v>121.74308522250406</v>
      </c>
    </row>
    <row r="141" spans="1:11" x14ac:dyDescent="0.3">
      <c r="A141" s="45" t="s">
        <v>110</v>
      </c>
      <c r="B141" s="344">
        <v>-0.11952177585288744</v>
      </c>
      <c r="C141" s="344">
        <v>-0.11698660874018084</v>
      </c>
      <c r="D141" s="2">
        <v>-0.1394254774680786</v>
      </c>
      <c r="E141" s="2">
        <v>-0.12079993834690875</v>
      </c>
      <c r="F141" s="2">
        <v>-9.3770358536986148E-2</v>
      </c>
      <c r="G141" s="885"/>
      <c r="H141" s="172"/>
    </row>
    <row r="142" spans="1:11" ht="15" thickBot="1" x14ac:dyDescent="0.35">
      <c r="A142" s="47" t="s">
        <v>111</v>
      </c>
      <c r="B142" s="345">
        <v>0.565632262564979</v>
      </c>
      <c r="C142" s="345">
        <v>0.53736543764560352</v>
      </c>
      <c r="D142" s="62">
        <v>0.54146394080471583</v>
      </c>
      <c r="E142" s="62">
        <v>0.5615527961084853</v>
      </c>
      <c r="F142" s="62">
        <v>0.54351636812992266</v>
      </c>
      <c r="G142" s="886"/>
      <c r="H142" s="172"/>
    </row>
    <row r="143" spans="1:11" ht="15" thickBot="1" x14ac:dyDescent="0.35">
      <c r="B143" s="8"/>
      <c r="C143" s="8"/>
      <c r="D143" s="8"/>
      <c r="G143" s="867"/>
      <c r="H143" s="172"/>
    </row>
    <row r="144" spans="1:11" ht="15" thickBot="1" x14ac:dyDescent="0.35">
      <c r="A144" s="1561" t="s">
        <v>22</v>
      </c>
      <c r="B144" s="1562"/>
      <c r="C144" s="1562"/>
      <c r="D144" s="1562"/>
      <c r="E144" s="1562"/>
      <c r="F144" s="1562"/>
      <c r="G144" s="857"/>
      <c r="H144" s="173"/>
    </row>
    <row r="145" spans="1:11" ht="15" thickBot="1" x14ac:dyDescent="0.35">
      <c r="A145" s="61" t="s">
        <v>18</v>
      </c>
      <c r="B145" s="132" t="s">
        <v>466</v>
      </c>
      <c r="C145" s="132" t="s">
        <v>524</v>
      </c>
      <c r="D145" s="132" t="s">
        <v>559</v>
      </c>
      <c r="E145" s="132" t="s">
        <v>622</v>
      </c>
      <c r="F145" s="1536" t="s">
        <v>727</v>
      </c>
      <c r="G145" s="1537"/>
      <c r="H145" s="173"/>
      <c r="I145" s="68" t="s">
        <v>727</v>
      </c>
      <c r="K145" s="68" t="s">
        <v>727</v>
      </c>
    </row>
    <row r="146" spans="1:11" x14ac:dyDescent="0.3">
      <c r="A146" s="46" t="s">
        <v>0</v>
      </c>
      <c r="B146" s="106">
        <v>139.92661849245542</v>
      </c>
      <c r="C146" s="106">
        <v>137.22102564513796</v>
      </c>
      <c r="D146" s="106">
        <v>133.32672363326571</v>
      </c>
      <c r="E146" s="106">
        <v>131.42784918571925</v>
      </c>
      <c r="F146" s="106">
        <v>129.70070420488025</v>
      </c>
      <c r="G146" s="883"/>
      <c r="H146" s="172"/>
      <c r="I146" s="648">
        <v>126.58450042341201</v>
      </c>
      <c r="K146" s="648">
        <v>132.8169079863485</v>
      </c>
    </row>
    <row r="147" spans="1:11" x14ac:dyDescent="0.3">
      <c r="A147" s="46" t="s">
        <v>108</v>
      </c>
      <c r="B147" s="106">
        <v>131.05152184484794</v>
      </c>
      <c r="C147" s="106">
        <v>127.12328342643485</v>
      </c>
      <c r="D147" s="106">
        <v>123.34483896532552</v>
      </c>
      <c r="E147" s="106">
        <v>122.86978276721914</v>
      </c>
      <c r="F147" s="106">
        <v>120.8746947607967</v>
      </c>
      <c r="G147" s="883">
        <f>H147</f>
        <v>0</v>
      </c>
      <c r="H147" s="172">
        <v>0</v>
      </c>
      <c r="I147" s="648">
        <v>109.36415772971672</v>
      </c>
      <c r="K147" s="648">
        <v>132.38523179187669</v>
      </c>
    </row>
    <row r="148" spans="1:11" x14ac:dyDescent="0.3">
      <c r="A148" s="44" t="s">
        <v>109</v>
      </c>
      <c r="B148" s="108">
        <v>163.23343564553795</v>
      </c>
      <c r="C148" s="108">
        <v>158.79349263368158</v>
      </c>
      <c r="D148" s="108">
        <v>162.04749153190758</v>
      </c>
      <c r="E148" s="108">
        <v>157.24026153645099</v>
      </c>
      <c r="F148" s="108">
        <v>156.29258558580165</v>
      </c>
      <c r="G148" s="884">
        <f>H148</f>
        <v>0</v>
      </c>
      <c r="H148" s="172">
        <v>0</v>
      </c>
      <c r="I148" s="648">
        <v>130.14837273766557</v>
      </c>
      <c r="K148" s="648">
        <v>182.43679843393772</v>
      </c>
    </row>
    <row r="149" spans="1:11" x14ac:dyDescent="0.3">
      <c r="A149" s="45" t="s">
        <v>110</v>
      </c>
      <c r="B149" s="2">
        <v>-6.3426792866333764E-2</v>
      </c>
      <c r="C149" s="2">
        <v>-6.6569542664097633E-2</v>
      </c>
      <c r="D149" s="2">
        <v>-7.4867846414622768E-2</v>
      </c>
      <c r="E149" s="2">
        <v>-6.511608058355127E-2</v>
      </c>
      <c r="F149" s="2">
        <v>-6.804904798467129E-2</v>
      </c>
      <c r="G149" s="885"/>
      <c r="H149" s="172"/>
    </row>
    <row r="150" spans="1:11" ht="15" thickBot="1" x14ac:dyDescent="0.35">
      <c r="A150" s="47" t="s">
        <v>111</v>
      </c>
      <c r="B150" s="62">
        <v>0.24556688352532235</v>
      </c>
      <c r="C150" s="62">
        <v>0.24912988678092166</v>
      </c>
      <c r="D150" s="62">
        <v>0.31377601925818782</v>
      </c>
      <c r="E150" s="62">
        <v>0.27973093135802041</v>
      </c>
      <c r="F150" s="62">
        <v>0.29301328036521368</v>
      </c>
      <c r="G150" s="886"/>
      <c r="H150" s="172"/>
    </row>
    <row r="151" spans="1:11" ht="15" thickBot="1" x14ac:dyDescent="0.35">
      <c r="B151" s="8"/>
      <c r="C151" s="8"/>
      <c r="D151" s="8"/>
      <c r="G151" s="867"/>
      <c r="H151" s="172"/>
    </row>
    <row r="152" spans="1:11" ht="15" thickBot="1" x14ac:dyDescent="0.35">
      <c r="A152" s="1561" t="s">
        <v>23</v>
      </c>
      <c r="B152" s="1562"/>
      <c r="C152" s="1562"/>
      <c r="D152" s="1562"/>
      <c r="E152" s="1562"/>
      <c r="F152" s="1562"/>
      <c r="G152" s="857"/>
      <c r="H152" s="173"/>
    </row>
    <row r="153" spans="1:11" ht="15" thickBot="1" x14ac:dyDescent="0.35">
      <c r="A153" s="61" t="s">
        <v>18</v>
      </c>
      <c r="B153" s="132" t="s">
        <v>466</v>
      </c>
      <c r="C153" s="132" t="s">
        <v>524</v>
      </c>
      <c r="D153" s="132" t="s">
        <v>559</v>
      </c>
      <c r="E153" s="132" t="s">
        <v>622</v>
      </c>
      <c r="F153" s="1536" t="s">
        <v>727</v>
      </c>
      <c r="G153" s="1537"/>
      <c r="H153" s="173"/>
      <c r="I153" s="68" t="s">
        <v>727</v>
      </c>
      <c r="K153" s="68" t="s">
        <v>727</v>
      </c>
    </row>
    <row r="154" spans="1:11" x14ac:dyDescent="0.3">
      <c r="A154" s="46" t="s">
        <v>0</v>
      </c>
      <c r="B154" s="106">
        <v>361.54670764084312</v>
      </c>
      <c r="C154" s="106">
        <v>364.15375902661953</v>
      </c>
      <c r="D154" s="106">
        <v>360.54955409599688</v>
      </c>
      <c r="E154" s="106">
        <v>361.29697608751252</v>
      </c>
      <c r="F154" s="106">
        <v>368.14942479441021</v>
      </c>
      <c r="G154" s="883"/>
      <c r="H154" s="172"/>
      <c r="I154" s="648">
        <v>362.08260159417716</v>
      </c>
      <c r="K154" s="648">
        <v>374.21624799464325</v>
      </c>
    </row>
    <row r="155" spans="1:11" x14ac:dyDescent="0.3">
      <c r="A155" s="46" t="s">
        <v>108</v>
      </c>
      <c r="B155" s="106">
        <v>321.44533730398001</v>
      </c>
      <c r="C155" s="106">
        <v>320.36934765958284</v>
      </c>
      <c r="D155" s="106">
        <v>319.46709720113381</v>
      </c>
      <c r="E155" s="106">
        <v>320.90682284274203</v>
      </c>
      <c r="F155" s="106">
        <v>325.87627410231789</v>
      </c>
      <c r="G155" s="883">
        <f>H155</f>
        <v>-1</v>
      </c>
      <c r="H155" s="172">
        <v>-1</v>
      </c>
      <c r="I155" s="648">
        <v>303.61235683204484</v>
      </c>
      <c r="K155" s="648">
        <v>348.14019137259095</v>
      </c>
    </row>
    <row r="156" spans="1:11" x14ac:dyDescent="0.3">
      <c r="A156" s="44" t="s">
        <v>109</v>
      </c>
      <c r="B156" s="108">
        <v>460.75145940134905</v>
      </c>
      <c r="C156" s="108">
        <v>459.88126101053348</v>
      </c>
      <c r="D156" s="108">
        <v>459.03256354649915</v>
      </c>
      <c r="E156" s="108">
        <v>473.37179095955025</v>
      </c>
      <c r="F156" s="108">
        <v>470.87134263720679</v>
      </c>
      <c r="G156" s="884">
        <f>H156</f>
        <v>1</v>
      </c>
      <c r="H156" s="172">
        <v>1</v>
      </c>
      <c r="I156" s="648">
        <v>420.42379048965017</v>
      </c>
      <c r="K156" s="648">
        <v>521.31889478476342</v>
      </c>
    </row>
    <row r="157" spans="1:11" x14ac:dyDescent="0.3">
      <c r="A157" s="45" t="s">
        <v>110</v>
      </c>
      <c r="B157" s="2">
        <v>-0.1109161540939806</v>
      </c>
      <c r="C157" s="2">
        <v>-0.12023605491282614</v>
      </c>
      <c r="D157" s="2">
        <v>-0.11394399584786286</v>
      </c>
      <c r="E157" s="2">
        <v>-0.11179211540089745</v>
      </c>
      <c r="F157" s="2">
        <v>-0.11482606747436691</v>
      </c>
      <c r="G157" s="885"/>
      <c r="H157" s="172"/>
    </row>
    <row r="158" spans="1:11" ht="15" thickBot="1" x14ac:dyDescent="0.35">
      <c r="A158" s="47" t="s">
        <v>111</v>
      </c>
      <c r="B158" s="62">
        <v>0.43337421928640996</v>
      </c>
      <c r="C158" s="62">
        <v>0.43547210234105421</v>
      </c>
      <c r="D158" s="62">
        <v>0.43686961057368634</v>
      </c>
      <c r="E158" s="62">
        <v>0.47510665795822776</v>
      </c>
      <c r="F158" s="62">
        <v>0.44493901538030867</v>
      </c>
      <c r="G158" s="886"/>
      <c r="H158" s="172"/>
    </row>
    <row r="159" spans="1:11" ht="15" thickBot="1" x14ac:dyDescent="0.35">
      <c r="B159" s="8"/>
      <c r="C159" s="8"/>
      <c r="D159" s="8"/>
      <c r="E159" s="8"/>
      <c r="G159" s="867"/>
      <c r="H159" s="172"/>
    </row>
    <row r="160" spans="1:11" ht="15" thickBot="1" x14ac:dyDescent="0.35">
      <c r="A160" s="29" t="s">
        <v>25</v>
      </c>
      <c r="B160" s="26"/>
      <c r="C160" s="26"/>
      <c r="D160" s="26"/>
      <c r="E160" s="26"/>
      <c r="F160" s="26"/>
      <c r="G160" s="857"/>
      <c r="H160" s="172"/>
    </row>
    <row r="161" spans="1:11" ht="15" thickBot="1" x14ac:dyDescent="0.35">
      <c r="A161" s="61" t="s">
        <v>24</v>
      </c>
      <c r="B161" s="288" t="s">
        <v>467</v>
      </c>
      <c r="C161" s="288" t="s">
        <v>525</v>
      </c>
      <c r="D161" s="288" t="s">
        <v>560</v>
      </c>
      <c r="E161" s="288" t="s">
        <v>623</v>
      </c>
      <c r="F161" s="1540" t="s">
        <v>728</v>
      </c>
      <c r="G161" s="1541"/>
      <c r="H161" s="173"/>
      <c r="I161" s="715" t="s">
        <v>731</v>
      </c>
      <c r="J161" s="534"/>
      <c r="K161" s="715" t="s">
        <v>731</v>
      </c>
    </row>
    <row r="162" spans="1:11" x14ac:dyDescent="0.3">
      <c r="A162" s="46" t="s">
        <v>0</v>
      </c>
      <c r="B162" s="115">
        <v>1720.615609049989</v>
      </c>
      <c r="C162" s="114">
        <v>1576.1947322126703</v>
      </c>
      <c r="D162" s="354">
        <v>1441.0406078249093</v>
      </c>
      <c r="E162" s="115">
        <v>1521.053939521875</v>
      </c>
      <c r="F162" s="115">
        <v>1506.8425213542066</v>
      </c>
      <c r="G162" s="891"/>
      <c r="H162" s="172"/>
      <c r="I162" s="170">
        <v>1497.0959089904718</v>
      </c>
      <c r="J162" s="170"/>
      <c r="K162" s="170">
        <v>1516.5891337179414</v>
      </c>
    </row>
    <row r="163" spans="1:11" x14ac:dyDescent="0.3">
      <c r="A163" s="46" t="s">
        <v>108</v>
      </c>
      <c r="B163" s="117">
        <v>1784.7758316368509</v>
      </c>
      <c r="C163" s="116">
        <v>1649.6248781453887</v>
      </c>
      <c r="D163" s="55">
        <v>1541.6807250318002</v>
      </c>
      <c r="E163" s="117">
        <v>1658.0717996191247</v>
      </c>
      <c r="F163" s="117">
        <v>1637.2513912669046</v>
      </c>
      <c r="G163" s="883">
        <f>H163</f>
        <v>1</v>
      </c>
      <c r="H163" s="172">
        <v>1</v>
      </c>
      <c r="I163" s="170">
        <v>1599.2714655969344</v>
      </c>
      <c r="J163" s="170"/>
      <c r="K163" s="170">
        <v>1675.2313169368749</v>
      </c>
    </row>
    <row r="164" spans="1:11" x14ac:dyDescent="0.3">
      <c r="A164" s="44" t="s">
        <v>109</v>
      </c>
      <c r="B164" s="119">
        <v>2097.5747933445368</v>
      </c>
      <c r="C164" s="118">
        <v>1877.2123349046383</v>
      </c>
      <c r="D164" s="56">
        <v>1685.2204254811288</v>
      </c>
      <c r="E164" s="119">
        <v>1770.3323878204844</v>
      </c>
      <c r="F164" s="119">
        <v>1856.9305209815238</v>
      </c>
      <c r="G164" s="883">
        <f>H164</f>
        <v>1</v>
      </c>
      <c r="H164" s="172">
        <v>1</v>
      </c>
      <c r="I164" s="170">
        <v>1770.5223459496558</v>
      </c>
      <c r="J164" s="170"/>
      <c r="K164" s="170">
        <v>1943.3386960133919</v>
      </c>
    </row>
    <row r="165" spans="1:11" x14ac:dyDescent="0.3">
      <c r="A165" s="45" t="s">
        <v>110</v>
      </c>
      <c r="B165" s="166">
        <v>3.7289108763977188E-2</v>
      </c>
      <c r="C165" s="86">
        <v>5.4120437767219767E-2</v>
      </c>
      <c r="D165" s="165">
        <v>6.9838501885658821E-2</v>
      </c>
      <c r="E165" s="166">
        <v>9.0080868624763971E-2</v>
      </c>
      <c r="F165" s="166">
        <v>8.6544458405314287E-2</v>
      </c>
      <c r="G165" s="888"/>
      <c r="H165" s="172"/>
      <c r="I165" s="169"/>
      <c r="J165" s="169"/>
      <c r="K165" s="169"/>
    </row>
    <row r="166" spans="1:11" ht="15" thickBot="1" x14ac:dyDescent="0.35">
      <c r="A166" s="47" t="s">
        <v>111</v>
      </c>
      <c r="B166" s="87">
        <v>0.1752595234443601</v>
      </c>
      <c r="C166" s="131">
        <v>0.1379631574271101</v>
      </c>
      <c r="D166" s="52">
        <v>9.3105983696052136E-2</v>
      </c>
      <c r="E166" s="761">
        <v>6.7705504808143455E-2</v>
      </c>
      <c r="F166" s="761">
        <v>0.13417556453846197</v>
      </c>
      <c r="G166" s="1161"/>
      <c r="H166" s="172"/>
      <c r="I166" s="169"/>
      <c r="J166" s="169"/>
      <c r="K166" s="169"/>
    </row>
    <row r="167" spans="1:11" x14ac:dyDescent="0.3">
      <c r="A167" s="46" t="s">
        <v>112</v>
      </c>
      <c r="B167" s="115">
        <v>1814.9936478399916</v>
      </c>
      <c r="C167" s="114">
        <v>1679.650112515116</v>
      </c>
      <c r="D167" s="354">
        <v>1571.3554518378512</v>
      </c>
      <c r="E167" s="1108">
        <v>1691.963530938365</v>
      </c>
      <c r="F167" s="1108">
        <v>1735.0630275439435</v>
      </c>
      <c r="G167" s="865"/>
      <c r="H167" s="172">
        <v>0</v>
      </c>
      <c r="I167" s="170">
        <v>1635.5603084675527</v>
      </c>
      <c r="J167" s="170"/>
      <c r="K167" s="170">
        <v>1834.5657466203343</v>
      </c>
    </row>
    <row r="168" spans="1:11" x14ac:dyDescent="0.3">
      <c r="A168" s="46" t="s">
        <v>113</v>
      </c>
      <c r="B168" s="117">
        <v>1704.9180808805429</v>
      </c>
      <c r="C168" s="116">
        <v>1453.7185910222186</v>
      </c>
      <c r="D168" s="55">
        <v>1399.7200232536825</v>
      </c>
      <c r="E168" s="117">
        <v>1525.9260318481529</v>
      </c>
      <c r="F168" s="117">
        <v>1550.2178148207729</v>
      </c>
      <c r="G168" s="930"/>
      <c r="H168" s="172">
        <v>0</v>
      </c>
      <c r="I168" s="170">
        <v>1461.7922435183009</v>
      </c>
      <c r="J168" s="170"/>
      <c r="K168" s="170">
        <v>1638.6433861232449</v>
      </c>
    </row>
    <row r="169" spans="1:11" x14ac:dyDescent="0.3">
      <c r="A169" s="46" t="s">
        <v>114</v>
      </c>
      <c r="B169" s="117">
        <v>1688.5773182350581</v>
      </c>
      <c r="C169" s="116">
        <v>1607.9722764396388</v>
      </c>
      <c r="D169" s="55">
        <v>1521.4636162891886</v>
      </c>
      <c r="E169" s="117">
        <v>1615.6216622299548</v>
      </c>
      <c r="F169" s="117">
        <v>1597.2506879855825</v>
      </c>
      <c r="G169" s="931"/>
      <c r="H169" s="172">
        <v>0</v>
      </c>
      <c r="I169" s="170">
        <v>1491.9257080253865</v>
      </c>
      <c r="J169" s="170"/>
      <c r="K169" s="170">
        <v>1702.5756679457786</v>
      </c>
    </row>
    <row r="170" spans="1:11" x14ac:dyDescent="0.3">
      <c r="A170" s="46" t="s">
        <v>115</v>
      </c>
      <c r="B170" s="117">
        <v>1915.1929102039137</v>
      </c>
      <c r="C170" s="116">
        <v>1805.7924374716956</v>
      </c>
      <c r="D170" s="55">
        <v>1672.40235675347</v>
      </c>
      <c r="E170" s="117">
        <v>1713.1815324980232</v>
      </c>
      <c r="F170" s="117">
        <v>1621.5661528755988</v>
      </c>
      <c r="G170" s="883"/>
      <c r="H170" s="172">
        <v>0</v>
      </c>
      <c r="I170" s="170">
        <v>1507.6078938659989</v>
      </c>
      <c r="J170" s="170"/>
      <c r="K170" s="170">
        <v>1735.5244118851988</v>
      </c>
    </row>
    <row r="171" spans="1:11" x14ac:dyDescent="0.3">
      <c r="A171" s="46" t="s">
        <v>116</v>
      </c>
      <c r="B171" s="117">
        <v>1933.5186515883292</v>
      </c>
      <c r="C171" s="116">
        <v>1874.6866445131584</v>
      </c>
      <c r="D171" s="55">
        <v>1763.7544069140777</v>
      </c>
      <c r="E171" s="117">
        <v>1919.1168339212327</v>
      </c>
      <c r="F171" s="117">
        <v>1823.5709228215212</v>
      </c>
      <c r="G171" s="883"/>
      <c r="H171" s="172">
        <v>1</v>
      </c>
      <c r="I171" s="170">
        <v>1706.4514762468639</v>
      </c>
      <c r="J171" s="170"/>
      <c r="K171" s="170">
        <v>1940.6903693961785</v>
      </c>
    </row>
    <row r="172" spans="1:11" x14ac:dyDescent="0.3">
      <c r="A172" s="46" t="s">
        <v>117</v>
      </c>
      <c r="B172" s="117">
        <v>1605.6894537811145</v>
      </c>
      <c r="C172" s="116">
        <v>1561.3267788412804</v>
      </c>
      <c r="D172" s="55">
        <v>1456.1676293204916</v>
      </c>
      <c r="E172" s="117">
        <v>1578.4287025950639</v>
      </c>
      <c r="F172" s="117">
        <v>1526.8522810209784</v>
      </c>
      <c r="G172" s="883"/>
      <c r="H172" s="172">
        <v>0</v>
      </c>
      <c r="I172" s="170">
        <v>1424.5439670240664</v>
      </c>
      <c r="J172" s="170"/>
      <c r="K172" s="170">
        <v>1629.1605950178903</v>
      </c>
    </row>
    <row r="173" spans="1:11" ht="15" thickBot="1" x14ac:dyDescent="0.35">
      <c r="A173" s="47" t="s">
        <v>118</v>
      </c>
      <c r="B173" s="205">
        <v>1850.4144782194462</v>
      </c>
      <c r="C173" s="346">
        <v>1634.6441135389159</v>
      </c>
      <c r="D173" s="57">
        <v>1481.6531348967264</v>
      </c>
      <c r="E173" s="205">
        <v>1631.7849557268885</v>
      </c>
      <c r="F173" s="205">
        <v>1623.160044766013</v>
      </c>
      <c r="G173" s="886"/>
      <c r="H173" s="172">
        <v>0</v>
      </c>
      <c r="I173" s="170">
        <v>1536.4387325126481</v>
      </c>
      <c r="J173" s="170"/>
      <c r="K173" s="170">
        <v>1709.8813570193779</v>
      </c>
    </row>
    <row r="174" spans="1:11" ht="15" thickBot="1" x14ac:dyDescent="0.35">
      <c r="B174" s="8"/>
      <c r="C174" s="8"/>
      <c r="D174" s="8"/>
      <c r="E174" s="8"/>
      <c r="F174" s="8"/>
      <c r="G174" s="886"/>
      <c r="H174" s="172"/>
    </row>
    <row r="175" spans="1:11" ht="15" thickBot="1" x14ac:dyDescent="0.35">
      <c r="A175" s="29" t="s">
        <v>26</v>
      </c>
      <c r="B175" s="26"/>
      <c r="C175" s="26"/>
      <c r="D175" s="26"/>
      <c r="E175" s="26"/>
      <c r="F175" s="26"/>
      <c r="G175" s="53"/>
      <c r="H175" s="172"/>
    </row>
    <row r="176" spans="1:11" ht="18" customHeight="1" thickBot="1" x14ac:dyDescent="0.35">
      <c r="A176" s="61" t="s">
        <v>24</v>
      </c>
      <c r="B176" s="288" t="s">
        <v>467</v>
      </c>
      <c r="C176" s="288" t="s">
        <v>525</v>
      </c>
      <c r="D176" s="288" t="s">
        <v>560</v>
      </c>
      <c r="E176" s="288" t="s">
        <v>623</v>
      </c>
      <c r="F176" s="1540" t="s">
        <v>728</v>
      </c>
      <c r="G176" s="1541"/>
      <c r="H176" s="173"/>
      <c r="I176" s="715" t="s">
        <v>731</v>
      </c>
      <c r="J176" s="534"/>
      <c r="K176" s="715" t="s">
        <v>731</v>
      </c>
    </row>
    <row r="177" spans="1:11" x14ac:dyDescent="0.3">
      <c r="A177" s="46" t="s">
        <v>0</v>
      </c>
      <c r="B177" s="115">
        <v>1180.2276410121069</v>
      </c>
      <c r="C177" s="114">
        <v>1068.3423796014201</v>
      </c>
      <c r="D177" s="354">
        <v>970.87200409492982</v>
      </c>
      <c r="E177" s="115">
        <v>1033.629838792004</v>
      </c>
      <c r="F177" s="115">
        <v>1030.8784086577484</v>
      </c>
      <c r="G177" s="1154"/>
      <c r="H177" s="172"/>
      <c r="I177" s="170">
        <v>1021.1317962940135</v>
      </c>
      <c r="J177" s="170"/>
      <c r="K177" s="170">
        <v>1040.6250210214832</v>
      </c>
    </row>
    <row r="178" spans="1:11" x14ac:dyDescent="0.3">
      <c r="A178" s="46" t="s">
        <v>108</v>
      </c>
      <c r="B178" s="117">
        <v>1261.269040194207</v>
      </c>
      <c r="C178" s="116">
        <v>1152.0700543166204</v>
      </c>
      <c r="D178" s="55">
        <v>1061.0938092868951</v>
      </c>
      <c r="E178" s="117">
        <v>1139.2363166371947</v>
      </c>
      <c r="F178" s="117">
        <v>1121.3305798530373</v>
      </c>
      <c r="G178" s="883">
        <f>H178</f>
        <v>1</v>
      </c>
      <c r="H178" s="172">
        <v>1</v>
      </c>
      <c r="I178" s="170">
        <v>1083.350654183067</v>
      </c>
      <c r="J178" s="170"/>
      <c r="K178" s="170">
        <v>1159.3105055230076</v>
      </c>
    </row>
    <row r="179" spans="1:11" x14ac:dyDescent="0.3">
      <c r="A179" s="44" t="s">
        <v>109</v>
      </c>
      <c r="B179" s="119">
        <v>1582.7129485464186</v>
      </c>
      <c r="C179" s="118">
        <v>1425.3241060215219</v>
      </c>
      <c r="D179" s="56">
        <v>1252.7336879390109</v>
      </c>
      <c r="E179" s="119">
        <v>1284.5256940132954</v>
      </c>
      <c r="F179" s="119">
        <v>1381.3654391495947</v>
      </c>
      <c r="G179" s="883">
        <f>H179</f>
        <v>1</v>
      </c>
      <c r="H179" s="172">
        <v>1</v>
      </c>
      <c r="I179" s="170">
        <v>1294.9572641177269</v>
      </c>
      <c r="J179" s="170"/>
      <c r="K179" s="170">
        <v>1467.7736141814626</v>
      </c>
    </row>
    <row r="180" spans="1:11" x14ac:dyDescent="0.3">
      <c r="A180" s="45" t="s">
        <v>110</v>
      </c>
      <c r="B180" s="166">
        <v>6.8665905089803594E-2</v>
      </c>
      <c r="C180" s="86">
        <v>8.6188674411115246E-2</v>
      </c>
      <c r="D180" s="165">
        <v>9.2928629944451002E-2</v>
      </c>
      <c r="E180" s="166">
        <v>0.102170500387849</v>
      </c>
      <c r="F180" s="166">
        <v>8.7742812765922426E-2</v>
      </c>
      <c r="G180" s="932"/>
      <c r="H180" s="172"/>
      <c r="I180" s="169"/>
      <c r="J180" s="169"/>
      <c r="K180" s="169"/>
    </row>
    <row r="181" spans="1:11" ht="15" thickBot="1" x14ac:dyDescent="0.35">
      <c r="A181" s="47" t="s">
        <v>111</v>
      </c>
      <c r="B181" s="87">
        <v>0.25485752691013208</v>
      </c>
      <c r="C181" s="131">
        <v>0.23718527417760984</v>
      </c>
      <c r="D181" s="52">
        <v>0.1806059718517318</v>
      </c>
      <c r="E181" s="87">
        <v>0.12753225582288916</v>
      </c>
      <c r="F181" s="87">
        <v>0.23189848200754309</v>
      </c>
      <c r="G181" s="886"/>
      <c r="H181" s="172"/>
      <c r="I181" s="169"/>
      <c r="J181" s="169"/>
      <c r="K181" s="169"/>
    </row>
    <row r="182" spans="1:11" x14ac:dyDescent="0.3">
      <c r="A182" s="46" t="s">
        <v>112</v>
      </c>
      <c r="B182" s="115">
        <v>1359.1512887759104</v>
      </c>
      <c r="C182" s="114">
        <v>1258.221737417135</v>
      </c>
      <c r="D182" s="354">
        <v>1157.3390928519507</v>
      </c>
      <c r="E182" s="115">
        <v>1265.7738262143525</v>
      </c>
      <c r="F182" s="115">
        <v>1293.3303372352348</v>
      </c>
      <c r="G182" s="885"/>
      <c r="H182" s="172">
        <v>1</v>
      </c>
      <c r="I182" s="170">
        <v>1193.827618158844</v>
      </c>
      <c r="J182" s="170"/>
      <c r="K182" s="170">
        <v>1392.8330563116256</v>
      </c>
    </row>
    <row r="183" spans="1:11" x14ac:dyDescent="0.3">
      <c r="A183" s="46" t="s">
        <v>113</v>
      </c>
      <c r="B183" s="117">
        <v>1188.9348397903309</v>
      </c>
      <c r="C183" s="116">
        <v>974.16690050910961</v>
      </c>
      <c r="D183" s="55">
        <v>976.07556787820465</v>
      </c>
      <c r="E183" s="117">
        <v>1072.8383918740183</v>
      </c>
      <c r="F183" s="117">
        <v>1094.2974119411867</v>
      </c>
      <c r="G183" s="863"/>
      <c r="H183" s="172">
        <v>0</v>
      </c>
      <c r="I183" s="170">
        <v>1005.8718406387148</v>
      </c>
      <c r="J183" s="170"/>
      <c r="K183" s="170">
        <v>1182.7229832436587</v>
      </c>
    </row>
    <row r="184" spans="1:11" x14ac:dyDescent="0.3">
      <c r="A184" s="46" t="s">
        <v>114</v>
      </c>
      <c r="B184" s="117">
        <v>1188.0178109925905</v>
      </c>
      <c r="C184" s="116">
        <v>1148.5252897214025</v>
      </c>
      <c r="D184" s="55">
        <v>1053.0957298238156</v>
      </c>
      <c r="E184" s="117">
        <v>1096.3325241883954</v>
      </c>
      <c r="F184" s="117">
        <v>1060.8156258802705</v>
      </c>
      <c r="G184" s="912"/>
      <c r="H184" s="172">
        <v>0</v>
      </c>
      <c r="I184" s="170">
        <v>955.49064592007448</v>
      </c>
      <c r="J184" s="170"/>
      <c r="K184" s="170">
        <v>1166.1406058404666</v>
      </c>
    </row>
    <row r="185" spans="1:11" x14ac:dyDescent="0.3">
      <c r="A185" s="46" t="s">
        <v>115</v>
      </c>
      <c r="B185" s="117">
        <v>1362.5524393379583</v>
      </c>
      <c r="C185" s="116">
        <v>1298.5890012133455</v>
      </c>
      <c r="D185" s="55">
        <v>1178.6109912912007</v>
      </c>
      <c r="E185" s="117">
        <v>1207.8939463269774</v>
      </c>
      <c r="F185" s="117">
        <v>1098.5860379864021</v>
      </c>
      <c r="G185" s="931"/>
      <c r="H185" s="172">
        <v>0</v>
      </c>
      <c r="I185" s="170">
        <v>984.62777897680212</v>
      </c>
      <c r="J185" s="170"/>
      <c r="K185" s="170">
        <v>1212.544296996002</v>
      </c>
    </row>
    <row r="186" spans="1:11" x14ac:dyDescent="0.3">
      <c r="A186" s="46" t="s">
        <v>116</v>
      </c>
      <c r="B186" s="117">
        <v>1338.2398505865735</v>
      </c>
      <c r="C186" s="116">
        <v>1244.4876683857831</v>
      </c>
      <c r="D186" s="55">
        <v>1123.7316090646332</v>
      </c>
      <c r="E186" s="117">
        <v>1227.7052827583266</v>
      </c>
      <c r="F186" s="117">
        <v>1198.5788001003914</v>
      </c>
      <c r="G186" s="883"/>
      <c r="H186" s="172">
        <v>0</v>
      </c>
      <c r="I186" s="170">
        <v>1081.4593535257341</v>
      </c>
      <c r="J186" s="170"/>
      <c r="K186" s="170">
        <v>1315.6982466750487</v>
      </c>
    </row>
    <row r="187" spans="1:11" x14ac:dyDescent="0.3">
      <c r="A187" s="46" t="s">
        <v>117</v>
      </c>
      <c r="B187" s="117">
        <v>1042.4177128343531</v>
      </c>
      <c r="C187" s="116">
        <v>982.18979156414775</v>
      </c>
      <c r="D187" s="55">
        <v>922.58643852313344</v>
      </c>
      <c r="E187" s="117">
        <v>1008.6055970996006</v>
      </c>
      <c r="F187" s="117">
        <v>976.26564388793099</v>
      </c>
      <c r="G187" s="883"/>
      <c r="H187" s="172">
        <v>-1</v>
      </c>
      <c r="I187" s="170">
        <v>873.95732989101907</v>
      </c>
      <c r="J187" s="170"/>
      <c r="K187" s="170">
        <v>1078.5739578848429</v>
      </c>
    </row>
    <row r="188" spans="1:11" ht="15" thickBot="1" x14ac:dyDescent="0.35">
      <c r="A188" s="47" t="s">
        <v>118</v>
      </c>
      <c r="B188" s="205">
        <v>1346.8228644018982</v>
      </c>
      <c r="C188" s="346">
        <v>1188.5563117865497</v>
      </c>
      <c r="D188" s="57">
        <v>1051.0829182737862</v>
      </c>
      <c r="E188" s="205">
        <v>1131.3239428667835</v>
      </c>
      <c r="F188" s="205">
        <v>1123.4379941170237</v>
      </c>
      <c r="G188" s="933"/>
      <c r="H188" s="172">
        <v>0</v>
      </c>
      <c r="I188" s="170">
        <v>1036.7166818636588</v>
      </c>
      <c r="J188" s="170"/>
      <c r="K188" s="170">
        <v>1210.1593063703885</v>
      </c>
    </row>
    <row r="189" spans="1:11" ht="15" thickBot="1" x14ac:dyDescent="0.35">
      <c r="B189" s="8"/>
      <c r="C189" s="8"/>
      <c r="D189" s="8"/>
      <c r="E189" s="8"/>
      <c r="F189" s="8"/>
      <c r="G189" s="886"/>
      <c r="H189" s="172"/>
    </row>
    <row r="190" spans="1:11" ht="15" thickBot="1" x14ac:dyDescent="0.35">
      <c r="A190" s="29" t="s">
        <v>27</v>
      </c>
      <c r="B190" s="26"/>
      <c r="C190" s="26"/>
      <c r="D190" s="26"/>
      <c r="E190" s="26"/>
      <c r="F190" s="26"/>
      <c r="G190" s="909"/>
      <c r="H190" s="172"/>
    </row>
    <row r="191" spans="1:11" ht="15" thickBot="1" x14ac:dyDescent="0.35">
      <c r="A191" s="61" t="s">
        <v>28</v>
      </c>
      <c r="B191" s="132">
        <v>2020</v>
      </c>
      <c r="C191" s="132">
        <v>2021</v>
      </c>
      <c r="D191" s="132">
        <v>2022</v>
      </c>
      <c r="E191" s="132">
        <v>2023</v>
      </c>
      <c r="F191" s="1536">
        <v>2024</v>
      </c>
      <c r="G191" s="1537"/>
      <c r="H191" s="173"/>
      <c r="I191" s="68">
        <v>2024</v>
      </c>
      <c r="K191" s="68">
        <v>2024</v>
      </c>
    </row>
    <row r="192" spans="1:11" x14ac:dyDescent="0.3">
      <c r="A192" s="46" t="s">
        <v>0</v>
      </c>
      <c r="B192" s="117">
        <v>222.65484950267603</v>
      </c>
      <c r="C192" s="117">
        <v>225.81351281919012</v>
      </c>
      <c r="D192" s="117">
        <v>225.81351281919012</v>
      </c>
      <c r="E192" s="117">
        <v>233.11411151019996</v>
      </c>
      <c r="F192" s="117">
        <v>235.8737128876086</v>
      </c>
      <c r="G192" s="912"/>
      <c r="H192" s="172"/>
      <c r="I192" s="170">
        <v>235.2034332233365</v>
      </c>
      <c r="J192" s="170"/>
      <c r="K192" s="170">
        <v>236.54399255188071</v>
      </c>
    </row>
    <row r="193" spans="1:11" x14ac:dyDescent="0.3">
      <c r="A193" s="46" t="s">
        <v>108</v>
      </c>
      <c r="B193" s="117">
        <v>219.11542655515206</v>
      </c>
      <c r="C193" s="117">
        <v>221.92001485202383</v>
      </c>
      <c r="D193" s="117">
        <v>221.92001485202383</v>
      </c>
      <c r="E193" s="117">
        <v>231.05230650067776</v>
      </c>
      <c r="F193" s="117">
        <v>234.40354156896021</v>
      </c>
      <c r="G193" s="883">
        <f>H193</f>
        <v>0</v>
      </c>
      <c r="H193" s="172">
        <v>0</v>
      </c>
      <c r="I193" s="170">
        <v>231.95321449302739</v>
      </c>
      <c r="J193" s="170"/>
      <c r="K193" s="170">
        <v>236.85386864489303</v>
      </c>
    </row>
    <row r="194" spans="1:11" ht="15" thickBot="1" x14ac:dyDescent="0.35">
      <c r="A194" s="44" t="s">
        <v>109</v>
      </c>
      <c r="B194" s="119">
        <v>240.77674927949514</v>
      </c>
      <c r="C194" s="119">
        <v>242.39911962654764</v>
      </c>
      <c r="D194" s="119">
        <v>242.39911962654764</v>
      </c>
      <c r="E194" s="119">
        <v>249.2616884984707</v>
      </c>
      <c r="F194" s="119">
        <v>251.9486854428956</v>
      </c>
      <c r="G194" s="883">
        <f>H194</f>
        <v>1</v>
      </c>
      <c r="H194" s="172">
        <v>1</v>
      </c>
      <c r="I194" s="170">
        <v>246.47927828511808</v>
      </c>
      <c r="J194" s="170"/>
      <c r="K194" s="170">
        <v>257.41809260067311</v>
      </c>
    </row>
    <row r="195" spans="1:11" x14ac:dyDescent="0.3">
      <c r="A195" s="45" t="s">
        <v>110</v>
      </c>
      <c r="B195" s="166">
        <v>-1.5896455682100175E-2</v>
      </c>
      <c r="C195" s="166">
        <v>-1.2005667661718369E-2</v>
      </c>
      <c r="D195" s="166">
        <v>-1.2005667661718369E-2</v>
      </c>
      <c r="E195" s="166">
        <v>-8.8446168966994886E-3</v>
      </c>
      <c r="F195" s="166">
        <v>-6.2328747898623138E-3</v>
      </c>
      <c r="G195" s="891"/>
      <c r="H195" s="172"/>
      <c r="I195" s="169"/>
      <c r="J195" s="169"/>
      <c r="K195" s="169"/>
    </row>
    <row r="196" spans="1:11" ht="15" thickBot="1" x14ac:dyDescent="0.35">
      <c r="A196" s="47" t="s">
        <v>111</v>
      </c>
      <c r="B196" s="87">
        <v>9.8858045117562077E-2</v>
      </c>
      <c r="C196" s="87">
        <v>9.2281468114443294E-2</v>
      </c>
      <c r="D196" s="87">
        <v>9.2281468114443294E-2</v>
      </c>
      <c r="E196" s="87">
        <v>7.8810648002509906E-2</v>
      </c>
      <c r="F196" s="87">
        <v>7.4850165473176966E-2</v>
      </c>
      <c r="G196" s="933"/>
      <c r="H196" s="172"/>
      <c r="I196" s="169"/>
      <c r="J196" s="169"/>
      <c r="K196" s="169"/>
    </row>
    <row r="197" spans="1:11" x14ac:dyDescent="0.3">
      <c r="A197" s="46" t="s">
        <v>112</v>
      </c>
      <c r="B197" s="115">
        <v>222.85429398132837</v>
      </c>
      <c r="C197" s="115">
        <v>227.30576517765124</v>
      </c>
      <c r="D197" s="115">
        <v>227.30576517765124</v>
      </c>
      <c r="E197" s="115">
        <v>239.79806580776096</v>
      </c>
      <c r="F197" s="115">
        <v>246.02103106865619</v>
      </c>
      <c r="G197" s="885"/>
      <c r="H197" s="172">
        <v>1</v>
      </c>
      <c r="I197" s="170">
        <v>239.59272177898526</v>
      </c>
      <c r="J197" s="170"/>
      <c r="K197" s="170">
        <v>252.44934035832711</v>
      </c>
    </row>
    <row r="198" spans="1:11" x14ac:dyDescent="0.3">
      <c r="A198" s="46" t="s">
        <v>113</v>
      </c>
      <c r="B198" s="117">
        <v>212.84525948137346</v>
      </c>
      <c r="C198" s="117">
        <v>214.71645676500347</v>
      </c>
      <c r="D198" s="117">
        <v>214.71645676500347</v>
      </c>
      <c r="E198" s="117">
        <v>224.27345659384781</v>
      </c>
      <c r="F198" s="117">
        <v>226.11246508830948</v>
      </c>
      <c r="G198" s="885"/>
      <c r="H198" s="172">
        <v>-1</v>
      </c>
      <c r="I198" s="170">
        <v>220.33683514731922</v>
      </c>
      <c r="J198" s="170"/>
      <c r="K198" s="170">
        <v>231.88809502929973</v>
      </c>
    </row>
    <row r="199" spans="1:11" x14ac:dyDescent="0.3">
      <c r="A199" s="46" t="s">
        <v>114</v>
      </c>
      <c r="B199" s="117">
        <v>217.55150719841734</v>
      </c>
      <c r="C199" s="117">
        <v>219.86852610635526</v>
      </c>
      <c r="D199" s="117">
        <v>219.86852610635526</v>
      </c>
      <c r="E199" s="117">
        <v>228.48103184174514</v>
      </c>
      <c r="F199" s="117">
        <v>234.23606691264104</v>
      </c>
      <c r="G199" s="863"/>
      <c r="H199" s="172">
        <v>0</v>
      </c>
      <c r="I199" s="170">
        <v>227.40359095357678</v>
      </c>
      <c r="J199" s="170"/>
      <c r="K199" s="170">
        <v>241.06854287170529</v>
      </c>
    </row>
    <row r="200" spans="1:11" x14ac:dyDescent="0.3">
      <c r="A200" s="46" t="s">
        <v>115</v>
      </c>
      <c r="B200" s="117">
        <v>222.4215129704605</v>
      </c>
      <c r="C200" s="117">
        <v>225.54516319031774</v>
      </c>
      <c r="D200" s="117">
        <v>225.54516319031774</v>
      </c>
      <c r="E200" s="117">
        <v>232.62290123211329</v>
      </c>
      <c r="F200" s="117">
        <v>231.74026663332171</v>
      </c>
      <c r="G200" s="912"/>
      <c r="H200" s="172">
        <v>0</v>
      </c>
      <c r="I200" s="170">
        <v>224.44309192508123</v>
      </c>
      <c r="J200" s="170"/>
      <c r="K200" s="170">
        <v>239.03744134156219</v>
      </c>
    </row>
    <row r="201" spans="1:11" x14ac:dyDescent="0.3">
      <c r="A201" s="46" t="s">
        <v>116</v>
      </c>
      <c r="B201" s="117">
        <v>219.34272639140451</v>
      </c>
      <c r="C201" s="117">
        <v>222.19411616993992</v>
      </c>
      <c r="D201" s="117">
        <v>222.19411616993992</v>
      </c>
      <c r="E201" s="117">
        <v>233.61895827642718</v>
      </c>
      <c r="F201" s="117">
        <v>236.52082240668017</v>
      </c>
      <c r="G201" s="931"/>
      <c r="H201" s="172">
        <v>0</v>
      </c>
      <c r="I201" s="170">
        <v>229.33756020935181</v>
      </c>
      <c r="J201" s="170"/>
      <c r="K201" s="170">
        <v>243.70408460400853</v>
      </c>
    </row>
    <row r="202" spans="1:11" x14ac:dyDescent="0.3">
      <c r="A202" s="46" t="s">
        <v>117</v>
      </c>
      <c r="B202" s="117">
        <v>201.01758031880269</v>
      </c>
      <c r="C202" s="117">
        <v>203.31119387752929</v>
      </c>
      <c r="D202" s="117">
        <v>203.31119387752929</v>
      </c>
      <c r="E202" s="117">
        <v>209.06927421207794</v>
      </c>
      <c r="F202" s="117">
        <v>213.44169085076874</v>
      </c>
      <c r="G202" s="883"/>
      <c r="H202" s="172">
        <v>-1</v>
      </c>
      <c r="I202" s="170">
        <v>206.93072562939207</v>
      </c>
      <c r="J202" s="170"/>
      <c r="K202" s="170">
        <v>219.9526560721454</v>
      </c>
    </row>
    <row r="203" spans="1:11" ht="15" thickBot="1" x14ac:dyDescent="0.35">
      <c r="A203" s="47" t="s">
        <v>118</v>
      </c>
      <c r="B203" s="205">
        <v>233.02460050778726</v>
      </c>
      <c r="C203" s="205">
        <v>235.78445685249798</v>
      </c>
      <c r="D203" s="205">
        <v>235.78445685249798</v>
      </c>
      <c r="E203" s="205">
        <v>244.13711929952527</v>
      </c>
      <c r="F203" s="205">
        <v>246.86066491458229</v>
      </c>
      <c r="G203" s="933"/>
      <c r="H203" s="172">
        <v>1</v>
      </c>
      <c r="I203" s="170">
        <v>241.06911407214776</v>
      </c>
      <c r="J203" s="170"/>
      <c r="K203" s="170">
        <v>252.65221575701682</v>
      </c>
    </row>
    <row r="204" spans="1:11" ht="15" thickBot="1" x14ac:dyDescent="0.35">
      <c r="B204" s="8"/>
      <c r="C204" s="8"/>
      <c r="D204" s="8"/>
      <c r="E204" s="8"/>
      <c r="F204" s="8"/>
      <c r="G204" s="947"/>
      <c r="H204" s="172"/>
    </row>
    <row r="205" spans="1:11" ht="15" thickBot="1" x14ac:dyDescent="0.35">
      <c r="A205" s="29" t="s">
        <v>29</v>
      </c>
      <c r="B205" s="26"/>
      <c r="C205" s="26"/>
      <c r="D205" s="26"/>
      <c r="E205" s="26"/>
      <c r="F205" s="26"/>
      <c r="G205" s="909"/>
      <c r="H205" s="172"/>
    </row>
    <row r="206" spans="1:11" ht="15" thickBot="1" x14ac:dyDescent="0.35">
      <c r="A206" s="61" t="s">
        <v>28</v>
      </c>
      <c r="B206" s="1107">
        <v>2020</v>
      </c>
      <c r="C206" s="132">
        <v>2021</v>
      </c>
      <c r="D206" s="132">
        <v>2022</v>
      </c>
      <c r="E206" s="132">
        <v>2023</v>
      </c>
      <c r="F206" s="1536">
        <v>2024</v>
      </c>
      <c r="G206" s="1537"/>
      <c r="H206" s="173"/>
      <c r="I206" s="68">
        <v>2024</v>
      </c>
      <c r="K206" s="68">
        <v>2024</v>
      </c>
    </row>
    <row r="207" spans="1:11" x14ac:dyDescent="0.3">
      <c r="A207" s="46" t="s">
        <v>0</v>
      </c>
      <c r="B207" s="1143">
        <v>164.46556234564423</v>
      </c>
      <c r="C207" s="116">
        <v>167.80432154034898</v>
      </c>
      <c r="D207" s="116">
        <v>167.80432154034898</v>
      </c>
      <c r="E207" s="116">
        <v>175.90020328643277</v>
      </c>
      <c r="F207" s="55">
        <v>178.94659798228903</v>
      </c>
      <c r="G207" s="863"/>
      <c r="H207" s="172"/>
      <c r="I207" s="170">
        <v>178.36294565251976</v>
      </c>
      <c r="J207" s="170"/>
      <c r="K207" s="170">
        <v>179.53025031205831</v>
      </c>
    </row>
    <row r="208" spans="1:11" x14ac:dyDescent="0.3">
      <c r="A208" s="46" t="s">
        <v>108</v>
      </c>
      <c r="B208" s="1143">
        <v>148.83128685673194</v>
      </c>
      <c r="C208" s="116">
        <v>151.15341651892678</v>
      </c>
      <c r="D208" s="116">
        <v>151.15341651892678</v>
      </c>
      <c r="E208" s="116">
        <v>159.61310299139402</v>
      </c>
      <c r="F208" s="55">
        <v>163.28029522566749</v>
      </c>
      <c r="G208" s="883">
        <f>H208</f>
        <v>-1</v>
      </c>
      <c r="H208" s="172">
        <v>-1</v>
      </c>
      <c r="I208" s="170">
        <v>161.18382182676629</v>
      </c>
      <c r="J208" s="170"/>
      <c r="K208" s="170">
        <v>165.37676862456868</v>
      </c>
    </row>
    <row r="209" spans="1:11" x14ac:dyDescent="0.3">
      <c r="A209" s="44" t="s">
        <v>109</v>
      </c>
      <c r="B209" s="1144">
        <v>165.18121916383944</v>
      </c>
      <c r="C209" s="118">
        <v>167.3052862693948</v>
      </c>
      <c r="D209" s="118">
        <v>167.3052862693948</v>
      </c>
      <c r="E209" s="118">
        <v>173.20042731373735</v>
      </c>
      <c r="F209" s="56">
        <v>177.44709097361221</v>
      </c>
      <c r="G209" s="884">
        <f>H209</f>
        <v>1</v>
      </c>
      <c r="H209" s="172">
        <v>1</v>
      </c>
      <c r="I209" s="170">
        <v>172.81472763991621</v>
      </c>
      <c r="J209" s="170"/>
      <c r="K209" s="170">
        <v>182.0794543073082</v>
      </c>
    </row>
    <row r="210" spans="1:11" x14ac:dyDescent="0.3">
      <c r="A210" s="45" t="s">
        <v>110</v>
      </c>
      <c r="B210" s="1120">
        <v>-9.5061089178383601E-2</v>
      </c>
      <c r="C210" s="86">
        <v>-9.3249404765182967E-2</v>
      </c>
      <c r="D210" s="86">
        <v>-9.3249404765182967E-2</v>
      </c>
      <c r="E210" s="86">
        <v>-9.259284520846818E-2</v>
      </c>
      <c r="F210" s="165">
        <v>-8.7547362918696539E-2</v>
      </c>
      <c r="G210" s="932"/>
      <c r="H210" s="172"/>
      <c r="I210" s="169"/>
      <c r="J210" s="169"/>
      <c r="K210" s="169"/>
    </row>
    <row r="211" spans="1:11" ht="15" thickBot="1" x14ac:dyDescent="0.35">
      <c r="A211" s="47" t="s">
        <v>111</v>
      </c>
      <c r="B211" s="1041">
        <v>0.10985547899512749</v>
      </c>
      <c r="C211" s="131">
        <v>0.10685745729369972</v>
      </c>
      <c r="D211" s="131">
        <v>0.10685745729369972</v>
      </c>
      <c r="E211" s="131">
        <v>8.5126622236496044E-2</v>
      </c>
      <c r="F211" s="52">
        <v>8.6763658335900121E-2</v>
      </c>
      <c r="G211" s="933"/>
      <c r="H211" s="172"/>
      <c r="I211" s="169"/>
      <c r="J211" s="169"/>
      <c r="K211" s="169"/>
    </row>
    <row r="212" spans="1:11" x14ac:dyDescent="0.3">
      <c r="A212" s="46" t="s">
        <v>112</v>
      </c>
      <c r="B212" s="623">
        <v>148.32518184548508</v>
      </c>
      <c r="C212" s="114">
        <v>153.3597048339827</v>
      </c>
      <c r="D212" s="114">
        <v>153.3597048339827</v>
      </c>
      <c r="E212" s="103">
        <v>162.91220876281474</v>
      </c>
      <c r="F212" s="380">
        <v>166.34676810750136</v>
      </c>
      <c r="G212" s="883"/>
      <c r="H212" s="172">
        <v>0</v>
      </c>
      <c r="I212" s="170">
        <v>160.95863924402101</v>
      </c>
      <c r="J212" s="170"/>
      <c r="K212" s="170">
        <v>171.73489697098171</v>
      </c>
    </row>
    <row r="213" spans="1:11" x14ac:dyDescent="0.3">
      <c r="A213" s="46" t="s">
        <v>113</v>
      </c>
      <c r="B213" s="619">
        <v>148.98558397170527</v>
      </c>
      <c r="C213" s="116">
        <v>149.99425597633834</v>
      </c>
      <c r="D213" s="116">
        <v>149.99425597633834</v>
      </c>
      <c r="E213" s="105">
        <v>158.43702710112652</v>
      </c>
      <c r="F213" s="53">
        <v>161.16084237289945</v>
      </c>
      <c r="G213" s="885"/>
      <c r="H213" s="172">
        <v>0</v>
      </c>
      <c r="I213" s="170">
        <v>156.20722052867657</v>
      </c>
      <c r="J213" s="170"/>
      <c r="K213" s="170">
        <v>166.11446421712233</v>
      </c>
    </row>
    <row r="214" spans="1:11" x14ac:dyDescent="0.3">
      <c r="A214" s="46" t="s">
        <v>114</v>
      </c>
      <c r="B214" s="619">
        <v>146.09374785310132</v>
      </c>
      <c r="C214" s="116">
        <v>151.21294189553015</v>
      </c>
      <c r="D214" s="116">
        <v>151.21294189553015</v>
      </c>
      <c r="E214" s="105">
        <v>162.4433238305464</v>
      </c>
      <c r="F214" s="53">
        <v>167.94633382089694</v>
      </c>
      <c r="G214" s="885"/>
      <c r="H214" s="172">
        <v>0</v>
      </c>
      <c r="I214" s="170">
        <v>161.94606742154832</v>
      </c>
      <c r="J214" s="170"/>
      <c r="K214" s="170">
        <v>173.94660022024556</v>
      </c>
    </row>
    <row r="215" spans="1:11" x14ac:dyDescent="0.3">
      <c r="A215" s="46" t="s">
        <v>115</v>
      </c>
      <c r="B215" s="619">
        <v>153.55465129116402</v>
      </c>
      <c r="C215" s="116">
        <v>154.13473105277245</v>
      </c>
      <c r="D215" s="116">
        <v>154.13473105277245</v>
      </c>
      <c r="E215" s="105">
        <v>157.5859263734738</v>
      </c>
      <c r="F215" s="53">
        <v>157.83940653540094</v>
      </c>
      <c r="G215" s="863"/>
      <c r="H215" s="172">
        <v>0</v>
      </c>
      <c r="I215" s="170">
        <v>151.61644283944949</v>
      </c>
      <c r="J215" s="170"/>
      <c r="K215" s="170">
        <v>164.06237023135239</v>
      </c>
    </row>
    <row r="216" spans="1:11" x14ac:dyDescent="0.3">
      <c r="A216" s="46" t="s">
        <v>116</v>
      </c>
      <c r="B216" s="619">
        <v>137.84398713434996</v>
      </c>
      <c r="C216" s="116">
        <v>140.06693133232579</v>
      </c>
      <c r="D216" s="116">
        <v>140.06693133232579</v>
      </c>
      <c r="E216" s="105">
        <v>150.30833657278234</v>
      </c>
      <c r="F216" s="53">
        <v>156.12474727412692</v>
      </c>
      <c r="G216" s="912"/>
      <c r="H216" s="172">
        <v>0</v>
      </c>
      <c r="I216" s="170">
        <v>150.13529986496636</v>
      </c>
      <c r="J216" s="170"/>
      <c r="K216" s="170">
        <v>162.11419468328748</v>
      </c>
    </row>
    <row r="217" spans="1:11" x14ac:dyDescent="0.3">
      <c r="A217" s="46" t="s">
        <v>117</v>
      </c>
      <c r="B217" s="619">
        <v>142.53867975978633</v>
      </c>
      <c r="C217" s="116">
        <v>144.20756913472232</v>
      </c>
      <c r="D217" s="116">
        <v>144.20756913472232</v>
      </c>
      <c r="E217" s="105">
        <v>150.95165366952466</v>
      </c>
      <c r="F217" s="53">
        <v>154.6522623634184</v>
      </c>
      <c r="G217" s="863"/>
      <c r="H217" s="172">
        <v>-1</v>
      </c>
      <c r="I217" s="170">
        <v>148.97339917164845</v>
      </c>
      <c r="J217" s="170"/>
      <c r="K217" s="170">
        <v>160.33112555518835</v>
      </c>
    </row>
    <row r="218" spans="1:11" ht="15" thickBot="1" x14ac:dyDescent="0.35">
      <c r="A218" s="47" t="s">
        <v>118</v>
      </c>
      <c r="B218" s="1170">
        <v>160.08509025807135</v>
      </c>
      <c r="C218" s="346">
        <v>160.40446489059238</v>
      </c>
      <c r="D218" s="346">
        <v>160.40446489059238</v>
      </c>
      <c r="E218" s="145">
        <v>168.85600772161786</v>
      </c>
      <c r="F218" s="365">
        <v>172.8792384694969</v>
      </c>
      <c r="G218" s="933"/>
      <c r="H218" s="172">
        <v>1</v>
      </c>
      <c r="I218" s="170">
        <v>167.9324378733985</v>
      </c>
      <c r="J218" s="170"/>
      <c r="K218" s="170">
        <v>177.8260390655953</v>
      </c>
    </row>
    <row r="219" spans="1:11" ht="15" thickBot="1" x14ac:dyDescent="0.35">
      <c r="B219" s="8"/>
      <c r="C219" s="8"/>
      <c r="D219" s="8"/>
      <c r="E219" s="8"/>
      <c r="F219" s="8"/>
      <c r="G219" s="933"/>
      <c r="H219" s="172"/>
    </row>
    <row r="220" spans="1:11" ht="15" thickBot="1" x14ac:dyDescent="0.35">
      <c r="A220" s="29" t="s">
        <v>31</v>
      </c>
      <c r="B220" s="26"/>
      <c r="C220" s="26"/>
      <c r="D220" s="26"/>
      <c r="E220" s="26"/>
      <c r="F220" s="26"/>
      <c r="G220" s="812"/>
      <c r="H220" s="172"/>
    </row>
    <row r="221" spans="1:11" ht="15" thickBot="1" x14ac:dyDescent="0.35">
      <c r="A221" s="61" t="s">
        <v>24</v>
      </c>
      <c r="B221" s="132" t="s">
        <v>467</v>
      </c>
      <c r="C221" s="132" t="s">
        <v>525</v>
      </c>
      <c r="D221" s="132" t="s">
        <v>560</v>
      </c>
      <c r="E221" s="132" t="s">
        <v>623</v>
      </c>
      <c r="F221" s="1536" t="s">
        <v>728</v>
      </c>
      <c r="G221" s="1537"/>
      <c r="H221" s="173"/>
      <c r="I221" s="714" t="s">
        <v>732</v>
      </c>
      <c r="K221" s="714" t="s">
        <v>732</v>
      </c>
    </row>
    <row r="222" spans="1:11" x14ac:dyDescent="0.3">
      <c r="A222" s="46" t="s">
        <v>0</v>
      </c>
      <c r="B222" s="117">
        <v>1552.5708543714695</v>
      </c>
      <c r="C222" s="117">
        <v>1306.7715073254979</v>
      </c>
      <c r="D222" s="117">
        <v>1162.4505148129354</v>
      </c>
      <c r="E222" s="117">
        <v>1410.47287446583</v>
      </c>
      <c r="F222" s="117">
        <v>1527.5506842380046</v>
      </c>
      <c r="G222" s="885"/>
      <c r="H222" s="172"/>
      <c r="I222" s="170">
        <v>1517.5741361632624</v>
      </c>
      <c r="J222" s="170"/>
      <c r="K222" s="170">
        <v>1537.5272323127467</v>
      </c>
    </row>
    <row r="223" spans="1:11" x14ac:dyDescent="0.3">
      <c r="A223" s="46" t="s">
        <v>108</v>
      </c>
      <c r="B223" s="117">
        <v>1296.8802902343573</v>
      </c>
      <c r="C223" s="117">
        <v>1073.1831203677418</v>
      </c>
      <c r="D223" s="117">
        <v>1003.9482498180309</v>
      </c>
      <c r="E223" s="117">
        <v>1269.3623815215792</v>
      </c>
      <c r="F223" s="117">
        <v>1399.1469210921712</v>
      </c>
      <c r="G223" s="883">
        <f>H223</f>
        <v>-1</v>
      </c>
      <c r="H223" s="172">
        <v>-1</v>
      </c>
      <c r="I223" s="170">
        <v>1364.9502192201724</v>
      </c>
      <c r="J223" s="170"/>
      <c r="K223" s="170">
        <v>1433.34362296417</v>
      </c>
    </row>
    <row r="224" spans="1:11" x14ac:dyDescent="0.3">
      <c r="A224" s="44" t="s">
        <v>109</v>
      </c>
      <c r="B224" s="119">
        <v>1848.1517599619401</v>
      </c>
      <c r="C224" s="119">
        <v>1489.1373542635604</v>
      </c>
      <c r="D224" s="119">
        <v>1395.2206814668536</v>
      </c>
      <c r="E224" s="119">
        <v>1716.1822948397801</v>
      </c>
      <c r="F224" s="119">
        <v>1907.1612791050236</v>
      </c>
      <c r="G224" s="883">
        <f>H224</f>
        <v>1</v>
      </c>
      <c r="H224" s="172">
        <v>1</v>
      </c>
      <c r="I224" s="170">
        <v>1819.3406951583659</v>
      </c>
      <c r="J224" s="170"/>
      <c r="K224" s="170">
        <v>1994.9818630516813</v>
      </c>
    </row>
    <row r="225" spans="1:11" x14ac:dyDescent="0.3">
      <c r="A225" s="45" t="s">
        <v>110</v>
      </c>
      <c r="B225" s="166">
        <v>-0.16468849934750576</v>
      </c>
      <c r="C225" s="166">
        <v>-0.17519903103710199</v>
      </c>
      <c r="D225" s="166">
        <v>-0.13635183861603864</v>
      </c>
      <c r="E225" s="166">
        <v>-0.10004481156554802</v>
      </c>
      <c r="F225" s="166">
        <v>-8.4058594238976547E-2</v>
      </c>
      <c r="G225" s="941"/>
      <c r="H225" s="172"/>
      <c r="I225" s="169"/>
      <c r="J225" s="169"/>
      <c r="K225" s="169"/>
    </row>
    <row r="226" spans="1:11" ht="15" thickBot="1" x14ac:dyDescent="0.35">
      <c r="A226" s="47" t="s">
        <v>111</v>
      </c>
      <c r="B226" s="87">
        <v>0.42507506196116479</v>
      </c>
      <c r="C226" s="87">
        <v>0.38758924362627489</v>
      </c>
      <c r="D226" s="87">
        <v>0.38973366577385055</v>
      </c>
      <c r="E226" s="87">
        <v>0.3520034308741683</v>
      </c>
      <c r="F226" s="87">
        <v>0.36308864376894562</v>
      </c>
      <c r="G226" s="933"/>
      <c r="H226" s="172"/>
      <c r="I226" s="169"/>
      <c r="J226" s="169"/>
      <c r="K226" s="169"/>
    </row>
    <row r="227" spans="1:11" x14ac:dyDescent="0.3">
      <c r="A227" s="46" t="s">
        <v>112</v>
      </c>
      <c r="B227" s="115">
        <v>1357.0163387184678</v>
      </c>
      <c r="C227" s="115">
        <v>1025.0844388289374</v>
      </c>
      <c r="D227" s="115">
        <v>885.23242927661965</v>
      </c>
      <c r="E227" s="115">
        <v>1238.8438316545182</v>
      </c>
      <c r="F227" s="115">
        <v>1430.8071446428744</v>
      </c>
      <c r="G227" s="883"/>
      <c r="H227" s="172">
        <v>0</v>
      </c>
      <c r="I227" s="170">
        <v>1342.3682474146608</v>
      </c>
      <c r="J227" s="170"/>
      <c r="K227" s="170">
        <v>1519.246041871088</v>
      </c>
    </row>
    <row r="228" spans="1:11" x14ac:dyDescent="0.3">
      <c r="A228" s="46" t="s">
        <v>113</v>
      </c>
      <c r="B228" s="117">
        <v>1202.6620263591153</v>
      </c>
      <c r="C228" s="117">
        <v>993.26954042792454</v>
      </c>
      <c r="D228" s="117">
        <v>1014.9461640581428</v>
      </c>
      <c r="E228" s="117">
        <v>1256.1120552348773</v>
      </c>
      <c r="F228" s="117">
        <v>1423.0084931409672</v>
      </c>
      <c r="G228" s="883"/>
      <c r="H228" s="172">
        <v>0</v>
      </c>
      <c r="I228" s="170">
        <v>1339.4485652668786</v>
      </c>
      <c r="J228" s="170"/>
      <c r="K228" s="170">
        <v>1506.5684210150557</v>
      </c>
    </row>
    <row r="229" spans="1:11" x14ac:dyDescent="0.3">
      <c r="A229" s="46" t="s">
        <v>114</v>
      </c>
      <c r="B229" s="117">
        <v>1125.81333858571</v>
      </c>
      <c r="C229" s="117">
        <v>897.83828141858567</v>
      </c>
      <c r="D229" s="117">
        <v>848.84008399600964</v>
      </c>
      <c r="E229" s="117">
        <v>1107.9380740584575</v>
      </c>
      <c r="F229" s="117">
        <v>1184.5562143266386</v>
      </c>
      <c r="G229" s="885"/>
      <c r="H229" s="172">
        <v>-1</v>
      </c>
      <c r="I229" s="170">
        <v>1097.5691821580356</v>
      </c>
      <c r="J229" s="170"/>
      <c r="K229" s="170">
        <v>1271.5432464952416</v>
      </c>
    </row>
    <row r="230" spans="1:11" x14ac:dyDescent="0.3">
      <c r="A230" s="46" t="s">
        <v>115</v>
      </c>
      <c r="B230" s="117">
        <v>1363.962130149974</v>
      </c>
      <c r="C230" s="117">
        <v>1208.3282928294645</v>
      </c>
      <c r="D230" s="117">
        <v>1140.5518852661469</v>
      </c>
      <c r="E230" s="117">
        <v>1350.056095204026</v>
      </c>
      <c r="F230" s="117">
        <v>1496.3495419364449</v>
      </c>
      <c r="G230" s="885"/>
      <c r="H230" s="172">
        <v>0</v>
      </c>
      <c r="I230" s="170">
        <v>1390.601675374668</v>
      </c>
      <c r="J230" s="170"/>
      <c r="K230" s="170">
        <v>1602.0974084982217</v>
      </c>
    </row>
    <row r="231" spans="1:11" x14ac:dyDescent="0.3">
      <c r="A231" s="46" t="s">
        <v>116</v>
      </c>
      <c r="B231" s="117">
        <v>1152.3479442066371</v>
      </c>
      <c r="C231" s="117">
        <v>1033.4172940853512</v>
      </c>
      <c r="D231" s="117">
        <v>985.41813529659998</v>
      </c>
      <c r="E231" s="117">
        <v>1225.4790979297261</v>
      </c>
      <c r="F231" s="117">
        <v>1288.6249760577334</v>
      </c>
      <c r="G231" s="745"/>
      <c r="H231" s="172">
        <v>0</v>
      </c>
      <c r="I231" s="170">
        <v>1194.1880361680089</v>
      </c>
      <c r="J231" s="170"/>
      <c r="K231" s="170">
        <v>1383.0619159474579</v>
      </c>
    </row>
    <row r="232" spans="1:11" x14ac:dyDescent="0.3">
      <c r="A232" s="46" t="s">
        <v>117</v>
      </c>
      <c r="B232" s="117">
        <v>1110.8177844780155</v>
      </c>
      <c r="C232" s="117">
        <v>881.94860032764825</v>
      </c>
      <c r="D232" s="117">
        <v>865.35208306401478</v>
      </c>
      <c r="E232" s="117">
        <v>1053.0710466010787</v>
      </c>
      <c r="F232" s="117">
        <v>1155.9218141169686</v>
      </c>
      <c r="G232" s="912"/>
      <c r="H232" s="172">
        <v>-1</v>
      </c>
      <c r="I232" s="170">
        <v>1069.1025059975934</v>
      </c>
      <c r="J232" s="170"/>
      <c r="K232" s="170">
        <v>1242.7411222363437</v>
      </c>
    </row>
    <row r="233" spans="1:11" ht="15" thickBot="1" x14ac:dyDescent="0.35">
      <c r="A233" s="47" t="s">
        <v>118</v>
      </c>
      <c r="B233" s="205">
        <v>1670.6165515770085</v>
      </c>
      <c r="C233" s="205">
        <v>1411.2093879404133</v>
      </c>
      <c r="D233" s="205">
        <v>1256.4770512983052</v>
      </c>
      <c r="E233" s="205">
        <v>1590.9594568929608</v>
      </c>
      <c r="F233" s="205">
        <v>1727.1304581900379</v>
      </c>
      <c r="G233" s="940"/>
      <c r="H233" s="172">
        <v>1</v>
      </c>
      <c r="I233" s="170">
        <v>1639.1412534485403</v>
      </c>
      <c r="J233" s="170"/>
      <c r="K233" s="170">
        <v>1815.1196629315355</v>
      </c>
    </row>
    <row r="234" spans="1:11" ht="15" thickBot="1" x14ac:dyDescent="0.35">
      <c r="B234" s="8"/>
      <c r="C234" s="8"/>
      <c r="D234" s="8"/>
      <c r="E234" s="8"/>
      <c r="F234" s="8"/>
      <c r="G234" s="947"/>
      <c r="H234" s="172"/>
    </row>
    <row r="235" spans="1:11" ht="15" thickBot="1" x14ac:dyDescent="0.35">
      <c r="A235" s="29" t="s">
        <v>30</v>
      </c>
      <c r="B235" s="26"/>
      <c r="C235" s="26"/>
      <c r="D235" s="26"/>
      <c r="E235" s="26"/>
      <c r="F235" s="26"/>
      <c r="G235" s="812"/>
      <c r="H235" s="172"/>
    </row>
    <row r="236" spans="1:11" ht="15" thickBot="1" x14ac:dyDescent="0.35">
      <c r="A236" s="61" t="s">
        <v>24</v>
      </c>
      <c r="B236" s="132" t="s">
        <v>467</v>
      </c>
      <c r="C236" s="132" t="s">
        <v>525</v>
      </c>
      <c r="D236" s="132" t="s">
        <v>560</v>
      </c>
      <c r="E236" s="132" t="s">
        <v>623</v>
      </c>
      <c r="F236" s="1536" t="s">
        <v>728</v>
      </c>
      <c r="G236" s="1537"/>
      <c r="H236" s="173"/>
      <c r="I236" s="714" t="s">
        <v>732</v>
      </c>
      <c r="K236" s="714" t="s">
        <v>732</v>
      </c>
    </row>
    <row r="237" spans="1:11" x14ac:dyDescent="0.3">
      <c r="A237" s="46" t="s">
        <v>0</v>
      </c>
      <c r="B237" s="117">
        <v>1112.4538958061025</v>
      </c>
      <c r="C237" s="117">
        <v>926.58490753481169</v>
      </c>
      <c r="D237" s="117">
        <v>825.53160766569908</v>
      </c>
      <c r="E237" s="117">
        <v>1034.4135494194063</v>
      </c>
      <c r="F237" s="117">
        <v>1125.0929480475288</v>
      </c>
      <c r="G237" s="885"/>
      <c r="H237" s="172"/>
      <c r="I237" s="170">
        <v>1115.1163999727867</v>
      </c>
      <c r="J237" s="170"/>
      <c r="K237" s="170">
        <v>1135.0694961222709</v>
      </c>
    </row>
    <row r="238" spans="1:11" x14ac:dyDescent="0.3">
      <c r="A238" s="46" t="s">
        <v>108</v>
      </c>
      <c r="B238" s="117">
        <v>967.21529657838653</v>
      </c>
      <c r="C238" s="117">
        <v>793.84453046464591</v>
      </c>
      <c r="D238" s="117">
        <v>723.02835469618981</v>
      </c>
      <c r="E238" s="117">
        <v>933.43063963247596</v>
      </c>
      <c r="F238" s="117">
        <v>1038.299636661272</v>
      </c>
      <c r="G238" s="883">
        <f>H238</f>
        <v>-1</v>
      </c>
      <c r="H238" s="172">
        <v>-1</v>
      </c>
      <c r="I238" s="170">
        <v>1004.1029347892733</v>
      </c>
      <c r="J238" s="170"/>
      <c r="K238" s="170">
        <v>1072.4963385332708</v>
      </c>
    </row>
    <row r="239" spans="1:11" x14ac:dyDescent="0.3">
      <c r="A239" s="44" t="s">
        <v>109</v>
      </c>
      <c r="B239" s="119">
        <v>1409.4859422138948</v>
      </c>
      <c r="C239" s="119">
        <v>1128.0713104657793</v>
      </c>
      <c r="D239" s="119">
        <v>1062.9816577308854</v>
      </c>
      <c r="E239" s="119">
        <v>1309.0093797406</v>
      </c>
      <c r="F239" s="119">
        <v>1473.9441268100004</v>
      </c>
      <c r="G239" s="883">
        <f>H239</f>
        <v>1</v>
      </c>
      <c r="H239" s="172">
        <v>1</v>
      </c>
      <c r="I239" s="170">
        <v>1386.1235428633429</v>
      </c>
      <c r="J239" s="170"/>
      <c r="K239" s="170">
        <v>1561.7647107566579</v>
      </c>
    </row>
    <row r="240" spans="1:11" x14ac:dyDescent="0.3">
      <c r="A240" s="45" t="s">
        <v>110</v>
      </c>
      <c r="B240" s="166">
        <v>-0.13055696040551298</v>
      </c>
      <c r="C240" s="166">
        <v>-0.14325765074603131</v>
      </c>
      <c r="D240" s="166">
        <v>-0.12416635779622166</v>
      </c>
      <c r="E240" s="166">
        <v>-9.7623344013242908E-2</v>
      </c>
      <c r="F240" s="166">
        <v>-7.7143236509371771E-2</v>
      </c>
      <c r="G240" s="946"/>
      <c r="H240" s="172"/>
      <c r="I240" s="169"/>
      <c r="J240" s="169"/>
      <c r="K240" s="169"/>
    </row>
    <row r="241" spans="1:11" ht="15" thickBot="1" x14ac:dyDescent="0.35">
      <c r="A241" s="47" t="s">
        <v>111</v>
      </c>
      <c r="B241" s="87">
        <v>0.45726183942714876</v>
      </c>
      <c r="C241" s="87">
        <v>0.42102296756457691</v>
      </c>
      <c r="D241" s="87">
        <v>0.47017976657020738</v>
      </c>
      <c r="E241" s="87">
        <v>0.40236384382668483</v>
      </c>
      <c r="F241" s="87">
        <v>0.41957492304396349</v>
      </c>
      <c r="G241" s="938"/>
      <c r="H241" s="172"/>
      <c r="I241" s="169"/>
      <c r="J241" s="169"/>
      <c r="K241" s="169"/>
    </row>
    <row r="242" spans="1:11" x14ac:dyDescent="0.3">
      <c r="A242" s="46" t="s">
        <v>112</v>
      </c>
      <c r="B242" s="115">
        <v>1089.4298527939306</v>
      </c>
      <c r="C242" s="115">
        <v>807.48335496968139</v>
      </c>
      <c r="D242" s="115">
        <v>659.76241376507573</v>
      </c>
      <c r="E242" s="115">
        <v>942.84030476575572</v>
      </c>
      <c r="F242" s="115">
        <v>1149.8260299583967</v>
      </c>
      <c r="G242" s="883"/>
      <c r="H242" s="172">
        <v>0</v>
      </c>
      <c r="I242" s="170">
        <v>1061.3871327301831</v>
      </c>
      <c r="J242" s="170"/>
      <c r="K242" s="170">
        <v>1238.2649271866103</v>
      </c>
    </row>
    <row r="243" spans="1:11" x14ac:dyDescent="0.3">
      <c r="A243" s="46" t="s">
        <v>113</v>
      </c>
      <c r="B243" s="117">
        <v>930.50907467243746</v>
      </c>
      <c r="C243" s="117">
        <v>759.19769271177665</v>
      </c>
      <c r="D243" s="117">
        <v>766.18310937825299</v>
      </c>
      <c r="E243" s="117">
        <v>966.37165297981107</v>
      </c>
      <c r="F243" s="117">
        <v>1093.7685583893795</v>
      </c>
      <c r="G243" s="883"/>
      <c r="H243" s="172">
        <v>0</v>
      </c>
      <c r="I243" s="170">
        <v>1010.208630515291</v>
      </c>
      <c r="J243" s="170"/>
      <c r="K243" s="170">
        <v>1177.3284862634678</v>
      </c>
    </row>
    <row r="244" spans="1:11" x14ac:dyDescent="0.3">
      <c r="A244" s="46" t="s">
        <v>114</v>
      </c>
      <c r="B244" s="117">
        <v>811.51788821071398</v>
      </c>
      <c r="C244" s="117">
        <v>636.76743970723942</v>
      </c>
      <c r="D244" s="117">
        <v>587.1444377444144</v>
      </c>
      <c r="E244" s="117">
        <v>776.51323488319713</v>
      </c>
      <c r="F244" s="117">
        <v>813.10000437963572</v>
      </c>
      <c r="G244" s="883"/>
      <c r="H244" s="172">
        <v>-1</v>
      </c>
      <c r="I244" s="170">
        <v>726.1129722110328</v>
      </c>
      <c r="J244" s="170"/>
      <c r="K244" s="170">
        <v>900.08703654823864</v>
      </c>
    </row>
    <row r="245" spans="1:11" x14ac:dyDescent="0.3">
      <c r="A245" s="46" t="s">
        <v>115</v>
      </c>
      <c r="B245" s="117">
        <v>986.2476581584458</v>
      </c>
      <c r="C245" s="117">
        <v>876.24617062725247</v>
      </c>
      <c r="D245" s="117">
        <v>808.74943463401678</v>
      </c>
      <c r="E245" s="117">
        <v>1025.3248264829585</v>
      </c>
      <c r="F245" s="117">
        <v>1134.3576327478904</v>
      </c>
      <c r="G245" s="885"/>
      <c r="H245" s="172">
        <v>0</v>
      </c>
      <c r="I245" s="170">
        <v>1028.6097661861136</v>
      </c>
      <c r="J245" s="170"/>
      <c r="K245" s="170">
        <v>1240.1054993096673</v>
      </c>
    </row>
    <row r="246" spans="1:11" x14ac:dyDescent="0.3">
      <c r="A246" s="46" t="s">
        <v>116</v>
      </c>
      <c r="B246" s="117">
        <v>836.59249876148453</v>
      </c>
      <c r="C246" s="117">
        <v>776.72968138973636</v>
      </c>
      <c r="D246" s="117">
        <v>746.49568491556681</v>
      </c>
      <c r="E246" s="117">
        <v>937.44056984378938</v>
      </c>
      <c r="F246" s="117">
        <v>968.68511788620367</v>
      </c>
      <c r="G246" s="885"/>
      <c r="H246" s="172">
        <v>0</v>
      </c>
      <c r="I246" s="170">
        <v>874.24817799647917</v>
      </c>
      <c r="J246" s="170"/>
      <c r="K246" s="170">
        <v>1063.1220577759282</v>
      </c>
    </row>
    <row r="247" spans="1:11" x14ac:dyDescent="0.3">
      <c r="A247" s="46" t="s">
        <v>117</v>
      </c>
      <c r="B247" s="117">
        <v>781.113408931104</v>
      </c>
      <c r="C247" s="117">
        <v>608.58895658700908</v>
      </c>
      <c r="D247" s="117">
        <v>559.6230556398117</v>
      </c>
      <c r="E247" s="117">
        <v>722.03283613169208</v>
      </c>
      <c r="F247" s="117">
        <v>802.81187926978578</v>
      </c>
      <c r="G247" s="863"/>
      <c r="H247" s="172">
        <v>-1</v>
      </c>
      <c r="I247" s="170">
        <v>715.99257115041064</v>
      </c>
      <c r="J247" s="170"/>
      <c r="K247" s="170">
        <v>889.63118738916091</v>
      </c>
    </row>
    <row r="248" spans="1:11" ht="15" thickBot="1" x14ac:dyDescent="0.35">
      <c r="A248" s="47" t="s">
        <v>118</v>
      </c>
      <c r="B248" s="205">
        <v>1243.7413101032157</v>
      </c>
      <c r="C248" s="205">
        <v>1037.0328933380554</v>
      </c>
      <c r="D248" s="205">
        <v>910.393765745319</v>
      </c>
      <c r="E248" s="205">
        <v>1129.7138428553633</v>
      </c>
      <c r="F248" s="205">
        <v>1248.1034101705266</v>
      </c>
      <c r="G248" s="945"/>
      <c r="H248" s="172">
        <v>1</v>
      </c>
      <c r="I248" s="170">
        <v>1160.114205429029</v>
      </c>
      <c r="J248" s="170"/>
      <c r="K248" s="170">
        <v>1336.0926149120241</v>
      </c>
    </row>
    <row r="249" spans="1:11" ht="15" thickBot="1" x14ac:dyDescent="0.35">
      <c r="B249" s="8"/>
      <c r="C249" s="8"/>
      <c r="D249" s="8"/>
      <c r="E249" s="8"/>
      <c r="F249" s="8"/>
      <c r="G249" s="934"/>
      <c r="H249" s="172"/>
    </row>
    <row r="250" spans="1:11" ht="15" thickBot="1" x14ac:dyDescent="0.35">
      <c r="A250" s="29" t="s">
        <v>32</v>
      </c>
      <c r="B250" s="26"/>
      <c r="C250" s="26"/>
      <c r="D250" s="26"/>
      <c r="E250" s="26"/>
      <c r="F250" s="26"/>
      <c r="G250" s="855"/>
      <c r="H250" s="172"/>
    </row>
    <row r="251" spans="1:11" ht="15" thickBot="1" x14ac:dyDescent="0.35">
      <c r="A251" s="61" t="s">
        <v>42</v>
      </c>
      <c r="B251" s="132" t="s">
        <v>444</v>
      </c>
      <c r="C251" s="132" t="s">
        <v>468</v>
      </c>
      <c r="D251" s="132" t="s">
        <v>526</v>
      </c>
      <c r="E251" s="132" t="s">
        <v>561</v>
      </c>
      <c r="F251" s="1536" t="s">
        <v>729</v>
      </c>
      <c r="G251" s="1537"/>
      <c r="H251" s="173"/>
      <c r="I251" s="68" t="s">
        <v>729</v>
      </c>
      <c r="K251" s="68" t="s">
        <v>729</v>
      </c>
    </row>
    <row r="252" spans="1:11" x14ac:dyDescent="0.3">
      <c r="A252" s="46" t="s">
        <v>0</v>
      </c>
      <c r="B252" s="106">
        <v>602.53579409253405</v>
      </c>
      <c r="C252" s="117">
        <v>603.05184080744141</v>
      </c>
      <c r="D252" s="106">
        <v>595.5506197046011</v>
      </c>
      <c r="E252" s="106">
        <v>599.85484141440043</v>
      </c>
      <c r="F252" s="106">
        <v>599.77425655712568</v>
      </c>
      <c r="G252" s="887"/>
      <c r="H252" s="172"/>
      <c r="I252" s="170">
        <v>595.82422625124741</v>
      </c>
      <c r="J252" s="170"/>
      <c r="K252" s="170">
        <v>603.72428686300395</v>
      </c>
    </row>
    <row r="253" spans="1:11" x14ac:dyDescent="0.3">
      <c r="A253" s="46" t="s">
        <v>108</v>
      </c>
      <c r="B253" s="106">
        <v>579.13047952015222</v>
      </c>
      <c r="C253" s="117">
        <v>585.06051886364344</v>
      </c>
      <c r="D253" s="106">
        <v>574.33619772793452</v>
      </c>
      <c r="E253" s="106">
        <v>573.19361826213435</v>
      </c>
      <c r="F253" s="106">
        <v>583.09918888278844</v>
      </c>
      <c r="G253" s="883">
        <f>H253</f>
        <v>0</v>
      </c>
      <c r="H253" s="172">
        <v>0</v>
      </c>
      <c r="I253" s="170">
        <v>568.54899639659607</v>
      </c>
      <c r="J253" s="170"/>
      <c r="K253" s="170">
        <v>597.64938136898081</v>
      </c>
    </row>
    <row r="254" spans="1:11" x14ac:dyDescent="0.3">
      <c r="A254" s="44" t="s">
        <v>109</v>
      </c>
      <c r="B254" s="108">
        <v>644.52970423612487</v>
      </c>
      <c r="C254" s="119">
        <v>642.43231034231155</v>
      </c>
      <c r="D254" s="108">
        <v>626.15931132096534</v>
      </c>
      <c r="E254" s="108">
        <v>625.24405777664333</v>
      </c>
      <c r="F254" s="108">
        <v>623.79452866970144</v>
      </c>
      <c r="G254" s="884">
        <f>H254</f>
        <v>0</v>
      </c>
      <c r="H254" s="172">
        <v>0</v>
      </c>
      <c r="I254" s="170">
        <v>591.79712075033888</v>
      </c>
      <c r="J254" s="170"/>
      <c r="K254" s="170">
        <v>655.79193658906399</v>
      </c>
    </row>
    <row r="255" spans="1:11" x14ac:dyDescent="0.3">
      <c r="A255" s="45" t="s">
        <v>110</v>
      </c>
      <c r="B255" s="166">
        <v>-3.8844687405886077E-2</v>
      </c>
      <c r="C255" s="166">
        <v>-2.9833789943678694E-2</v>
      </c>
      <c r="D255" s="166">
        <v>-3.5621526155390694E-2</v>
      </c>
      <c r="E255" s="166">
        <v>-3.8135971970077162E-2</v>
      </c>
      <c r="F255" s="166">
        <v>-2.7802239746095237E-2</v>
      </c>
      <c r="G255" s="865"/>
      <c r="H255" s="172"/>
      <c r="I255" s="169"/>
      <c r="J255" s="169"/>
      <c r="K255" s="169"/>
    </row>
    <row r="256" spans="1:11" ht="15" thickBot="1" x14ac:dyDescent="0.35">
      <c r="A256" s="47" t="s">
        <v>111</v>
      </c>
      <c r="B256" s="87">
        <v>0.11292658050075385</v>
      </c>
      <c r="C256" s="87">
        <v>9.8061293881358993E-2</v>
      </c>
      <c r="D256" s="87">
        <v>9.0231320606366613E-2</v>
      </c>
      <c r="E256" s="87">
        <v>9.0807779179957901E-2</v>
      </c>
      <c r="F256" s="87">
        <v>6.9791453260095962E-2</v>
      </c>
      <c r="G256" s="945"/>
      <c r="H256" s="172"/>
      <c r="I256" s="169"/>
      <c r="J256" s="169"/>
      <c r="K256" s="169"/>
    </row>
    <row r="257" spans="1:11" x14ac:dyDescent="0.3">
      <c r="A257" s="46" t="s">
        <v>112</v>
      </c>
      <c r="B257" s="104">
        <v>577.97035077981195</v>
      </c>
      <c r="C257" s="115">
        <v>598.00543829365949</v>
      </c>
      <c r="D257" s="104">
        <v>569.60881511760999</v>
      </c>
      <c r="E257" s="104">
        <v>574.16161544932402</v>
      </c>
      <c r="F257" s="104">
        <v>598.89327276768938</v>
      </c>
      <c r="G257" s="863"/>
      <c r="H257" s="172">
        <v>0</v>
      </c>
      <c r="I257" s="170">
        <v>561.4052096735328</v>
      </c>
      <c r="J257" s="170"/>
      <c r="K257" s="170">
        <v>636.38133586184597</v>
      </c>
    </row>
    <row r="258" spans="1:11" x14ac:dyDescent="0.3">
      <c r="A258" s="46" t="s">
        <v>113</v>
      </c>
      <c r="B258" s="106">
        <v>582.61664165522348</v>
      </c>
      <c r="C258" s="117">
        <v>581.99225201997513</v>
      </c>
      <c r="D258" s="106">
        <v>587.81379481830822</v>
      </c>
      <c r="E258" s="106">
        <v>587.10150486154294</v>
      </c>
      <c r="F258" s="106">
        <v>590.68728681325354</v>
      </c>
      <c r="G258" s="883"/>
      <c r="H258" s="172">
        <v>0</v>
      </c>
      <c r="I258" s="170">
        <v>555.7484291635102</v>
      </c>
      <c r="J258" s="170"/>
      <c r="K258" s="170">
        <v>625.62614446299688</v>
      </c>
    </row>
    <row r="259" spans="1:11" x14ac:dyDescent="0.3">
      <c r="A259" s="46" t="s">
        <v>114</v>
      </c>
      <c r="B259" s="106">
        <v>590.73125330121991</v>
      </c>
      <c r="C259" s="117">
        <v>585.82263789977299</v>
      </c>
      <c r="D259" s="106">
        <v>578.72735992579669</v>
      </c>
      <c r="E259" s="106">
        <v>583.65556723139832</v>
      </c>
      <c r="F259" s="106">
        <v>581.41870520745863</v>
      </c>
      <c r="G259" s="883"/>
      <c r="H259" s="172">
        <v>0</v>
      </c>
      <c r="I259" s="170">
        <v>540.3907275584296</v>
      </c>
      <c r="J259" s="170"/>
      <c r="K259" s="170">
        <v>622.44668285648766</v>
      </c>
    </row>
    <row r="260" spans="1:11" x14ac:dyDescent="0.3">
      <c r="A260" s="46" t="s">
        <v>115</v>
      </c>
      <c r="B260" s="106">
        <v>613.21899796461992</v>
      </c>
      <c r="C260" s="117">
        <v>618.72432515164826</v>
      </c>
      <c r="D260" s="106">
        <v>607.38106351761439</v>
      </c>
      <c r="E260" s="106">
        <v>588.04159976966628</v>
      </c>
      <c r="F260" s="106">
        <v>591.44127263090513</v>
      </c>
      <c r="G260" s="883"/>
      <c r="H260" s="172">
        <v>0</v>
      </c>
      <c r="I260" s="170">
        <v>547.04356520392412</v>
      </c>
      <c r="J260" s="170"/>
      <c r="K260" s="170">
        <v>635.83898005788615</v>
      </c>
    </row>
    <row r="261" spans="1:11" x14ac:dyDescent="0.3">
      <c r="A261" s="46" t="s">
        <v>116</v>
      </c>
      <c r="B261" s="106">
        <v>495.05551512872705</v>
      </c>
      <c r="C261" s="117">
        <v>502.18158894925733</v>
      </c>
      <c r="D261" s="106">
        <v>489.32337834480398</v>
      </c>
      <c r="E261" s="106">
        <v>518.16945985325708</v>
      </c>
      <c r="F261" s="106">
        <v>549.84833877454571</v>
      </c>
      <c r="G261" s="885"/>
      <c r="H261" s="172">
        <v>0</v>
      </c>
      <c r="I261" s="170">
        <v>508.56348505196672</v>
      </c>
      <c r="J261" s="170"/>
      <c r="K261" s="170">
        <v>591.1331924971247</v>
      </c>
    </row>
    <row r="262" spans="1:11" x14ac:dyDescent="0.3">
      <c r="A262" s="46" t="s">
        <v>117</v>
      </c>
      <c r="B262" s="106">
        <v>593.62038461173438</v>
      </c>
      <c r="C262" s="117">
        <v>590.86667843975044</v>
      </c>
      <c r="D262" s="106">
        <v>578.86573232033095</v>
      </c>
      <c r="E262" s="106">
        <v>567.10092753007859</v>
      </c>
      <c r="F262" s="106">
        <v>582.6243878671479</v>
      </c>
      <c r="G262" s="885"/>
      <c r="H262" s="172">
        <v>0</v>
      </c>
      <c r="I262" s="170">
        <v>541.99618316999431</v>
      </c>
      <c r="J262" s="170"/>
      <c r="K262" s="170">
        <v>623.25259256430149</v>
      </c>
    </row>
    <row r="263" spans="1:11" ht="15" thickBot="1" x14ac:dyDescent="0.35">
      <c r="A263" s="47" t="s">
        <v>118</v>
      </c>
      <c r="B263" s="168">
        <v>584.88142345284359</v>
      </c>
      <c r="C263" s="205">
        <v>599.49971857186415</v>
      </c>
      <c r="D263" s="168">
        <v>589.11256950581344</v>
      </c>
      <c r="E263" s="168">
        <v>577.04108093397747</v>
      </c>
      <c r="F263" s="168">
        <v>574.68906074180018</v>
      </c>
      <c r="G263" s="863"/>
      <c r="H263" s="172">
        <v>0</v>
      </c>
      <c r="I263" s="170">
        <v>541.67005887701089</v>
      </c>
      <c r="J263" s="170"/>
      <c r="K263" s="170">
        <v>607.70806260658946</v>
      </c>
    </row>
    <row r="264" spans="1:11" ht="15" thickBot="1" x14ac:dyDescent="0.35">
      <c r="B264" s="8"/>
      <c r="C264" s="8"/>
      <c r="D264" s="8"/>
      <c r="E264" s="8"/>
      <c r="F264" s="8"/>
      <c r="G264" s="944"/>
      <c r="H264" s="172"/>
    </row>
    <row r="265" spans="1:11" ht="15" thickBot="1" x14ac:dyDescent="0.35">
      <c r="A265" s="29" t="s">
        <v>484</v>
      </c>
      <c r="B265" s="26"/>
      <c r="C265" s="26"/>
      <c r="D265" s="26"/>
      <c r="E265" s="26"/>
      <c r="F265" s="26"/>
      <c r="G265" s="190"/>
      <c r="H265" s="172"/>
    </row>
    <row r="266" spans="1:11" ht="15" thickBot="1" x14ac:dyDescent="0.35">
      <c r="A266" s="61" t="s">
        <v>18</v>
      </c>
      <c r="B266" s="132">
        <v>2020</v>
      </c>
      <c r="C266" s="71">
        <v>2021</v>
      </c>
      <c r="D266" s="71">
        <v>2022</v>
      </c>
      <c r="E266" s="71">
        <v>2023</v>
      </c>
      <c r="F266" s="1536">
        <v>2024</v>
      </c>
      <c r="G266" s="1537"/>
      <c r="H266" s="173"/>
      <c r="I266" s="68">
        <v>2024</v>
      </c>
      <c r="K266" s="68">
        <v>2024</v>
      </c>
    </row>
    <row r="267" spans="1:11" x14ac:dyDescent="0.3">
      <c r="A267" s="46" t="s">
        <v>0</v>
      </c>
      <c r="B267" s="106">
        <v>100.57258082900594</v>
      </c>
      <c r="C267" s="105">
        <v>112.29202301124546</v>
      </c>
      <c r="D267" s="106">
        <v>39.274090344218877</v>
      </c>
      <c r="E267" s="106">
        <v>19.389954699089618</v>
      </c>
      <c r="F267" s="106">
        <v>13.772876492126754</v>
      </c>
      <c r="G267" s="883"/>
      <c r="H267" s="620"/>
      <c r="I267" s="170">
        <v>12.18478098029863</v>
      </c>
      <c r="J267" s="170"/>
      <c r="K267" s="170">
        <v>15.360972003954878</v>
      </c>
    </row>
    <row r="268" spans="1:11" x14ac:dyDescent="0.3">
      <c r="A268" s="46" t="s">
        <v>108</v>
      </c>
      <c r="B268" s="106">
        <v>74.85535083988637</v>
      </c>
      <c r="C268" s="105">
        <v>74.171929927967739</v>
      </c>
      <c r="D268" s="106">
        <v>36.242637791349765</v>
      </c>
      <c r="E268" s="106">
        <v>13.657355893163347</v>
      </c>
      <c r="F268" s="106">
        <v>14.509153901040355</v>
      </c>
      <c r="G268" s="883">
        <f>H268</f>
        <v>0</v>
      </c>
      <c r="H268" s="571">
        <v>0</v>
      </c>
      <c r="I268" s="170">
        <v>8.1282797227713761</v>
      </c>
      <c r="J268" s="170"/>
      <c r="K268" s="170">
        <v>20.890028079309332</v>
      </c>
    </row>
    <row r="269" spans="1:11" x14ac:dyDescent="0.3">
      <c r="A269" s="44" t="s">
        <v>109</v>
      </c>
      <c r="B269" s="108">
        <v>84.847383000049064</v>
      </c>
      <c r="C269" s="107">
        <v>97.189233917610835</v>
      </c>
      <c r="D269" s="108">
        <v>50.598065409424287</v>
      </c>
      <c r="E269" s="108">
        <v>15.390792522323796</v>
      </c>
      <c r="F269" s="108">
        <v>15.594328568372809</v>
      </c>
      <c r="G269" s="884">
        <f>H269</f>
        <v>0</v>
      </c>
      <c r="H269" s="571">
        <v>0</v>
      </c>
      <c r="I269" s="170">
        <v>1.8906258526458455</v>
      </c>
      <c r="J269" s="170"/>
      <c r="K269" s="170">
        <v>29.298031284099771</v>
      </c>
    </row>
    <row r="270" spans="1:11" x14ac:dyDescent="0.3">
      <c r="A270" s="45" t="s">
        <v>110</v>
      </c>
      <c r="B270" s="166">
        <v>-0.25570816396612261</v>
      </c>
      <c r="C270" s="86">
        <v>-0.33061537196360447</v>
      </c>
      <c r="D270" s="166">
        <v>-7.7187085080771073E-2</v>
      </c>
      <c r="E270" s="166">
        <v>-0.29564786998679393</v>
      </c>
      <c r="F270" s="166">
        <v>5.3458506604229919E-2</v>
      </c>
      <c r="G270" s="888"/>
      <c r="H270" s="621"/>
      <c r="I270" s="169"/>
      <c r="J270" s="169"/>
      <c r="K270" s="169"/>
    </row>
    <row r="271" spans="1:11" ht="15" thickBot="1" x14ac:dyDescent="0.35">
      <c r="A271" s="47" t="s">
        <v>111</v>
      </c>
      <c r="B271" s="89">
        <v>0.13348454115906006</v>
      </c>
      <c r="C271" s="88">
        <v>0.31032364955309116</v>
      </c>
      <c r="D271" s="89">
        <v>0.39609224087714756</v>
      </c>
      <c r="E271" s="89">
        <v>0.12692329633352967</v>
      </c>
      <c r="F271" s="89">
        <v>7.479241551463893E-2</v>
      </c>
      <c r="G271" s="864"/>
      <c r="H271" s="621"/>
      <c r="I271" s="169"/>
      <c r="J271" s="169"/>
      <c r="K271" s="169"/>
    </row>
    <row r="272" spans="1:11" x14ac:dyDescent="0.3">
      <c r="A272" s="46" t="s">
        <v>112</v>
      </c>
      <c r="B272" s="106">
        <v>52.322209911591685</v>
      </c>
      <c r="C272" s="105">
        <v>84.462597993221493</v>
      </c>
      <c r="D272" s="106">
        <v>38.713358726144605</v>
      </c>
      <c r="E272" s="106">
        <v>13.726163412923617</v>
      </c>
      <c r="F272" s="106">
        <v>23.647600419141611</v>
      </c>
      <c r="G272" s="912"/>
      <c r="H272" s="571">
        <v>0</v>
      </c>
      <c r="I272" s="170">
        <v>2.6670117808794274</v>
      </c>
      <c r="J272" s="170"/>
      <c r="K272" s="170">
        <v>44.628189057403794</v>
      </c>
    </row>
    <row r="273" spans="1:11" x14ac:dyDescent="0.3">
      <c r="A273" s="46" t="s">
        <v>113</v>
      </c>
      <c r="B273" s="106">
        <v>28.68780798757048</v>
      </c>
      <c r="C273" s="105">
        <v>81.316435044107493</v>
      </c>
      <c r="D273" s="106">
        <v>25.488294331608351</v>
      </c>
      <c r="E273" s="106">
        <v>11.115889829548282</v>
      </c>
      <c r="F273" s="106">
        <v>10.405892807963529</v>
      </c>
      <c r="G273" s="863"/>
      <c r="H273" s="571">
        <v>0</v>
      </c>
      <c r="I273" s="170">
        <v>-2.0565249228001061</v>
      </c>
      <c r="J273" s="170"/>
      <c r="K273" s="170">
        <v>22.868310538727165</v>
      </c>
    </row>
    <row r="274" spans="1:11" x14ac:dyDescent="0.3">
      <c r="A274" s="46" t="s">
        <v>114</v>
      </c>
      <c r="B274" s="106">
        <v>53.517150204157176</v>
      </c>
      <c r="C274" s="105">
        <v>52.822852982799304</v>
      </c>
      <c r="D274" s="106">
        <v>29.7492208703231</v>
      </c>
      <c r="E274" s="106">
        <v>12.692321711761229</v>
      </c>
      <c r="F274" s="106">
        <v>15.474207839827645</v>
      </c>
      <c r="G274" s="883"/>
      <c r="H274" s="571">
        <v>0</v>
      </c>
      <c r="I274" s="170">
        <v>-3.3303010397648265</v>
      </c>
      <c r="J274" s="170"/>
      <c r="K274" s="170">
        <v>34.278716719420117</v>
      </c>
    </row>
    <row r="275" spans="1:11" x14ac:dyDescent="0.3">
      <c r="A275" s="46" t="s">
        <v>115</v>
      </c>
      <c r="B275" s="106">
        <v>77.719271911808534</v>
      </c>
      <c r="C275" s="105">
        <v>60.298795932658408</v>
      </c>
      <c r="D275" s="106">
        <v>43.987840218926429</v>
      </c>
      <c r="E275" s="106">
        <v>16.422372911723862</v>
      </c>
      <c r="F275" s="106">
        <v>23.349539344818425</v>
      </c>
      <c r="G275" s="883"/>
      <c r="H275" s="571">
        <v>0</v>
      </c>
      <c r="I275" s="170">
        <v>-2.0011196478644955</v>
      </c>
      <c r="J275" s="170"/>
      <c r="K275" s="170">
        <v>48.700198337501348</v>
      </c>
    </row>
    <row r="276" spans="1:11" x14ac:dyDescent="0.3">
      <c r="A276" s="46" t="s">
        <v>116</v>
      </c>
      <c r="B276" s="106">
        <v>128.46863280659548</v>
      </c>
      <c r="C276" s="105">
        <v>96.901413209315024</v>
      </c>
      <c r="D276" s="106">
        <v>25.629450326186387</v>
      </c>
      <c r="E276" s="106">
        <v>18.562984720361115</v>
      </c>
      <c r="F276" s="106">
        <v>12.548802729726237</v>
      </c>
      <c r="G276" s="883"/>
      <c r="H276" s="571">
        <v>0</v>
      </c>
      <c r="I276" s="170">
        <v>-4.6969226063328655</v>
      </c>
      <c r="J276" s="170"/>
      <c r="K276" s="170">
        <v>29.79452806578534</v>
      </c>
    </row>
    <row r="277" spans="1:11" x14ac:dyDescent="0.3">
      <c r="A277" s="46" t="s">
        <v>117</v>
      </c>
      <c r="B277" s="106">
        <v>72.621440004475616</v>
      </c>
      <c r="C277" s="105">
        <v>53.928888404679881</v>
      </c>
      <c r="D277" s="106">
        <v>45.143324273028028</v>
      </c>
      <c r="E277" s="106">
        <v>7.9467517662507401</v>
      </c>
      <c r="F277" s="106">
        <v>4.3735156435509541</v>
      </c>
      <c r="G277" s="885"/>
      <c r="H277" s="571">
        <v>0</v>
      </c>
      <c r="I277" s="170">
        <v>-4.734212913463745</v>
      </c>
      <c r="J277" s="170"/>
      <c r="K277" s="170">
        <v>13.481244200565653</v>
      </c>
    </row>
    <row r="278" spans="1:11" ht="15" thickBot="1" x14ac:dyDescent="0.35">
      <c r="A278" s="47" t="s">
        <v>118</v>
      </c>
      <c r="B278" s="168">
        <v>120.84252471798479</v>
      </c>
      <c r="C278" s="145">
        <v>91.294989825151774</v>
      </c>
      <c r="D278" s="168">
        <v>47.353317073309235</v>
      </c>
      <c r="E278" s="168">
        <v>16.317134068192978</v>
      </c>
      <c r="F278" s="168">
        <v>12.544163929887691</v>
      </c>
      <c r="G278" s="886"/>
      <c r="H278" s="571">
        <v>0</v>
      </c>
      <c r="I278" s="170">
        <v>-0.5190761629439713</v>
      </c>
      <c r="J278" s="170"/>
      <c r="K278" s="170">
        <v>25.607404022719354</v>
      </c>
    </row>
    <row r="279" spans="1:11" ht="15" thickBot="1" x14ac:dyDescent="0.35">
      <c r="B279" s="8"/>
      <c r="C279" s="8"/>
      <c r="D279" s="8"/>
      <c r="E279" s="8"/>
      <c r="F279" s="8"/>
      <c r="G279" s="867"/>
      <c r="H279" s="172"/>
    </row>
    <row r="280" spans="1:11" ht="15" thickBot="1" x14ac:dyDescent="0.35">
      <c r="A280" s="29" t="s">
        <v>33</v>
      </c>
      <c r="B280" s="26"/>
      <c r="C280" s="26"/>
      <c r="D280" s="26"/>
      <c r="E280" s="26"/>
      <c r="F280" s="26"/>
      <c r="G280" s="857"/>
      <c r="H280" s="172"/>
    </row>
    <row r="281" spans="1:11" ht="15" thickBot="1" x14ac:dyDescent="0.35">
      <c r="A281" s="61" t="s">
        <v>24</v>
      </c>
      <c r="B281" s="132" t="s">
        <v>469</v>
      </c>
      <c r="C281" s="132" t="s">
        <v>527</v>
      </c>
      <c r="D281" s="132" t="s">
        <v>562</v>
      </c>
      <c r="E281" s="132" t="s">
        <v>625</v>
      </c>
      <c r="F281" s="1536" t="s">
        <v>724</v>
      </c>
      <c r="G281" s="1537"/>
      <c r="H281" s="173"/>
      <c r="I281" s="68" t="s">
        <v>724</v>
      </c>
      <c r="K281" s="68" t="s">
        <v>724</v>
      </c>
    </row>
    <row r="282" spans="1:11" x14ac:dyDescent="0.3">
      <c r="A282" s="46" t="s">
        <v>0</v>
      </c>
      <c r="B282" s="117">
        <v>14863.522148656168</v>
      </c>
      <c r="C282" s="117">
        <v>18305.670486526051</v>
      </c>
      <c r="D282" s="117">
        <v>20042.373707913102</v>
      </c>
      <c r="E282" s="117">
        <v>20694.937230155603</v>
      </c>
      <c r="F282" s="117">
        <v>20142.375872586308</v>
      </c>
      <c r="G282" s="883"/>
      <c r="H282" s="172"/>
      <c r="I282" s="170">
        <v>20079.983559241784</v>
      </c>
      <c r="J282" s="170"/>
      <c r="K282" s="170">
        <v>20204.768185930832</v>
      </c>
    </row>
    <row r="283" spans="1:11" x14ac:dyDescent="0.3">
      <c r="A283" s="46" t="s">
        <v>108</v>
      </c>
      <c r="B283" s="117">
        <v>13741.632978637175</v>
      </c>
      <c r="C283" s="117">
        <v>16274.374808187591</v>
      </c>
      <c r="D283" s="117">
        <v>17705.929406618554</v>
      </c>
      <c r="E283" s="117">
        <v>17585.870530906508</v>
      </c>
      <c r="F283" s="117">
        <v>18233.909916069275</v>
      </c>
      <c r="G283" s="883">
        <f>H283</f>
        <v>-1</v>
      </c>
      <c r="H283" s="172">
        <v>-1</v>
      </c>
      <c r="I283" s="170">
        <v>18020.268427955572</v>
      </c>
      <c r="J283" s="170"/>
      <c r="K283" s="170">
        <v>18447.551404182977</v>
      </c>
    </row>
    <row r="284" spans="1:11" x14ac:dyDescent="0.3">
      <c r="A284" s="44" t="s">
        <v>109</v>
      </c>
      <c r="B284" s="119">
        <v>16561.515121886518</v>
      </c>
      <c r="C284" s="119">
        <v>18581.421832450669</v>
      </c>
      <c r="D284" s="119">
        <v>20251.48724599792</v>
      </c>
      <c r="E284" s="119">
        <v>20556.583069998298</v>
      </c>
      <c r="F284" s="119">
        <v>21072.568123356097</v>
      </c>
      <c r="G284" s="883">
        <f>H284</f>
        <v>1</v>
      </c>
      <c r="H284" s="172">
        <v>1</v>
      </c>
      <c r="I284" s="170">
        <v>20571.290230391143</v>
      </c>
      <c r="J284" s="170"/>
      <c r="K284" s="170">
        <v>21573.846016321051</v>
      </c>
    </row>
    <row r="285" spans="1:11" x14ac:dyDescent="0.3">
      <c r="A285" s="45" t="s">
        <v>110</v>
      </c>
      <c r="B285" s="166">
        <v>-7.5479362078417198E-2</v>
      </c>
      <c r="C285" s="166">
        <v>-0.10698396933613169</v>
      </c>
      <c r="D285" s="166">
        <v>-0.11657522882991034</v>
      </c>
      <c r="E285" s="166">
        <v>-0.15023320267522833</v>
      </c>
      <c r="F285" s="166">
        <v>-9.4748800667276173E-2</v>
      </c>
      <c r="G285" s="888"/>
      <c r="H285" s="172"/>
      <c r="I285" s="169"/>
      <c r="J285" s="169"/>
      <c r="K285" s="169"/>
    </row>
    <row r="286" spans="1:11" ht="15" thickBot="1" x14ac:dyDescent="0.35">
      <c r="A286" s="47" t="s">
        <v>111</v>
      </c>
      <c r="B286" s="87">
        <v>0.20520720846155241</v>
      </c>
      <c r="C286" s="87">
        <v>0.14175948701282273</v>
      </c>
      <c r="D286" s="87">
        <v>0.14376866533918434</v>
      </c>
      <c r="E286" s="87">
        <v>0.16892610086437712</v>
      </c>
      <c r="F286" s="87">
        <v>0.15568017064651365</v>
      </c>
      <c r="G286" s="886"/>
      <c r="H286" s="172"/>
      <c r="I286" s="169"/>
      <c r="J286" s="169"/>
      <c r="K286" s="169"/>
    </row>
    <row r="287" spans="1:11" x14ac:dyDescent="0.3">
      <c r="A287" s="46" t="s">
        <v>112</v>
      </c>
      <c r="B287" s="115">
        <v>13249.475724725635</v>
      </c>
      <c r="C287" s="115">
        <v>16819.900992035473</v>
      </c>
      <c r="D287" s="115">
        <v>17983.609490216488</v>
      </c>
      <c r="E287" s="115">
        <v>18735.177723635476</v>
      </c>
      <c r="F287" s="115">
        <v>19142.232344124204</v>
      </c>
      <c r="G287" s="863"/>
      <c r="H287" s="172">
        <v>1</v>
      </c>
      <c r="I287" s="170">
        <v>18583.280479696925</v>
      </c>
      <c r="J287" s="170"/>
      <c r="K287" s="170">
        <v>19701.184208551484</v>
      </c>
    </row>
    <row r="288" spans="1:11" x14ac:dyDescent="0.3">
      <c r="A288" s="46" t="s">
        <v>113</v>
      </c>
      <c r="B288" s="117">
        <v>14227.601135157474</v>
      </c>
      <c r="C288" s="117">
        <v>16978.177773232575</v>
      </c>
      <c r="D288" s="117">
        <v>17828.679766927657</v>
      </c>
      <c r="E288" s="117">
        <v>17592.083205938252</v>
      </c>
      <c r="F288" s="117">
        <v>17569.639467000801</v>
      </c>
      <c r="G288" s="912"/>
      <c r="H288" s="172">
        <v>0</v>
      </c>
      <c r="I288" s="170">
        <v>17062.815373483361</v>
      </c>
      <c r="J288" s="170"/>
      <c r="K288" s="170">
        <v>18076.463560518241</v>
      </c>
    </row>
    <row r="289" spans="1:11" x14ac:dyDescent="0.3">
      <c r="A289" s="46" t="s">
        <v>114</v>
      </c>
      <c r="B289" s="117">
        <v>12860.81524076721</v>
      </c>
      <c r="C289" s="117">
        <v>14706.521421571375</v>
      </c>
      <c r="D289" s="117">
        <v>16711.474395113215</v>
      </c>
      <c r="E289" s="117">
        <v>16551.651539589511</v>
      </c>
      <c r="F289" s="117">
        <v>17100.572605559835</v>
      </c>
      <c r="G289" s="931"/>
      <c r="H289" s="172">
        <v>-1</v>
      </c>
      <c r="I289" s="170">
        <v>16525.484504558997</v>
      </c>
      <c r="J289" s="170"/>
      <c r="K289" s="170">
        <v>17675.660706560673</v>
      </c>
    </row>
    <row r="290" spans="1:11" x14ac:dyDescent="0.3">
      <c r="A290" s="46" t="s">
        <v>115</v>
      </c>
      <c r="B290" s="117">
        <v>15118.745225942424</v>
      </c>
      <c r="C290" s="117">
        <v>17188.444749162263</v>
      </c>
      <c r="D290" s="117">
        <v>18640.970291293041</v>
      </c>
      <c r="E290" s="117">
        <v>17641.168960448365</v>
      </c>
      <c r="F290" s="117">
        <v>19450.029173379193</v>
      </c>
      <c r="G290" s="897"/>
      <c r="H290" s="172">
        <v>1</v>
      </c>
      <c r="I290" s="170">
        <v>18791.124636095279</v>
      </c>
      <c r="J290" s="170"/>
      <c r="K290" s="170">
        <v>20108.933710663106</v>
      </c>
    </row>
    <row r="291" spans="1:11" x14ac:dyDescent="0.3">
      <c r="A291" s="46" t="s">
        <v>116</v>
      </c>
      <c r="B291" s="117">
        <v>13432.514767772756</v>
      </c>
      <c r="C291" s="117">
        <v>15720.157781723545</v>
      </c>
      <c r="D291" s="117">
        <v>17504.958782582315</v>
      </c>
      <c r="E291" s="117">
        <v>16763.98671286137</v>
      </c>
      <c r="F291" s="117">
        <v>18516.56785931332</v>
      </c>
      <c r="G291" s="898"/>
      <c r="H291" s="172">
        <v>0</v>
      </c>
      <c r="I291" s="170">
        <v>17887.329704222982</v>
      </c>
      <c r="J291" s="170"/>
      <c r="K291" s="170">
        <v>19145.806014403657</v>
      </c>
    </row>
    <row r="292" spans="1:11" x14ac:dyDescent="0.3">
      <c r="A292" s="46" t="s">
        <v>117</v>
      </c>
      <c r="B292" s="117">
        <v>11967.964240990586</v>
      </c>
      <c r="C292" s="117">
        <v>14399.960449015747</v>
      </c>
      <c r="D292" s="117">
        <v>15862.079149595318</v>
      </c>
      <c r="E292" s="117">
        <v>15957.843476271644</v>
      </c>
      <c r="F292" s="117">
        <v>15244.721858479177</v>
      </c>
      <c r="G292" s="898"/>
      <c r="H292" s="172">
        <v>-1</v>
      </c>
      <c r="I292" s="170">
        <v>14698.517086716505</v>
      </c>
      <c r="J292" s="170"/>
      <c r="K292" s="170">
        <v>15790.926630241849</v>
      </c>
    </row>
    <row r="293" spans="1:11" ht="15" thickBot="1" x14ac:dyDescent="0.35">
      <c r="A293" s="47" t="s">
        <v>118</v>
      </c>
      <c r="B293" s="205">
        <v>14946.929045685149</v>
      </c>
      <c r="C293" s="205">
        <v>17476.064325082651</v>
      </c>
      <c r="D293" s="205">
        <v>18996.38086405506</v>
      </c>
      <c r="E293" s="205">
        <v>19175.736280407575</v>
      </c>
      <c r="F293" s="205">
        <v>19961.30090336084</v>
      </c>
      <c r="G293" s="886"/>
      <c r="H293" s="172">
        <v>1</v>
      </c>
      <c r="I293" s="170">
        <v>19444.554624683456</v>
      </c>
      <c r="J293" s="170"/>
      <c r="K293" s="170">
        <v>20478.047182038223</v>
      </c>
    </row>
    <row r="294" spans="1:11" ht="15" thickBot="1" x14ac:dyDescent="0.35">
      <c r="B294" s="8"/>
      <c r="C294" s="8"/>
      <c r="D294" s="8"/>
      <c r="E294" s="8"/>
      <c r="F294" s="8"/>
      <c r="G294" s="929"/>
      <c r="H294" s="172"/>
    </row>
    <row r="295" spans="1:11" ht="15" thickBot="1" x14ac:dyDescent="0.35">
      <c r="A295" s="29" t="s">
        <v>34</v>
      </c>
      <c r="B295" s="26"/>
      <c r="C295" s="26"/>
      <c r="D295" s="26"/>
      <c r="E295" s="26"/>
      <c r="F295" s="26"/>
      <c r="G295" s="910"/>
      <c r="H295" s="172"/>
    </row>
    <row r="296" spans="1:11" ht="15" thickBot="1" x14ac:dyDescent="0.35">
      <c r="A296" s="61" t="s">
        <v>24</v>
      </c>
      <c r="B296" s="132" t="s">
        <v>469</v>
      </c>
      <c r="C296" s="132" t="s">
        <v>527</v>
      </c>
      <c r="D296" s="132" t="s">
        <v>562</v>
      </c>
      <c r="E296" s="132" t="s">
        <v>625</v>
      </c>
      <c r="F296" s="1536" t="s">
        <v>724</v>
      </c>
      <c r="G296" s="1537"/>
      <c r="H296" s="173"/>
      <c r="I296" s="68" t="s">
        <v>724</v>
      </c>
      <c r="K296" s="68" t="s">
        <v>724</v>
      </c>
    </row>
    <row r="297" spans="1:11" x14ac:dyDescent="0.3">
      <c r="A297" s="46" t="s">
        <v>0</v>
      </c>
      <c r="B297" s="117">
        <v>6892.2208746888273</v>
      </c>
      <c r="C297" s="117">
        <v>7754.1577421648153</v>
      </c>
      <c r="D297" s="117">
        <v>7650.5426483883584</v>
      </c>
      <c r="E297" s="117">
        <v>7568.1162865423885</v>
      </c>
      <c r="F297" s="117">
        <v>7493.7068390010218</v>
      </c>
      <c r="G297" s="931"/>
      <c r="H297" s="172"/>
      <c r="I297" s="170">
        <v>7455.6299894906278</v>
      </c>
      <c r="J297" s="170"/>
      <c r="K297" s="170">
        <v>7531.7836885114157</v>
      </c>
    </row>
    <row r="298" spans="1:11" x14ac:dyDescent="0.3">
      <c r="A298" s="46" t="s">
        <v>108</v>
      </c>
      <c r="B298" s="117">
        <v>6384.6248546644238</v>
      </c>
      <c r="C298" s="117">
        <v>7173.6476503093836</v>
      </c>
      <c r="D298" s="117">
        <v>7915.2434118672263</v>
      </c>
      <c r="E298" s="117">
        <v>7871.21436668762</v>
      </c>
      <c r="F298" s="117">
        <v>7439.2301828296868</v>
      </c>
      <c r="G298" s="883">
        <f>H298</f>
        <v>0</v>
      </c>
      <c r="H298" s="172">
        <v>0</v>
      </c>
      <c r="I298" s="170">
        <v>7302.4531460540593</v>
      </c>
      <c r="J298" s="170"/>
      <c r="K298" s="170">
        <v>7576.0072196053143</v>
      </c>
    </row>
    <row r="299" spans="1:11" x14ac:dyDescent="0.3">
      <c r="A299" s="44" t="s">
        <v>109</v>
      </c>
      <c r="B299" s="119">
        <v>8538.0696369566413</v>
      </c>
      <c r="C299" s="119">
        <v>9016.1140640462854</v>
      </c>
      <c r="D299" s="119">
        <v>9856.1832953462253</v>
      </c>
      <c r="E299" s="119">
        <v>9954.055793479256</v>
      </c>
      <c r="F299" s="119">
        <v>9512.8549619669284</v>
      </c>
      <c r="G299" s="883">
        <f>H299</f>
        <v>1</v>
      </c>
      <c r="H299" s="172">
        <v>1</v>
      </c>
      <c r="I299" s="170">
        <v>9175.2657045111591</v>
      </c>
      <c r="J299" s="170"/>
      <c r="K299" s="170">
        <v>9850.4442194226976</v>
      </c>
    </row>
    <row r="300" spans="1:11" x14ac:dyDescent="0.3">
      <c r="A300" s="45" t="s">
        <v>110</v>
      </c>
      <c r="B300" s="166">
        <v>-7.3647671665386188E-2</v>
      </c>
      <c r="C300" s="166">
        <v>-7.0199043984051634E-2</v>
      </c>
      <c r="D300" s="166">
        <v>3.4598952733716083E-2</v>
      </c>
      <c r="E300" s="166">
        <v>4.004934235540223E-2</v>
      </c>
      <c r="F300" s="166">
        <v>-7.2696540366125675E-3</v>
      </c>
      <c r="G300" s="932"/>
      <c r="H300" s="172"/>
      <c r="I300" s="169"/>
      <c r="J300" s="169"/>
      <c r="K300" s="169"/>
    </row>
    <row r="301" spans="1:11" ht="15" thickBot="1" x14ac:dyDescent="0.35">
      <c r="A301" s="47" t="s">
        <v>111</v>
      </c>
      <c r="B301" s="87">
        <v>0.3372860318831376</v>
      </c>
      <c r="C301" s="87">
        <v>0.25683815313363495</v>
      </c>
      <c r="D301" s="87">
        <v>0.24521543842466953</v>
      </c>
      <c r="E301" s="87">
        <v>0.26461500471980431</v>
      </c>
      <c r="F301" s="87">
        <v>0.27874184938158336</v>
      </c>
      <c r="G301" s="886"/>
      <c r="H301" s="172"/>
      <c r="I301" s="169"/>
      <c r="J301" s="169"/>
      <c r="K301" s="169"/>
    </row>
    <row r="302" spans="1:11" x14ac:dyDescent="0.3">
      <c r="A302" s="46" t="s">
        <v>112</v>
      </c>
      <c r="B302" s="115">
        <v>5580.8743512696083</v>
      </c>
      <c r="C302" s="115">
        <v>7088.7770565025166</v>
      </c>
      <c r="D302" s="115">
        <v>7616.7976342028933</v>
      </c>
      <c r="E302" s="115">
        <v>8057.1036671888833</v>
      </c>
      <c r="F302" s="115">
        <v>7428.6842324721229</v>
      </c>
      <c r="G302" s="885"/>
      <c r="H302" s="172">
        <v>0</v>
      </c>
      <c r="I302" s="170">
        <v>7080.6340817070695</v>
      </c>
      <c r="J302" s="170"/>
      <c r="K302" s="170">
        <v>7776.7343832371762</v>
      </c>
    </row>
    <row r="303" spans="1:11" x14ac:dyDescent="0.3">
      <c r="A303" s="46" t="s">
        <v>113</v>
      </c>
      <c r="B303" s="117">
        <v>6583.5075476099773</v>
      </c>
      <c r="C303" s="117">
        <v>7252.5833338873408</v>
      </c>
      <c r="D303" s="117">
        <v>8032.3163910443091</v>
      </c>
      <c r="E303" s="117">
        <v>7927.9120934797475</v>
      </c>
      <c r="F303" s="117">
        <v>7169.4290390219758</v>
      </c>
      <c r="G303" s="863"/>
      <c r="H303" s="172">
        <v>0</v>
      </c>
      <c r="I303" s="170">
        <v>6844.6795174141052</v>
      </c>
      <c r="J303" s="170"/>
      <c r="K303" s="170">
        <v>7494.1785606298463</v>
      </c>
    </row>
    <row r="304" spans="1:11" x14ac:dyDescent="0.3">
      <c r="A304" s="46" t="s">
        <v>114</v>
      </c>
      <c r="B304" s="117">
        <v>5799.2604487738372</v>
      </c>
      <c r="C304" s="117">
        <v>6393.6815191903133</v>
      </c>
      <c r="D304" s="117">
        <v>7271.6651715900753</v>
      </c>
      <c r="E304" s="117">
        <v>7150.0085625251559</v>
      </c>
      <c r="F304" s="117">
        <v>6833.2908266164532</v>
      </c>
      <c r="G304" s="912"/>
      <c r="H304" s="172">
        <v>-1</v>
      </c>
      <c r="I304" s="170">
        <v>6466.8555130625782</v>
      </c>
      <c r="J304" s="170"/>
      <c r="K304" s="170">
        <v>7199.7261401703281</v>
      </c>
    </row>
    <row r="305" spans="1:11" x14ac:dyDescent="0.3">
      <c r="A305" s="46" t="s">
        <v>115</v>
      </c>
      <c r="B305" s="117">
        <v>6919.8814381713346</v>
      </c>
      <c r="C305" s="117">
        <v>7532.4777798772002</v>
      </c>
      <c r="D305" s="117">
        <v>8567.9651143345673</v>
      </c>
      <c r="E305" s="117">
        <v>8044.1168131899194</v>
      </c>
      <c r="F305" s="117">
        <v>8298.338281934597</v>
      </c>
      <c r="G305" s="931"/>
      <c r="H305" s="172">
        <v>1</v>
      </c>
      <c r="I305" s="170">
        <v>7864.367078625658</v>
      </c>
      <c r="J305" s="170"/>
      <c r="K305" s="170">
        <v>8732.3094852435352</v>
      </c>
    </row>
    <row r="306" spans="1:11" x14ac:dyDescent="0.3">
      <c r="A306" s="46" t="s">
        <v>116</v>
      </c>
      <c r="B306" s="117">
        <v>6531.7449598235935</v>
      </c>
      <c r="C306" s="117">
        <v>6944.191667762072</v>
      </c>
      <c r="D306" s="117">
        <v>7720.745645796379</v>
      </c>
      <c r="E306" s="117">
        <v>7295.3441790040943</v>
      </c>
      <c r="F306" s="117">
        <v>7065.4965812113205</v>
      </c>
      <c r="G306" s="885"/>
      <c r="H306" s="172">
        <v>0</v>
      </c>
      <c r="I306" s="170">
        <v>6680.3994265825668</v>
      </c>
      <c r="J306" s="170"/>
      <c r="K306" s="170">
        <v>7450.5937358400743</v>
      </c>
    </row>
    <row r="307" spans="1:11" x14ac:dyDescent="0.3">
      <c r="A307" s="46" t="s">
        <v>117</v>
      </c>
      <c r="B307" s="117">
        <v>5646.164006865667</v>
      </c>
      <c r="C307" s="117">
        <v>6287.3235361460065</v>
      </c>
      <c r="D307" s="117">
        <v>6666.0286551343988</v>
      </c>
      <c r="E307" s="117">
        <v>6903.1493293924186</v>
      </c>
      <c r="F307" s="117">
        <v>6266.3825767277394</v>
      </c>
      <c r="G307" s="901"/>
      <c r="H307" s="172">
        <v>-1</v>
      </c>
      <c r="I307" s="170">
        <v>5914.613990290768</v>
      </c>
      <c r="J307" s="170"/>
      <c r="K307" s="170">
        <v>6618.1511631647109</v>
      </c>
    </row>
    <row r="308" spans="1:11" ht="15" thickBot="1" x14ac:dyDescent="0.35">
      <c r="A308" s="47" t="s">
        <v>118</v>
      </c>
      <c r="B308" s="205">
        <v>7415.9176723946084</v>
      </c>
      <c r="C308" s="205">
        <v>8315.6551005745805</v>
      </c>
      <c r="D308" s="205">
        <v>9157.8992744768966</v>
      </c>
      <c r="E308" s="205">
        <v>9245.0473221714383</v>
      </c>
      <c r="F308" s="205">
        <v>8684.4940328783141</v>
      </c>
      <c r="G308" s="943"/>
      <c r="H308" s="172">
        <v>1</v>
      </c>
      <c r="I308" s="170">
        <v>8344.0451012241192</v>
      </c>
      <c r="J308" s="170"/>
      <c r="K308" s="170">
        <v>9024.942964532509</v>
      </c>
    </row>
    <row r="309" spans="1:11" ht="15" thickBot="1" x14ac:dyDescent="0.35">
      <c r="B309" s="8"/>
      <c r="C309" s="8"/>
      <c r="D309" s="8"/>
      <c r="E309" s="8"/>
      <c r="F309" s="8"/>
      <c r="G309" s="929"/>
      <c r="H309" s="172"/>
    </row>
    <row r="310" spans="1:11" ht="15" thickBot="1" x14ac:dyDescent="0.35">
      <c r="A310" s="29" t="s">
        <v>436</v>
      </c>
      <c r="B310" s="26"/>
      <c r="C310" s="26"/>
      <c r="D310" s="26"/>
      <c r="E310" s="26"/>
      <c r="F310" s="26"/>
      <c r="G310" s="909"/>
      <c r="H310" s="172"/>
    </row>
    <row r="311" spans="1:11" ht="15" thickBot="1" x14ac:dyDescent="0.35">
      <c r="A311" s="61" t="s">
        <v>437</v>
      </c>
      <c r="B311" s="132" t="s">
        <v>469</v>
      </c>
      <c r="C311" s="132" t="s">
        <v>527</v>
      </c>
      <c r="D311" s="132" t="s">
        <v>562</v>
      </c>
      <c r="E311" s="132" t="s">
        <v>625</v>
      </c>
      <c r="F311" s="1536" t="s">
        <v>724</v>
      </c>
      <c r="G311" s="1537"/>
      <c r="H311" s="173"/>
      <c r="I311" s="68" t="s">
        <v>724</v>
      </c>
      <c r="K311" s="68" t="s">
        <v>724</v>
      </c>
    </row>
    <row r="312" spans="1:11" x14ac:dyDescent="0.3">
      <c r="A312" s="387" t="s">
        <v>0</v>
      </c>
      <c r="B312" s="116">
        <v>31793.820906233563</v>
      </c>
      <c r="C312" s="55">
        <v>38119.605491042872</v>
      </c>
      <c r="D312" s="117">
        <v>39390.940537913426</v>
      </c>
      <c r="E312" s="117">
        <v>39725.640360821635</v>
      </c>
      <c r="F312" s="117">
        <v>40718.605651913225</v>
      </c>
      <c r="G312" s="912"/>
      <c r="H312" s="172"/>
      <c r="I312" s="170">
        <v>40628.744324612708</v>
      </c>
      <c r="J312" s="170"/>
      <c r="K312" s="170">
        <v>40808.466979213743</v>
      </c>
    </row>
    <row r="313" spans="1:11" x14ac:dyDescent="0.3">
      <c r="A313" s="46" t="s">
        <v>108</v>
      </c>
      <c r="B313" s="116">
        <v>31582.64252154377</v>
      </c>
      <c r="C313" s="55">
        <v>38567.090054175016</v>
      </c>
      <c r="D313" s="117">
        <v>40323.326468113817</v>
      </c>
      <c r="E313" s="117">
        <v>41109.735535471482</v>
      </c>
      <c r="F313" s="117">
        <v>39212.133831955427</v>
      </c>
      <c r="G313" s="883">
        <f>H313</f>
        <v>-1</v>
      </c>
      <c r="H313" s="172">
        <v>-1</v>
      </c>
      <c r="I313" s="170">
        <v>38909.077707305885</v>
      </c>
      <c r="J313" s="170"/>
      <c r="K313" s="170">
        <v>39515.189956604969</v>
      </c>
    </row>
    <row r="314" spans="1:11" x14ac:dyDescent="0.3">
      <c r="A314" s="44" t="s">
        <v>109</v>
      </c>
      <c r="B314" s="118">
        <v>39901.587653759801</v>
      </c>
      <c r="C314" s="56">
        <v>46460.856156026966</v>
      </c>
      <c r="D314" s="119">
        <v>48756.226334176179</v>
      </c>
      <c r="E314" s="119">
        <v>48317.957319443267</v>
      </c>
      <c r="F314" s="119">
        <v>46430.099093053461</v>
      </c>
      <c r="G314" s="883">
        <f>H314</f>
        <v>1</v>
      </c>
      <c r="H314" s="172">
        <v>1</v>
      </c>
      <c r="I314" s="170">
        <v>45687.902841337745</v>
      </c>
      <c r="J314" s="170"/>
      <c r="K314" s="170">
        <v>47172.295344769176</v>
      </c>
    </row>
    <row r="315" spans="1:11" x14ac:dyDescent="0.3">
      <c r="A315" s="45" t="s">
        <v>110</v>
      </c>
      <c r="B315" s="86">
        <v>-6.6421203451010307E-3</v>
      </c>
      <c r="C315" s="86">
        <v>1.1738961024591177E-2</v>
      </c>
      <c r="D315" s="165">
        <v>2.3670060106916666E-2</v>
      </c>
      <c r="E315" s="165">
        <v>3.4841355912159797E-2</v>
      </c>
      <c r="F315" s="165">
        <v>-3.6997136710328747E-2</v>
      </c>
      <c r="G315" s="932"/>
      <c r="H315" s="172"/>
      <c r="I315" s="169"/>
      <c r="J315" s="169"/>
      <c r="K315" s="169"/>
    </row>
    <row r="316" spans="1:11" ht="15.6" customHeight="1" thickBot="1" x14ac:dyDescent="0.35">
      <c r="A316" s="47" t="s">
        <v>111</v>
      </c>
      <c r="B316" s="88">
        <v>0.26340244096235294</v>
      </c>
      <c r="C316" s="60">
        <v>0.20467621722986135</v>
      </c>
      <c r="D316" s="89">
        <v>0.20913204848639619</v>
      </c>
      <c r="E316" s="89">
        <v>0.17534099137544149</v>
      </c>
      <c r="F316" s="89">
        <v>0.18407478899339688</v>
      </c>
      <c r="G316" s="933"/>
      <c r="H316" s="172"/>
      <c r="I316" s="169"/>
      <c r="J316" s="169"/>
      <c r="K316" s="169"/>
    </row>
    <row r="317" spans="1:11" x14ac:dyDescent="0.3">
      <c r="A317" s="46" t="s">
        <v>112</v>
      </c>
      <c r="B317" s="115">
        <v>31018.547415707555</v>
      </c>
      <c r="C317" s="115">
        <v>37736.055234256601</v>
      </c>
      <c r="D317" s="115">
        <v>38580.077646039128</v>
      </c>
      <c r="E317" s="115">
        <v>40256.301303387831</v>
      </c>
      <c r="F317" s="115">
        <v>38747.899698177687</v>
      </c>
      <c r="G317" s="885"/>
      <c r="H317" s="172">
        <v>0</v>
      </c>
      <c r="I317" s="170">
        <v>37970.123060679529</v>
      </c>
      <c r="J317" s="170"/>
      <c r="K317" s="170">
        <v>39525.676335675846</v>
      </c>
    </row>
    <row r="318" spans="1:11" x14ac:dyDescent="0.3">
      <c r="A318" s="46" t="s">
        <v>113</v>
      </c>
      <c r="B318" s="117">
        <v>31642.50374476358</v>
      </c>
      <c r="C318" s="117">
        <v>38653.073318442992</v>
      </c>
      <c r="D318" s="117">
        <v>40509.603720227838</v>
      </c>
      <c r="E318" s="117">
        <v>39661.524788813949</v>
      </c>
      <c r="F318" s="117">
        <v>37757.573119427077</v>
      </c>
      <c r="G318" s="885"/>
      <c r="H318" s="172">
        <v>-1</v>
      </c>
      <c r="I318" s="170">
        <v>37027.459213578615</v>
      </c>
      <c r="J318" s="170"/>
      <c r="K318" s="170">
        <v>38487.68702527554</v>
      </c>
    </row>
    <row r="319" spans="1:11" x14ac:dyDescent="0.3">
      <c r="A319" s="46" t="s">
        <v>114</v>
      </c>
      <c r="B319" s="117">
        <v>28107.223571913804</v>
      </c>
      <c r="C319" s="117">
        <v>33852.742223195753</v>
      </c>
      <c r="D319" s="117">
        <v>37243.124640347633</v>
      </c>
      <c r="E319" s="117">
        <v>37327.293333999602</v>
      </c>
      <c r="F319" s="117">
        <v>35616.400906183379</v>
      </c>
      <c r="G319" s="863"/>
      <c r="H319" s="172">
        <v>-1</v>
      </c>
      <c r="I319" s="170">
        <v>34835.097348116084</v>
      </c>
      <c r="J319" s="170"/>
      <c r="K319" s="170">
        <v>36397.704464250673</v>
      </c>
    </row>
    <row r="320" spans="1:11" x14ac:dyDescent="0.3">
      <c r="A320" s="46" t="s">
        <v>115</v>
      </c>
      <c r="B320" s="117">
        <v>31133.251188355651</v>
      </c>
      <c r="C320" s="117">
        <v>37682.832766092048</v>
      </c>
      <c r="D320" s="117">
        <v>39947.980216405231</v>
      </c>
      <c r="E320" s="117">
        <v>41443.333154589964</v>
      </c>
      <c r="F320" s="117">
        <v>40188.821694014507</v>
      </c>
      <c r="G320" s="912"/>
      <c r="H320" s="172">
        <v>0</v>
      </c>
      <c r="I320" s="170">
        <v>39279.289768948249</v>
      </c>
      <c r="J320" s="170"/>
      <c r="K320" s="170">
        <v>41098.353619080764</v>
      </c>
    </row>
    <row r="321" spans="1:11" x14ac:dyDescent="0.3">
      <c r="A321" s="46" t="s">
        <v>116</v>
      </c>
      <c r="B321" s="117">
        <v>29542.386591135066</v>
      </c>
      <c r="C321" s="117">
        <v>36747.864727176377</v>
      </c>
      <c r="D321" s="117">
        <v>37765.665942058135</v>
      </c>
      <c r="E321" s="117">
        <v>38783.054940152957</v>
      </c>
      <c r="F321" s="117">
        <v>39452.722149302725</v>
      </c>
      <c r="G321" s="931"/>
      <c r="H321" s="172">
        <v>0</v>
      </c>
      <c r="I321" s="170">
        <v>38572.123237004336</v>
      </c>
      <c r="J321" s="170"/>
      <c r="K321" s="170">
        <v>40333.321061601113</v>
      </c>
    </row>
    <row r="322" spans="1:11" x14ac:dyDescent="0.3">
      <c r="A322" s="46" t="s">
        <v>117</v>
      </c>
      <c r="B322" s="117">
        <v>27556.295756852232</v>
      </c>
      <c r="C322" s="117">
        <v>34770.678768681661</v>
      </c>
      <c r="D322" s="117">
        <v>34189.666539560152</v>
      </c>
      <c r="E322" s="117">
        <v>36086.875482850024</v>
      </c>
      <c r="F322" s="117">
        <v>34682.406918956556</v>
      </c>
      <c r="G322" s="883"/>
      <c r="H322" s="172">
        <v>-1</v>
      </c>
      <c r="I322" s="170">
        <v>33887.152104227403</v>
      </c>
      <c r="J322" s="170"/>
      <c r="K322" s="170">
        <v>35477.661733685709</v>
      </c>
    </row>
    <row r="323" spans="1:11" ht="15" thickBot="1" x14ac:dyDescent="0.35">
      <c r="A323" s="47" t="s">
        <v>118</v>
      </c>
      <c r="B323" s="205">
        <v>39082.773121491089</v>
      </c>
      <c r="C323" s="205">
        <v>46997.808278816294</v>
      </c>
      <c r="D323" s="205">
        <v>50080.029932300698</v>
      </c>
      <c r="E323" s="205">
        <v>50923.026962839831</v>
      </c>
      <c r="F323" s="205">
        <v>45866.004713185575</v>
      </c>
      <c r="G323" s="943"/>
      <c r="H323" s="172">
        <v>1</v>
      </c>
      <c r="I323" s="170">
        <v>45101.544809543157</v>
      </c>
      <c r="J323" s="170"/>
      <c r="K323" s="170">
        <v>46630.464616827994</v>
      </c>
    </row>
    <row r="324" spans="1:11" ht="15" thickBot="1" x14ac:dyDescent="0.35">
      <c r="B324" s="8"/>
      <c r="C324" s="8"/>
      <c r="D324" s="8"/>
      <c r="E324" s="8"/>
      <c r="F324" s="8"/>
      <c r="G324" s="942"/>
      <c r="H324" s="172"/>
    </row>
    <row r="325" spans="1:11" ht="15" thickBot="1" x14ac:dyDescent="0.35">
      <c r="A325" s="29" t="s">
        <v>35</v>
      </c>
      <c r="B325" s="26"/>
      <c r="C325" s="26"/>
      <c r="D325" s="26"/>
      <c r="E325" s="26"/>
      <c r="F325" s="26"/>
      <c r="G325" s="909"/>
      <c r="H325" s="172"/>
    </row>
    <row r="326" spans="1:11" ht="15" thickBot="1" x14ac:dyDescent="0.35">
      <c r="A326" s="61" t="s">
        <v>24</v>
      </c>
      <c r="B326" s="132" t="s">
        <v>469</v>
      </c>
      <c r="C326" s="132" t="s">
        <v>527</v>
      </c>
      <c r="D326" s="132" t="s">
        <v>562</v>
      </c>
      <c r="E326" s="132" t="s">
        <v>625</v>
      </c>
      <c r="F326" s="1536" t="s">
        <v>724</v>
      </c>
      <c r="G326" s="1537"/>
      <c r="H326" s="173"/>
      <c r="I326" s="68" t="s">
        <v>724</v>
      </c>
      <c r="K326" s="68" t="s">
        <v>724</v>
      </c>
    </row>
    <row r="327" spans="1:11" x14ac:dyDescent="0.3">
      <c r="A327" s="46" t="s">
        <v>0</v>
      </c>
      <c r="B327" s="117">
        <v>1190.2605360932221</v>
      </c>
      <c r="C327" s="117">
        <v>1475.9695231666751</v>
      </c>
      <c r="D327" s="117">
        <v>1758.9069025403926</v>
      </c>
      <c r="E327" s="117">
        <v>1913.2982225696142</v>
      </c>
      <c r="F327" s="117">
        <v>2074.0470828852331</v>
      </c>
      <c r="G327" s="863"/>
      <c r="H327" s="172"/>
      <c r="I327" s="170">
        <v>2053.9876648495824</v>
      </c>
      <c r="J327" s="170"/>
      <c r="K327" s="170">
        <v>2094.1065009208837</v>
      </c>
    </row>
    <row r="328" spans="1:11" x14ac:dyDescent="0.3">
      <c r="A328" s="46" t="s">
        <v>108</v>
      </c>
      <c r="B328" s="117">
        <v>1132.7802295091008</v>
      </c>
      <c r="C328" s="117">
        <v>1366.7870786863873</v>
      </c>
      <c r="D328" s="117">
        <v>1496.0297769299136</v>
      </c>
      <c r="E328" s="117">
        <v>1566.1733038495631</v>
      </c>
      <c r="F328" s="117">
        <v>1885.178615034192</v>
      </c>
      <c r="G328" s="883">
        <f>H328</f>
        <v>-1</v>
      </c>
      <c r="H328" s="172">
        <v>-1</v>
      </c>
      <c r="I328" s="170">
        <v>1816.2776299109892</v>
      </c>
      <c r="J328" s="170"/>
      <c r="K328" s="170">
        <v>1954.0796001573949</v>
      </c>
    </row>
    <row r="329" spans="1:11" x14ac:dyDescent="0.3">
      <c r="A329" s="44" t="s">
        <v>109</v>
      </c>
      <c r="B329" s="119">
        <v>1167.1300865677017</v>
      </c>
      <c r="C329" s="119">
        <v>1455.5277337761472</v>
      </c>
      <c r="D329" s="119">
        <v>1534.671153086495</v>
      </c>
      <c r="E329" s="119">
        <v>1544.3133002961249</v>
      </c>
      <c r="F329" s="119">
        <v>2173.8213429855564</v>
      </c>
      <c r="G329" s="883">
        <f>H329</f>
        <v>1</v>
      </c>
      <c r="H329" s="172">
        <v>1</v>
      </c>
      <c r="I329" s="170">
        <v>2012.8429482337935</v>
      </c>
      <c r="J329" s="170"/>
      <c r="K329" s="170">
        <v>2334.799737737319</v>
      </c>
    </row>
    <row r="330" spans="1:11" x14ac:dyDescent="0.3">
      <c r="A330" s="45" t="s">
        <v>110</v>
      </c>
      <c r="B330" s="166">
        <v>-4.829220564834337E-2</v>
      </c>
      <c r="C330" s="166">
        <v>-7.0587547518282653E-2</v>
      </c>
      <c r="D330" s="166">
        <v>-0.14945482630763746</v>
      </c>
      <c r="E330" s="166">
        <v>-0.18142750284576775</v>
      </c>
      <c r="F330" s="166">
        <v>-9.1062767769140379E-2</v>
      </c>
      <c r="G330" s="888"/>
      <c r="H330" s="172"/>
      <c r="I330" s="169"/>
      <c r="J330" s="169"/>
      <c r="K330" s="169"/>
    </row>
    <row r="331" spans="1:11" ht="15" thickBot="1" x14ac:dyDescent="0.35">
      <c r="A331" s="47" t="s">
        <v>111</v>
      </c>
      <c r="B331" s="87">
        <v>3.0323496265014023E-2</v>
      </c>
      <c r="C331" s="87">
        <v>6.4926466216704462E-2</v>
      </c>
      <c r="D331" s="87">
        <v>2.5829282780640572E-2</v>
      </c>
      <c r="E331" s="87">
        <v>-1.3957589175928103E-2</v>
      </c>
      <c r="F331" s="87">
        <v>0.15311160738269311</v>
      </c>
      <c r="G331" s="943"/>
      <c r="H331" s="172"/>
      <c r="I331" s="169"/>
      <c r="J331" s="169"/>
      <c r="K331" s="169"/>
    </row>
    <row r="332" spans="1:11" x14ac:dyDescent="0.3">
      <c r="A332" s="46" t="s">
        <v>112</v>
      </c>
      <c r="B332" s="115">
        <v>1052.5450400020206</v>
      </c>
      <c r="C332" s="115">
        <v>1373.9392173055594</v>
      </c>
      <c r="D332" s="115">
        <v>1489.7407528177266</v>
      </c>
      <c r="E332" s="115">
        <v>1559.4340607274844</v>
      </c>
      <c r="F332" s="115">
        <v>2170.7699267230259</v>
      </c>
      <c r="G332" s="901"/>
      <c r="H332" s="172">
        <v>1</v>
      </c>
      <c r="I332" s="170">
        <v>1981.1475218104017</v>
      </c>
      <c r="J332" s="170"/>
      <c r="K332" s="170">
        <v>2360.3923316356504</v>
      </c>
    </row>
    <row r="333" spans="1:11" x14ac:dyDescent="0.3">
      <c r="A333" s="46" t="s">
        <v>113</v>
      </c>
      <c r="B333" s="117">
        <v>1237.6707778264515</v>
      </c>
      <c r="C333" s="117">
        <v>1419.4592100053205</v>
      </c>
      <c r="D333" s="117">
        <v>1528.2459654693421</v>
      </c>
      <c r="E333" s="117">
        <v>1426.3734173325297</v>
      </c>
      <c r="F333" s="117">
        <v>1865.3119300265666</v>
      </c>
      <c r="G333" s="885"/>
      <c r="H333" s="172">
        <v>0</v>
      </c>
      <c r="I333" s="170">
        <v>1699.2957378989138</v>
      </c>
      <c r="J333" s="170"/>
      <c r="K333" s="170">
        <v>2031.3281221542195</v>
      </c>
    </row>
    <row r="334" spans="1:11" x14ac:dyDescent="0.3">
      <c r="A334" s="46" t="s">
        <v>114</v>
      </c>
      <c r="B334" s="117">
        <v>1138.5500794983418</v>
      </c>
      <c r="C334" s="117">
        <v>1316.2009221465526</v>
      </c>
      <c r="D334" s="117">
        <v>1514.2223356731183</v>
      </c>
      <c r="E334" s="117">
        <v>1634.3116557792471</v>
      </c>
      <c r="F334" s="117">
        <v>1871.5130586898924</v>
      </c>
      <c r="G334" s="885"/>
      <c r="H334" s="172">
        <v>0</v>
      </c>
      <c r="I334" s="170">
        <v>1680.4460329856597</v>
      </c>
      <c r="J334" s="170"/>
      <c r="K334" s="170">
        <v>2062.5800843941252</v>
      </c>
    </row>
    <row r="335" spans="1:11" x14ac:dyDescent="0.3">
      <c r="A335" s="46" t="s">
        <v>115</v>
      </c>
      <c r="B335" s="117">
        <v>1243.8013186698624</v>
      </c>
      <c r="C335" s="117">
        <v>1371.9793728510604</v>
      </c>
      <c r="D335" s="117">
        <v>1545.3580035190967</v>
      </c>
      <c r="E335" s="117">
        <v>1568.5230699459576</v>
      </c>
      <c r="F335" s="117">
        <v>1992.5405468023662</v>
      </c>
      <c r="G335" s="863"/>
      <c r="H335" s="172">
        <v>0</v>
      </c>
      <c r="I335" s="170">
        <v>1781.7736071860979</v>
      </c>
      <c r="J335" s="170"/>
      <c r="K335" s="170">
        <v>2203.3074864186347</v>
      </c>
    </row>
    <row r="336" spans="1:11" x14ac:dyDescent="0.3">
      <c r="A336" s="46" t="s">
        <v>116</v>
      </c>
      <c r="B336" s="117">
        <v>1098.7189494751149</v>
      </c>
      <c r="C336" s="117">
        <v>1334.8054323733199</v>
      </c>
      <c r="D336" s="117">
        <v>1537.8108022196277</v>
      </c>
      <c r="E336" s="117">
        <v>1532.3243445900368</v>
      </c>
      <c r="F336" s="117">
        <v>1986.5808887985875</v>
      </c>
      <c r="G336" s="912"/>
      <c r="H336" s="172">
        <v>0</v>
      </c>
      <c r="I336" s="170">
        <v>1779.1755576547002</v>
      </c>
      <c r="J336" s="170"/>
      <c r="K336" s="170">
        <v>2193.9862199424747</v>
      </c>
    </row>
    <row r="337" spans="1:11" x14ac:dyDescent="0.3">
      <c r="A337" s="46" t="s">
        <v>117</v>
      </c>
      <c r="B337" s="117">
        <v>1023.4301190389907</v>
      </c>
      <c r="C337" s="117">
        <v>1234.639680244084</v>
      </c>
      <c r="D337" s="117">
        <v>1362.6904814267662</v>
      </c>
      <c r="E337" s="117">
        <v>1552.2746434515236</v>
      </c>
      <c r="F337" s="117">
        <v>1404.2335770213131</v>
      </c>
      <c r="G337" s="931"/>
      <c r="H337" s="172">
        <v>-1</v>
      </c>
      <c r="I337" s="170">
        <v>1238.4299738881573</v>
      </c>
      <c r="J337" s="170"/>
      <c r="K337" s="170">
        <v>1570.0371801544688</v>
      </c>
    </row>
    <row r="338" spans="1:11" ht="15" thickBot="1" x14ac:dyDescent="0.35">
      <c r="A338" s="47" t="s">
        <v>118</v>
      </c>
      <c r="B338" s="205">
        <v>1146.8306764194654</v>
      </c>
      <c r="C338" s="205">
        <v>1428.9384110661174</v>
      </c>
      <c r="D338" s="205">
        <v>1485.0015754750093</v>
      </c>
      <c r="E338" s="205">
        <v>1673.5789056071535</v>
      </c>
      <c r="F338" s="205">
        <v>1859.8895783890127</v>
      </c>
      <c r="G338" s="886"/>
      <c r="H338" s="172">
        <v>0</v>
      </c>
      <c r="I338" s="170">
        <v>1702.4647954149284</v>
      </c>
      <c r="J338" s="170"/>
      <c r="K338" s="170">
        <v>2017.3143613630971</v>
      </c>
    </row>
    <row r="339" spans="1:11" ht="15" thickBot="1" x14ac:dyDescent="0.35">
      <c r="B339" s="8"/>
      <c r="C339" s="8"/>
      <c r="D339" s="8"/>
      <c r="E339" s="8"/>
      <c r="F339" s="8"/>
      <c r="G339" s="942"/>
      <c r="H339" s="172"/>
    </row>
    <row r="340" spans="1:11" ht="15" thickBot="1" x14ac:dyDescent="0.35">
      <c r="A340" s="29" t="s">
        <v>36</v>
      </c>
      <c r="B340" s="26"/>
      <c r="C340" s="26"/>
      <c r="D340" s="26"/>
      <c r="E340" s="26"/>
      <c r="F340" s="26"/>
      <c r="G340" s="911"/>
      <c r="H340" s="172"/>
    </row>
    <row r="341" spans="1:11" ht="15" thickBot="1" x14ac:dyDescent="0.35">
      <c r="A341" s="61" t="s">
        <v>24</v>
      </c>
      <c r="B341" s="132" t="s">
        <v>469</v>
      </c>
      <c r="C341" s="132" t="s">
        <v>527</v>
      </c>
      <c r="D341" s="132" t="s">
        <v>562</v>
      </c>
      <c r="E341" s="132" t="s">
        <v>625</v>
      </c>
      <c r="F341" s="1536" t="s">
        <v>724</v>
      </c>
      <c r="G341" s="1537"/>
      <c r="H341" s="173"/>
      <c r="I341" s="68" t="s">
        <v>724</v>
      </c>
      <c r="K341" s="68" t="s">
        <v>724</v>
      </c>
    </row>
    <row r="342" spans="1:11" x14ac:dyDescent="0.3">
      <c r="A342" s="46" t="s">
        <v>0</v>
      </c>
      <c r="B342" s="117">
        <v>5713.9721639909867</v>
      </c>
      <c r="C342" s="117">
        <v>8013.7413657739735</v>
      </c>
      <c r="D342" s="117">
        <v>9590.0245463039464</v>
      </c>
      <c r="E342" s="117">
        <v>10160.604078674691</v>
      </c>
      <c r="F342" s="117">
        <v>9980.8384837411086</v>
      </c>
      <c r="G342" s="885"/>
      <c r="H342" s="172"/>
      <c r="I342" s="170">
        <v>9936.9642014852579</v>
      </c>
      <c r="J342" s="170"/>
      <c r="K342" s="170">
        <v>10024.712765996959</v>
      </c>
    </row>
    <row r="343" spans="1:11" x14ac:dyDescent="0.3">
      <c r="A343" s="46" t="s">
        <v>108</v>
      </c>
      <c r="B343" s="117">
        <v>5396.0092757027815</v>
      </c>
      <c r="C343" s="117">
        <v>6959.6472551097149</v>
      </c>
      <c r="D343" s="117">
        <v>7603.1861683727429</v>
      </c>
      <c r="E343" s="117">
        <v>7468.6936199402653</v>
      </c>
      <c r="F343" s="117">
        <v>8650.6611367608675</v>
      </c>
      <c r="G343" s="883">
        <f>H343</f>
        <v>-1</v>
      </c>
      <c r="H343" s="172">
        <v>-1</v>
      </c>
      <c r="I343" s="170">
        <v>8503.8224649998137</v>
      </c>
      <c r="J343" s="170"/>
      <c r="K343" s="170">
        <v>8797.4998085219213</v>
      </c>
    </row>
    <row r="344" spans="1:11" x14ac:dyDescent="0.3">
      <c r="A344" s="44" t="s">
        <v>109</v>
      </c>
      <c r="B344" s="119">
        <v>5819.2898250765693</v>
      </c>
      <c r="C344" s="119">
        <v>7290.6730067402777</v>
      </c>
      <c r="D344" s="119">
        <v>8131.7452373736187</v>
      </c>
      <c r="E344" s="119">
        <v>8248.1009042679416</v>
      </c>
      <c r="F344" s="119">
        <v>9070.1509857716192</v>
      </c>
      <c r="G344" s="883">
        <f>H344</f>
        <v>0</v>
      </c>
      <c r="H344" s="172">
        <v>0</v>
      </c>
      <c r="I344" s="170">
        <v>8742.0644269569384</v>
      </c>
      <c r="J344" s="170"/>
      <c r="K344" s="170">
        <v>9398.2375445862999</v>
      </c>
    </row>
    <row r="345" spans="1:11" x14ac:dyDescent="0.3">
      <c r="A345" s="45" t="s">
        <v>110</v>
      </c>
      <c r="B345" s="166">
        <v>-5.5646558849548292E-2</v>
      </c>
      <c r="C345" s="166">
        <v>-0.12821081500577461</v>
      </c>
      <c r="D345" s="166">
        <v>-0.20717761131246978</v>
      </c>
      <c r="E345" s="166">
        <v>-0.26493606461689312</v>
      </c>
      <c r="F345" s="166">
        <v>-0.13327310617711269</v>
      </c>
      <c r="G345" s="941"/>
      <c r="H345" s="172"/>
      <c r="I345" s="169"/>
      <c r="J345" s="169"/>
      <c r="K345" s="169"/>
    </row>
    <row r="346" spans="1:11" ht="15" thickBot="1" x14ac:dyDescent="0.35">
      <c r="A346" s="47" t="s">
        <v>111</v>
      </c>
      <c r="B346" s="87">
        <v>7.8443258294558685E-2</v>
      </c>
      <c r="C346" s="87">
        <v>4.7563581816237377E-2</v>
      </c>
      <c r="D346" s="87">
        <v>6.9518101661056597E-2</v>
      </c>
      <c r="E346" s="87">
        <v>0.10435657478930163</v>
      </c>
      <c r="F346" s="87">
        <v>4.84922299439213E-2</v>
      </c>
      <c r="G346" s="864"/>
      <c r="H346" s="172"/>
      <c r="I346" s="169"/>
      <c r="J346" s="169"/>
      <c r="K346" s="169"/>
    </row>
    <row r="347" spans="1:11" x14ac:dyDescent="0.3">
      <c r="A347" s="46" t="s">
        <v>112</v>
      </c>
      <c r="B347" s="115">
        <v>5856.5951159068454</v>
      </c>
      <c r="C347" s="115">
        <v>7631.1844566082491</v>
      </c>
      <c r="D347" s="115">
        <v>8174.5319578002245</v>
      </c>
      <c r="E347" s="115">
        <v>8395.8862572219168</v>
      </c>
      <c r="F347" s="115">
        <v>9308.376314224166</v>
      </c>
      <c r="G347" s="863"/>
      <c r="H347" s="172">
        <v>1</v>
      </c>
      <c r="I347" s="170">
        <v>8919.202976349512</v>
      </c>
      <c r="J347" s="170"/>
      <c r="K347" s="170">
        <v>9697.5496520988199</v>
      </c>
    </row>
    <row r="348" spans="1:11" x14ac:dyDescent="0.3">
      <c r="A348" s="46" t="s">
        <v>113</v>
      </c>
      <c r="B348" s="117">
        <v>5626.8475820187214</v>
      </c>
      <c r="C348" s="117">
        <v>7513.2134560949098</v>
      </c>
      <c r="D348" s="117">
        <v>7573.0367291288076</v>
      </c>
      <c r="E348" s="117">
        <v>7623.8395228815061</v>
      </c>
      <c r="F348" s="117">
        <v>8285.5711753752803</v>
      </c>
      <c r="G348" s="863"/>
      <c r="H348" s="172">
        <v>0</v>
      </c>
      <c r="I348" s="170">
        <v>7938.8365268222215</v>
      </c>
      <c r="J348" s="170"/>
      <c r="K348" s="170">
        <v>8632.3058239283382</v>
      </c>
    </row>
    <row r="349" spans="1:11" x14ac:dyDescent="0.3">
      <c r="A349" s="46" t="s">
        <v>114</v>
      </c>
      <c r="B349" s="117">
        <v>5108.6553097762535</v>
      </c>
      <c r="C349" s="117">
        <v>6272.5094947518537</v>
      </c>
      <c r="D349" s="117">
        <v>7277.7830751111287</v>
      </c>
      <c r="E349" s="117">
        <v>7146.8312610966168</v>
      </c>
      <c r="F349" s="117">
        <v>8187.1241217702482</v>
      </c>
      <c r="G349" s="863"/>
      <c r="H349" s="172">
        <v>0</v>
      </c>
      <c r="I349" s="170">
        <v>7792.4622602042691</v>
      </c>
      <c r="J349" s="170"/>
      <c r="K349" s="170">
        <v>8581.7859833362272</v>
      </c>
    </row>
    <row r="350" spans="1:11" x14ac:dyDescent="0.3">
      <c r="A350" s="46" t="s">
        <v>115</v>
      </c>
      <c r="B350" s="117">
        <v>6021.80360125275</v>
      </c>
      <c r="C350" s="117">
        <v>7450.4966430589866</v>
      </c>
      <c r="D350" s="117">
        <v>7794.6350324858258</v>
      </c>
      <c r="E350" s="117">
        <v>7275.5997513148486</v>
      </c>
      <c r="F350" s="117">
        <v>8924.7241006064014</v>
      </c>
      <c r="G350" s="863"/>
      <c r="H350" s="172">
        <v>0</v>
      </c>
      <c r="I350" s="170">
        <v>8481.3455777805611</v>
      </c>
      <c r="J350" s="170"/>
      <c r="K350" s="170">
        <v>9368.1026234322417</v>
      </c>
    </row>
    <row r="351" spans="1:11" x14ac:dyDescent="0.3">
      <c r="A351" s="46" t="s">
        <v>116</v>
      </c>
      <c r="B351" s="117">
        <v>4800.1479600783987</v>
      </c>
      <c r="C351" s="117">
        <v>6526.3194652373368</v>
      </c>
      <c r="D351" s="117">
        <v>7467.3111483843259</v>
      </c>
      <c r="E351" s="117">
        <v>7152.2274676727811</v>
      </c>
      <c r="F351" s="117">
        <v>9142.3229924282641</v>
      </c>
      <c r="G351" s="863"/>
      <c r="H351" s="172">
        <v>0</v>
      </c>
      <c r="I351" s="170">
        <v>8697.1831465906289</v>
      </c>
      <c r="J351" s="170"/>
      <c r="K351" s="170">
        <v>9587.4628382658993</v>
      </c>
    </row>
    <row r="352" spans="1:11" x14ac:dyDescent="0.3">
      <c r="A352" s="46" t="s">
        <v>117</v>
      </c>
      <c r="B352" s="117">
        <v>4592.3535734553307</v>
      </c>
      <c r="C352" s="117">
        <v>6202.6505179690057</v>
      </c>
      <c r="D352" s="117">
        <v>7151.8822840283692</v>
      </c>
      <c r="E352" s="117">
        <v>6907.7904759260273</v>
      </c>
      <c r="F352" s="117">
        <v>7318.4242307782451</v>
      </c>
      <c r="G352" s="935"/>
      <c r="H352" s="172">
        <v>-1</v>
      </c>
      <c r="I352" s="170">
        <v>6941.2157742198469</v>
      </c>
      <c r="J352" s="170"/>
      <c r="K352" s="170">
        <v>7695.6326873366434</v>
      </c>
    </row>
    <row r="353" spans="1:11" ht="15" thickBot="1" x14ac:dyDescent="0.35">
      <c r="A353" s="47" t="s">
        <v>118</v>
      </c>
      <c r="B353" s="205">
        <v>5553.5519460409514</v>
      </c>
      <c r="C353" s="205">
        <v>6956.6415866180259</v>
      </c>
      <c r="D353" s="205">
        <v>7708.381447466415</v>
      </c>
      <c r="E353" s="205">
        <v>7561.2439225118314</v>
      </c>
      <c r="F353" s="205">
        <v>9129.1095984716394</v>
      </c>
      <c r="G353" s="940"/>
      <c r="H353" s="172">
        <v>0</v>
      </c>
      <c r="I353" s="170">
        <v>8778.8987353019438</v>
      </c>
      <c r="J353" s="170"/>
      <c r="K353" s="170">
        <v>9479.320461641335</v>
      </c>
    </row>
    <row r="354" spans="1:11" ht="15" thickBot="1" x14ac:dyDescent="0.35">
      <c r="B354" s="8"/>
      <c r="C354" s="8"/>
      <c r="D354" s="8"/>
      <c r="E354" s="8"/>
      <c r="F354" s="8"/>
      <c r="G354" s="867"/>
      <c r="H354" s="172"/>
    </row>
    <row r="355" spans="1:11" ht="15" thickBot="1" x14ac:dyDescent="0.35">
      <c r="A355" s="29" t="s">
        <v>70</v>
      </c>
      <c r="B355" s="26"/>
      <c r="C355" s="26"/>
      <c r="D355" s="26"/>
      <c r="E355" s="26"/>
      <c r="F355" s="26"/>
      <c r="G355" s="53"/>
      <c r="H355" s="174"/>
    </row>
    <row r="356" spans="1:11" ht="15" thickBot="1" x14ac:dyDescent="0.35">
      <c r="A356" s="61" t="s">
        <v>24</v>
      </c>
      <c r="B356" s="132" t="s">
        <v>470</v>
      </c>
      <c r="C356" s="132" t="s">
        <v>528</v>
      </c>
      <c r="D356" s="132" t="s">
        <v>563</v>
      </c>
      <c r="E356" s="132" t="s">
        <v>626</v>
      </c>
      <c r="F356" s="1536" t="s">
        <v>730</v>
      </c>
      <c r="G356" s="1537"/>
      <c r="H356" s="174"/>
      <c r="I356" s="68" t="s">
        <v>730</v>
      </c>
      <c r="K356" s="68" t="s">
        <v>730</v>
      </c>
    </row>
    <row r="357" spans="1:11" x14ac:dyDescent="0.3">
      <c r="A357" s="46" t="s">
        <v>0</v>
      </c>
      <c r="B357" s="105">
        <v>111.1448479770486</v>
      </c>
      <c r="C357" s="105">
        <v>102.20547243691443</v>
      </c>
      <c r="D357" s="106">
        <v>90.921542876828056</v>
      </c>
      <c r="E357" s="106">
        <v>78.195750301359666</v>
      </c>
      <c r="F357" s="106">
        <v>61.404772085400282</v>
      </c>
      <c r="G357" s="863"/>
      <c r="H357" s="174"/>
      <c r="I357" s="126">
        <v>59.825286139756102</v>
      </c>
      <c r="J357" s="126"/>
      <c r="K357" s="126">
        <v>62.984258031044462</v>
      </c>
    </row>
    <row r="358" spans="1:11" x14ac:dyDescent="0.3">
      <c r="A358" s="46" t="s">
        <v>108</v>
      </c>
      <c r="B358" s="105">
        <v>100.39315748827835</v>
      </c>
      <c r="C358" s="105">
        <v>90.718078471062128</v>
      </c>
      <c r="D358" s="106">
        <v>82.069215361213423</v>
      </c>
      <c r="E358" s="106">
        <v>70.135433579038107</v>
      </c>
      <c r="F358" s="106">
        <v>58.027097410495685</v>
      </c>
      <c r="G358" s="883">
        <f>H358</f>
        <v>0</v>
      </c>
      <c r="H358" s="174">
        <v>0</v>
      </c>
      <c r="I358" s="126">
        <v>52.964927965701349</v>
      </c>
      <c r="J358" s="126"/>
      <c r="K358" s="126">
        <v>63.08926685529002</v>
      </c>
    </row>
    <row r="359" spans="1:11" x14ac:dyDescent="0.3">
      <c r="A359" s="44" t="s">
        <v>109</v>
      </c>
      <c r="B359" s="107">
        <v>160.48570986953516</v>
      </c>
      <c r="C359" s="107">
        <v>142.50338931422061</v>
      </c>
      <c r="D359" s="108">
        <v>134.96127897230969</v>
      </c>
      <c r="E359" s="108">
        <v>114.56906069402791</v>
      </c>
      <c r="F359" s="108">
        <v>95.213250083404915</v>
      </c>
      <c r="G359" s="883">
        <f>H359</f>
        <v>1</v>
      </c>
      <c r="H359" s="174">
        <v>1</v>
      </c>
      <c r="I359" s="126">
        <v>80.276697193051504</v>
      </c>
      <c r="J359" s="126"/>
      <c r="K359" s="126">
        <v>110.14980297375833</v>
      </c>
    </row>
    <row r="360" spans="1:11" x14ac:dyDescent="0.3">
      <c r="A360" s="45" t="s">
        <v>110</v>
      </c>
      <c r="B360" s="347">
        <v>-9.6735842321638468E-2</v>
      </c>
      <c r="C360" s="347">
        <v>-0.11239509677862713</v>
      </c>
      <c r="D360" s="435">
        <v>-9.73622668019056E-2</v>
      </c>
      <c r="E360" s="435">
        <v>-0.10307870557233346</v>
      </c>
      <c r="F360" s="435">
        <v>-5.5006712999553328E-2</v>
      </c>
      <c r="G360" s="937"/>
      <c r="H360" s="174"/>
      <c r="I360" s="126"/>
      <c r="J360" s="126"/>
      <c r="K360" s="126"/>
    </row>
    <row r="361" spans="1:11" ht="15" thickBot="1" x14ac:dyDescent="0.35">
      <c r="A361" s="47" t="s">
        <v>111</v>
      </c>
      <c r="B361" s="348">
        <v>0.59857219241533532</v>
      </c>
      <c r="C361" s="348">
        <v>0.57083782765171021</v>
      </c>
      <c r="D361" s="436">
        <v>0.6444811660291988</v>
      </c>
      <c r="E361" s="436">
        <v>0.63354034968524109</v>
      </c>
      <c r="F361" s="436">
        <v>0.64084116442783101</v>
      </c>
      <c r="G361" s="939"/>
      <c r="H361" s="174"/>
      <c r="I361" s="126"/>
      <c r="J361" s="126"/>
      <c r="K361" s="126"/>
    </row>
    <row r="362" spans="1:11" ht="15" thickBot="1" x14ac:dyDescent="0.35">
      <c r="B362" s="8"/>
      <c r="C362" s="8"/>
      <c r="D362" s="8"/>
      <c r="E362" s="8"/>
      <c r="F362" s="8"/>
      <c r="G362" s="867"/>
      <c r="H362" s="174"/>
    </row>
    <row r="363" spans="1:11" ht="15" thickBot="1" x14ac:dyDescent="0.35">
      <c r="A363" s="29" t="s">
        <v>719</v>
      </c>
      <c r="B363" s="26"/>
      <c r="C363" s="26"/>
      <c r="D363" s="26"/>
      <c r="E363" s="26"/>
      <c r="F363" s="26"/>
      <c r="G363" s="53"/>
      <c r="H363" s="172"/>
    </row>
    <row r="364" spans="1:11" ht="15" thickBot="1" x14ac:dyDescent="0.35">
      <c r="A364" s="61" t="s">
        <v>18</v>
      </c>
      <c r="B364" s="132" t="s">
        <v>466</v>
      </c>
      <c r="C364" s="132" t="s">
        <v>524</v>
      </c>
      <c r="D364" s="132" t="s">
        <v>559</v>
      </c>
      <c r="E364" s="132" t="s">
        <v>622</v>
      </c>
      <c r="F364" s="1536" t="s">
        <v>727</v>
      </c>
      <c r="G364" s="1537"/>
      <c r="H364" s="173"/>
      <c r="I364" s="68" t="s">
        <v>727</v>
      </c>
      <c r="K364" s="68" t="s">
        <v>727</v>
      </c>
    </row>
    <row r="365" spans="1:11" x14ac:dyDescent="0.3">
      <c r="A365" s="46" t="s">
        <v>0</v>
      </c>
      <c r="B365" s="75">
        <v>12.763532915367886</v>
      </c>
      <c r="C365" s="75">
        <v>13.223168910879362</v>
      </c>
      <c r="D365" s="75">
        <v>13.286996005102143</v>
      </c>
      <c r="E365" s="75">
        <v>13.082219331815528</v>
      </c>
      <c r="F365" s="75">
        <v>14.100085127849802</v>
      </c>
      <c r="G365" s="863"/>
      <c r="H365" s="172"/>
      <c r="I365" s="170">
        <v>13.300681094983442</v>
      </c>
      <c r="J365" s="170"/>
      <c r="K365" s="170">
        <v>14.899489160716161</v>
      </c>
    </row>
    <row r="366" spans="1:11" x14ac:dyDescent="0.3">
      <c r="A366" s="46" t="s">
        <v>108</v>
      </c>
      <c r="B366" s="75">
        <v>10.113817366318189</v>
      </c>
      <c r="C366" s="75">
        <v>10.855757813141087</v>
      </c>
      <c r="D366" s="75">
        <v>10.135133222833012</v>
      </c>
      <c r="E366" s="75">
        <v>10.218966493955676</v>
      </c>
      <c r="F366" s="75">
        <v>11.974078650930528</v>
      </c>
      <c r="G366" s="883">
        <f>H366</f>
        <v>0</v>
      </c>
      <c r="H366" s="172">
        <v>0</v>
      </c>
      <c r="I366" s="170">
        <v>9.5119428037576448</v>
      </c>
      <c r="J366" s="170"/>
      <c r="K366" s="170">
        <v>14.436214498103411</v>
      </c>
    </row>
    <row r="367" spans="1:11" x14ac:dyDescent="0.3">
      <c r="A367" s="44" t="s">
        <v>109</v>
      </c>
      <c r="B367" s="77">
        <v>17.075899949503892</v>
      </c>
      <c r="C367" s="77">
        <v>18.372145790115876</v>
      </c>
      <c r="D367" s="77">
        <v>17.639638983852446</v>
      </c>
      <c r="E367" s="77">
        <v>15.836871450535847</v>
      </c>
      <c r="F367" s="77">
        <v>18.30303591756217</v>
      </c>
      <c r="G367" s="884">
        <f>H367</f>
        <v>0</v>
      </c>
      <c r="H367" s="172">
        <v>0</v>
      </c>
      <c r="I367" s="170">
        <v>11.328429802547159</v>
      </c>
      <c r="J367" s="170"/>
      <c r="K367" s="170">
        <v>25.27764203257718</v>
      </c>
    </row>
    <row r="368" spans="1:11" x14ac:dyDescent="0.3">
      <c r="A368" s="45" t="s">
        <v>110</v>
      </c>
      <c r="B368" s="166">
        <v>-0.2076004791635172</v>
      </c>
      <c r="C368" s="166">
        <v>-0.17903507954061507</v>
      </c>
      <c r="D368" s="166">
        <v>-0.23721409873675212</v>
      </c>
      <c r="E368" s="166">
        <v>-0.21886598636184879</v>
      </c>
      <c r="F368" s="166">
        <v>-0.1507796908771912</v>
      </c>
      <c r="G368" s="937"/>
      <c r="H368" s="172"/>
      <c r="I368" s="169"/>
      <c r="J368" s="169"/>
      <c r="K368" s="169"/>
    </row>
    <row r="369" spans="1:11" ht="15" thickBot="1" x14ac:dyDescent="0.35">
      <c r="A369" s="47" t="s">
        <v>111</v>
      </c>
      <c r="B369" s="87">
        <v>0.26476594738745063</v>
      </c>
      <c r="C369" s="87">
        <v>0.25419459240529751</v>
      </c>
      <c r="D369" s="87">
        <v>0.26225458496827625</v>
      </c>
      <c r="E369" s="87">
        <v>0.26329034781760535</v>
      </c>
      <c r="F369" s="87">
        <v>0.24526944096044784</v>
      </c>
      <c r="G369" s="938"/>
      <c r="H369" s="172"/>
      <c r="I369" s="169"/>
      <c r="J369" s="169"/>
      <c r="K369" s="169"/>
    </row>
    <row r="370" spans="1:11" x14ac:dyDescent="0.3">
      <c r="A370" s="46" t="s">
        <v>112</v>
      </c>
      <c r="B370" s="72">
        <v>10.441167130750221</v>
      </c>
      <c r="C370" s="73">
        <v>12.012570057705329</v>
      </c>
      <c r="D370" s="73">
        <v>14.927116368915353</v>
      </c>
      <c r="E370" s="73">
        <v>15.158027787794248</v>
      </c>
      <c r="F370" s="73">
        <v>15.203282698202111</v>
      </c>
      <c r="G370" s="863"/>
      <c r="H370" s="172">
        <v>0</v>
      </c>
      <c r="I370" s="170">
        <v>7.8051161301056871</v>
      </c>
      <c r="J370" s="170"/>
      <c r="K370" s="170">
        <v>22.601449266298534</v>
      </c>
    </row>
    <row r="371" spans="1:11" x14ac:dyDescent="0.3">
      <c r="A371" s="46" t="s">
        <v>113</v>
      </c>
      <c r="B371" s="74">
        <v>10.159117630478306</v>
      </c>
      <c r="C371" s="75">
        <v>13.816195414638468</v>
      </c>
      <c r="D371" s="75">
        <v>12.121625909756093</v>
      </c>
      <c r="E371" s="75">
        <v>11.206782345365545</v>
      </c>
      <c r="F371" s="75">
        <v>14.573977453787217</v>
      </c>
      <c r="G371" s="863"/>
      <c r="H371" s="172">
        <v>0</v>
      </c>
      <c r="I371" s="170">
        <v>7.842257665871057</v>
      </c>
      <c r="J371" s="170"/>
      <c r="K371" s="170">
        <v>21.305697241703378</v>
      </c>
    </row>
    <row r="372" spans="1:11" x14ac:dyDescent="0.3">
      <c r="A372" s="46" t="s">
        <v>114</v>
      </c>
      <c r="B372" s="74">
        <v>10.339738891910944</v>
      </c>
      <c r="C372" s="75">
        <v>11.73472583868978</v>
      </c>
      <c r="D372" s="75">
        <v>9.4209301074609044</v>
      </c>
      <c r="E372" s="75">
        <v>10.161502594436712</v>
      </c>
      <c r="F372" s="75">
        <v>11.505464182667287</v>
      </c>
      <c r="G372" s="863"/>
      <c r="H372" s="172">
        <v>0</v>
      </c>
      <c r="I372" s="170">
        <v>5.2814993399336743</v>
      </c>
      <c r="J372" s="170"/>
      <c r="K372" s="170">
        <v>17.729429025400901</v>
      </c>
    </row>
    <row r="373" spans="1:11" x14ac:dyDescent="0.3">
      <c r="A373" s="46" t="s">
        <v>115</v>
      </c>
      <c r="B373" s="74">
        <v>15.287464491900989</v>
      </c>
      <c r="C373" s="75">
        <v>12.663482020469635</v>
      </c>
      <c r="D373" s="75">
        <v>14.00189036957271</v>
      </c>
      <c r="E373" s="75">
        <v>13.930650271756628</v>
      </c>
      <c r="F373" s="75">
        <v>15.467896345140947</v>
      </c>
      <c r="G373" s="863"/>
      <c r="H373" s="172">
        <v>0</v>
      </c>
      <c r="I373" s="170">
        <v>7.3624459753490896</v>
      </c>
      <c r="J373" s="170"/>
      <c r="K373" s="170">
        <v>23.573346714932804</v>
      </c>
    </row>
    <row r="374" spans="1:11" x14ac:dyDescent="0.3">
      <c r="A374" s="46" t="s">
        <v>116</v>
      </c>
      <c r="B374" s="74">
        <v>7.3256865759958227</v>
      </c>
      <c r="C374" s="75">
        <v>7.7584810141249934</v>
      </c>
      <c r="D374" s="75">
        <v>9.1684389325053477</v>
      </c>
      <c r="E374" s="75">
        <v>11.241617841970355</v>
      </c>
      <c r="F374" s="75">
        <v>14.296051711789229</v>
      </c>
      <c r="G374" s="863"/>
      <c r="H374" s="172">
        <v>0</v>
      </c>
      <c r="I374" s="170">
        <v>6.5941751122782009</v>
      </c>
      <c r="J374" s="170"/>
      <c r="K374" s="170">
        <v>21.997928311300257</v>
      </c>
    </row>
    <row r="375" spans="1:11" x14ac:dyDescent="0.3">
      <c r="A375" s="46" t="s">
        <v>117</v>
      </c>
      <c r="B375" s="74">
        <v>5.6109616886977136</v>
      </c>
      <c r="C375" s="75">
        <v>7.7749800400522364</v>
      </c>
      <c r="D375" s="75">
        <v>4.5909458517764108</v>
      </c>
      <c r="E375" s="75">
        <v>3.6235110189695083</v>
      </c>
      <c r="F375" s="75">
        <v>6.3966594395016703</v>
      </c>
      <c r="G375" s="863"/>
      <c r="H375" s="172">
        <v>0</v>
      </c>
      <c r="I375" s="170">
        <v>1.3578950535710845</v>
      </c>
      <c r="J375" s="170"/>
      <c r="K375" s="170">
        <v>11.435423825432256</v>
      </c>
    </row>
    <row r="376" spans="1:11" ht="15" thickBot="1" x14ac:dyDescent="0.35">
      <c r="A376" s="47" t="s">
        <v>118</v>
      </c>
      <c r="B376" s="79">
        <v>11.261365114736902</v>
      </c>
      <c r="C376" s="80">
        <v>9.7703540314763533</v>
      </c>
      <c r="D376" s="80">
        <v>7.2242199693535643</v>
      </c>
      <c r="E376" s="80">
        <v>6.8680994455250906</v>
      </c>
      <c r="F376" s="80">
        <v>7.8261779175506838</v>
      </c>
      <c r="G376" s="936"/>
      <c r="H376" s="172">
        <v>0</v>
      </c>
      <c r="I376" s="170">
        <v>3.1704427359784155</v>
      </c>
      <c r="J376" s="170"/>
      <c r="K376" s="170">
        <v>12.481913099122952</v>
      </c>
    </row>
    <row r="377" spans="1:11" ht="15" thickBot="1" x14ac:dyDescent="0.35">
      <c r="B377" s="8"/>
      <c r="C377" s="8"/>
      <c r="D377" s="8"/>
      <c r="E377" s="8"/>
      <c r="F377" s="8"/>
      <c r="G377" s="934"/>
      <c r="H377" s="172"/>
    </row>
    <row r="378" spans="1:11" ht="15" thickBot="1" x14ac:dyDescent="0.35">
      <c r="A378" s="29" t="s">
        <v>37</v>
      </c>
      <c r="B378" s="26"/>
      <c r="C378" s="26"/>
      <c r="D378" s="26"/>
      <c r="E378" s="26"/>
      <c r="F378" s="26"/>
      <c r="G378" s="812"/>
      <c r="H378" s="172"/>
    </row>
    <row r="379" spans="1:11" ht="15" thickBot="1" x14ac:dyDescent="0.35">
      <c r="A379" s="61" t="s">
        <v>28</v>
      </c>
      <c r="B379" s="132">
        <v>2020</v>
      </c>
      <c r="C379" s="132">
        <v>2021</v>
      </c>
      <c r="D379" s="132">
        <v>2022</v>
      </c>
      <c r="E379" s="132">
        <v>2023</v>
      </c>
      <c r="F379" s="1536">
        <v>2024</v>
      </c>
      <c r="G379" s="1537"/>
      <c r="H379" s="173"/>
      <c r="I379" s="68">
        <v>2024</v>
      </c>
      <c r="K379" s="68">
        <v>2024</v>
      </c>
    </row>
    <row r="380" spans="1:11" x14ac:dyDescent="0.3">
      <c r="A380" s="46" t="s">
        <v>0</v>
      </c>
      <c r="B380" s="106">
        <v>214.35025234851918</v>
      </c>
      <c r="C380" s="106">
        <v>221.0353427671952</v>
      </c>
      <c r="D380" s="106">
        <v>224.74219556627756</v>
      </c>
      <c r="E380" s="106">
        <v>227.99627109147869</v>
      </c>
      <c r="F380" s="106">
        <v>228.36205474436403</v>
      </c>
      <c r="G380" s="883"/>
      <c r="H380" s="172"/>
      <c r="I380" s="170">
        <v>227.70088984369156</v>
      </c>
      <c r="J380" s="170"/>
      <c r="K380" s="170">
        <v>229.02321964503651</v>
      </c>
    </row>
    <row r="381" spans="1:11" x14ac:dyDescent="0.3">
      <c r="A381" s="46" t="s">
        <v>108</v>
      </c>
      <c r="B381" s="106">
        <v>206.07695127481153</v>
      </c>
      <c r="C381" s="106">
        <v>214.06552294634776</v>
      </c>
      <c r="D381" s="106">
        <v>216.93538262181968</v>
      </c>
      <c r="E381" s="106">
        <v>219.64899408245111</v>
      </c>
      <c r="F381" s="106">
        <v>219.81449079356707</v>
      </c>
      <c r="G381" s="883">
        <f>H381</f>
        <v>-1</v>
      </c>
      <c r="H381" s="172">
        <v>-1</v>
      </c>
      <c r="I381" s="170">
        <v>217.54128652058557</v>
      </c>
      <c r="J381" s="170"/>
      <c r="K381" s="170">
        <v>222.08769506654858</v>
      </c>
    </row>
    <row r="382" spans="1:11" x14ac:dyDescent="0.3">
      <c r="A382" s="44" t="s">
        <v>109</v>
      </c>
      <c r="B382" s="108">
        <v>258.81238401849964</v>
      </c>
      <c r="C382" s="108">
        <v>267.25288560066269</v>
      </c>
      <c r="D382" s="108">
        <v>268.761406521119</v>
      </c>
      <c r="E382" s="108">
        <v>277.30641383561931</v>
      </c>
      <c r="F382" s="108">
        <v>277.31892259795274</v>
      </c>
      <c r="G382" s="884">
        <f>H382</f>
        <v>1</v>
      </c>
      <c r="H382" s="172">
        <v>1</v>
      </c>
      <c r="I382" s="170">
        <v>271.66620861055611</v>
      </c>
      <c r="J382" s="170"/>
      <c r="K382" s="170">
        <v>282.97163658534936</v>
      </c>
    </row>
    <row r="383" spans="1:11" x14ac:dyDescent="0.3">
      <c r="A383" s="45" t="s">
        <v>110</v>
      </c>
      <c r="B383" s="166">
        <v>-3.8597113756860937E-2</v>
      </c>
      <c r="C383" s="166">
        <v>-2.9491737342784898E-2</v>
      </c>
      <c r="D383" s="166">
        <v>-3.4736747697899958E-2</v>
      </c>
      <c r="E383" s="166">
        <v>-3.6611462850102534E-2</v>
      </c>
      <c r="F383" s="166">
        <v>-3.7429878446160331E-2</v>
      </c>
      <c r="G383" s="919"/>
      <c r="H383" s="172"/>
      <c r="I383" s="169"/>
      <c r="J383" s="169"/>
      <c r="K383" s="169"/>
    </row>
    <row r="384" spans="1:11" ht="15" thickBot="1" x14ac:dyDescent="0.35">
      <c r="A384" s="47" t="s">
        <v>111</v>
      </c>
      <c r="B384" s="87">
        <v>0.25590165429691059</v>
      </c>
      <c r="C384" s="87">
        <v>0.24846300292665782</v>
      </c>
      <c r="D384" s="87">
        <v>0.23890074211474702</v>
      </c>
      <c r="E384" s="87">
        <v>0.26249799137038138</v>
      </c>
      <c r="F384" s="87">
        <v>0.26160437192645963</v>
      </c>
      <c r="G384" s="918"/>
      <c r="H384" s="172"/>
      <c r="I384" s="169"/>
      <c r="J384" s="169"/>
      <c r="K384" s="169"/>
    </row>
    <row r="385" spans="1:11" x14ac:dyDescent="0.3">
      <c r="A385" s="46" t="s">
        <v>112</v>
      </c>
      <c r="B385" s="104">
        <v>206.85653605848714</v>
      </c>
      <c r="C385" s="104">
        <v>218.39782128112412</v>
      </c>
      <c r="D385" s="104">
        <v>220.64141217709559</v>
      </c>
      <c r="E385" s="104">
        <v>227.69500006007522</v>
      </c>
      <c r="F385" s="104">
        <v>229.0105622195066</v>
      </c>
      <c r="G385" s="863"/>
      <c r="H385" s="172">
        <v>1</v>
      </c>
      <c r="I385" s="170">
        <v>223.02028456238907</v>
      </c>
      <c r="J385" s="170"/>
      <c r="K385" s="170">
        <v>235.00083987662413</v>
      </c>
    </row>
    <row r="386" spans="1:11" x14ac:dyDescent="0.3">
      <c r="A386" s="46" t="s">
        <v>113</v>
      </c>
      <c r="B386" s="106">
        <v>215.30428057641763</v>
      </c>
      <c r="C386" s="106">
        <v>222.76368884645416</v>
      </c>
      <c r="D386" s="106">
        <v>224.67039815806646</v>
      </c>
      <c r="E386" s="106">
        <v>228.90192672448285</v>
      </c>
      <c r="F386" s="106">
        <v>223.39187576017935</v>
      </c>
      <c r="G386" s="883"/>
      <c r="H386" s="172">
        <v>0</v>
      </c>
      <c r="I386" s="170">
        <v>217.81772805308316</v>
      </c>
      <c r="J386" s="170"/>
      <c r="K386" s="170">
        <v>228.96602346727553</v>
      </c>
    </row>
    <row r="387" spans="1:11" x14ac:dyDescent="0.3">
      <c r="A387" s="46" t="s">
        <v>114</v>
      </c>
      <c r="B387" s="106">
        <v>198.2786763720857</v>
      </c>
      <c r="C387" s="106">
        <v>201.91276909930164</v>
      </c>
      <c r="D387" s="106">
        <v>204.41382506065463</v>
      </c>
      <c r="E387" s="106">
        <v>208.79487913688368</v>
      </c>
      <c r="F387" s="106">
        <v>209.7566509619723</v>
      </c>
      <c r="G387" s="883"/>
      <c r="H387" s="172">
        <v>-1</v>
      </c>
      <c r="I387" s="170">
        <v>203.73034135211103</v>
      </c>
      <c r="J387" s="170"/>
      <c r="K387" s="170">
        <v>215.78296057183357</v>
      </c>
    </row>
    <row r="388" spans="1:11" x14ac:dyDescent="0.3">
      <c r="A388" s="46" t="s">
        <v>115</v>
      </c>
      <c r="B388" s="106">
        <v>213.45406510972418</v>
      </c>
      <c r="C388" s="106">
        <v>223.7817636400261</v>
      </c>
      <c r="D388" s="106">
        <v>226.1036024792659</v>
      </c>
      <c r="E388" s="106">
        <v>224.6139228730658</v>
      </c>
      <c r="F388" s="106">
        <v>228.18452674783831</v>
      </c>
      <c r="G388" s="883"/>
      <c r="H388" s="172">
        <v>0</v>
      </c>
      <c r="I388" s="170">
        <v>221.31044326846364</v>
      </c>
      <c r="J388" s="170"/>
      <c r="K388" s="170">
        <v>235.05861022721297</v>
      </c>
    </row>
    <row r="389" spans="1:11" x14ac:dyDescent="0.3">
      <c r="A389" s="46" t="s">
        <v>116</v>
      </c>
      <c r="B389" s="106">
        <v>187.56345941765437</v>
      </c>
      <c r="C389" s="106">
        <v>199.32378306896601</v>
      </c>
      <c r="D389" s="106">
        <v>206.72168504673988</v>
      </c>
      <c r="E389" s="106">
        <v>207.48641447691563</v>
      </c>
      <c r="F389" s="106">
        <v>208.23263123889561</v>
      </c>
      <c r="G389" s="885"/>
      <c r="H389" s="172">
        <v>-1</v>
      </c>
      <c r="I389" s="170">
        <v>201.76896582711839</v>
      </c>
      <c r="J389" s="170"/>
      <c r="K389" s="170">
        <v>214.69629665067282</v>
      </c>
    </row>
    <row r="390" spans="1:11" x14ac:dyDescent="0.3">
      <c r="A390" s="46" t="s">
        <v>117</v>
      </c>
      <c r="B390" s="106">
        <v>177.53846062007273</v>
      </c>
      <c r="C390" s="106">
        <v>179.38348596097885</v>
      </c>
      <c r="D390" s="106">
        <v>182.1191545407072</v>
      </c>
      <c r="E390" s="106">
        <v>180.0736162446025</v>
      </c>
      <c r="F390" s="106">
        <v>177.38478182727215</v>
      </c>
      <c r="G390" s="885"/>
      <c r="H390" s="172">
        <v>-1</v>
      </c>
      <c r="I390" s="170">
        <v>171.71177318762392</v>
      </c>
      <c r="J390" s="170"/>
      <c r="K390" s="170">
        <v>183.05779046692038</v>
      </c>
    </row>
    <row r="391" spans="1:11" ht="15" thickBot="1" x14ac:dyDescent="0.35">
      <c r="A391" s="47" t="s">
        <v>118</v>
      </c>
      <c r="B391" s="168">
        <v>230.86304508514093</v>
      </c>
      <c r="C391" s="168">
        <v>240.24226580269615</v>
      </c>
      <c r="D391" s="168">
        <v>242.23650638990384</v>
      </c>
      <c r="E391" s="168">
        <v>245.9439265976624</v>
      </c>
      <c r="F391" s="168">
        <v>249.35959693294799</v>
      </c>
      <c r="G391" s="864"/>
      <c r="H391" s="172">
        <v>1</v>
      </c>
      <c r="I391" s="170">
        <v>243.71932818427635</v>
      </c>
      <c r="J391" s="170"/>
      <c r="K391" s="170">
        <v>234.22692883599115</v>
      </c>
    </row>
    <row r="392" spans="1:11" ht="15" thickBot="1" x14ac:dyDescent="0.35">
      <c r="B392" s="8"/>
      <c r="C392" s="8"/>
      <c r="D392" s="8"/>
      <c r="E392" s="8"/>
      <c r="F392" s="8"/>
      <c r="G392" s="903"/>
      <c r="H392" s="172"/>
    </row>
    <row r="393" spans="1:11" ht="15" thickBot="1" x14ac:dyDescent="0.35">
      <c r="A393" s="29" t="s">
        <v>39</v>
      </c>
      <c r="B393" s="26"/>
      <c r="C393" s="26"/>
      <c r="D393" s="26"/>
      <c r="E393" s="26"/>
      <c r="F393" s="26"/>
      <c r="G393" s="190"/>
      <c r="H393" s="172"/>
    </row>
    <row r="394" spans="1:11" ht="15" thickBot="1" x14ac:dyDescent="0.35">
      <c r="A394" s="61" t="s">
        <v>24</v>
      </c>
      <c r="B394" s="132" t="s">
        <v>467</v>
      </c>
      <c r="C394" s="132" t="s">
        <v>525</v>
      </c>
      <c r="D394" s="132" t="s">
        <v>560</v>
      </c>
      <c r="E394" s="132" t="s">
        <v>623</v>
      </c>
      <c r="F394" s="1536" t="s">
        <v>728</v>
      </c>
      <c r="G394" s="1537"/>
      <c r="H394" s="173"/>
      <c r="I394" s="68" t="s">
        <v>728</v>
      </c>
      <c r="K394" s="68" t="s">
        <v>728</v>
      </c>
    </row>
    <row r="395" spans="1:11" x14ac:dyDescent="0.3">
      <c r="A395" s="46" t="s">
        <v>0</v>
      </c>
      <c r="B395" s="106">
        <v>609.36239162773552</v>
      </c>
      <c r="C395" s="106">
        <v>566.69437619513974</v>
      </c>
      <c r="D395" s="106">
        <v>517.28716534049624</v>
      </c>
      <c r="E395" s="106">
        <v>525.24311918772503</v>
      </c>
      <c r="F395" s="106">
        <v>504.80834790960614</v>
      </c>
      <c r="G395" s="883"/>
      <c r="H395" s="172"/>
      <c r="I395" s="170">
        <v>499.10863073852238</v>
      </c>
      <c r="J395" s="170"/>
      <c r="K395" s="170">
        <v>510.5080650806899</v>
      </c>
    </row>
    <row r="396" spans="1:11" x14ac:dyDescent="0.3">
      <c r="A396" s="46" t="s">
        <v>108</v>
      </c>
      <c r="B396" s="106">
        <v>531.63559738490881</v>
      </c>
      <c r="C396" s="106">
        <v>474.82075109760905</v>
      </c>
      <c r="D396" s="106">
        <v>473.93683269724846</v>
      </c>
      <c r="E396" s="106">
        <v>508.64315846826429</v>
      </c>
      <c r="F396" s="106">
        <v>507.09288672458939</v>
      </c>
      <c r="G396" s="883">
        <f>H396</f>
        <v>0</v>
      </c>
      <c r="H396" s="172">
        <v>0</v>
      </c>
      <c r="I396" s="170">
        <v>487.08768934823797</v>
      </c>
      <c r="J396" s="170"/>
      <c r="K396" s="170">
        <v>527.09808410094081</v>
      </c>
    </row>
    <row r="397" spans="1:11" x14ac:dyDescent="0.3">
      <c r="A397" s="44" t="s">
        <v>109</v>
      </c>
      <c r="B397" s="423">
        <v>903.90332660134936</v>
      </c>
      <c r="C397" s="423">
        <v>856.69937354025376</v>
      </c>
      <c r="D397" s="423">
        <v>827.87158797376321</v>
      </c>
      <c r="E397" s="423">
        <v>876.74406434838602</v>
      </c>
      <c r="F397" s="423">
        <v>836.30977989180758</v>
      </c>
      <c r="G397" s="883">
        <f>H397</f>
        <v>1</v>
      </c>
      <c r="H397" s="172">
        <v>1</v>
      </c>
      <c r="I397" s="170">
        <v>780.02717026059656</v>
      </c>
      <c r="J397" s="170"/>
      <c r="K397" s="170">
        <v>892.5923895230186</v>
      </c>
    </row>
    <row r="398" spans="1:11" x14ac:dyDescent="0.3">
      <c r="A398" s="45" t="s">
        <v>110</v>
      </c>
      <c r="B398" s="166">
        <v>-0.12755430153016506</v>
      </c>
      <c r="C398" s="166">
        <v>-0.15691230391190972</v>
      </c>
      <c r="D398" s="166">
        <v>-8.3803224877449067E-2</v>
      </c>
      <c r="E398" s="166">
        <v>-3.1604337330743429E-2</v>
      </c>
      <c r="F398" s="166">
        <v>4.5255567275054899E-3</v>
      </c>
      <c r="G398" s="888"/>
      <c r="H398" s="172"/>
      <c r="I398" s="169"/>
      <c r="J398" s="169"/>
      <c r="K398" s="169"/>
    </row>
    <row r="399" spans="1:11" ht="15" thickBot="1" x14ac:dyDescent="0.35">
      <c r="A399" s="47" t="s">
        <v>111</v>
      </c>
      <c r="B399" s="87">
        <v>0.7002310060643202</v>
      </c>
      <c r="C399" s="87">
        <v>0.80425849451584264</v>
      </c>
      <c r="D399" s="87">
        <v>0.74679731740244126</v>
      </c>
      <c r="E399" s="87">
        <v>0.72369184516041929</v>
      </c>
      <c r="F399" s="87">
        <v>0.64922404116865751</v>
      </c>
      <c r="G399" s="864"/>
      <c r="H399" s="172"/>
      <c r="I399" s="169"/>
      <c r="J399" s="169"/>
      <c r="K399" s="169"/>
    </row>
    <row r="400" spans="1:11" x14ac:dyDescent="0.3">
      <c r="A400" s="46" t="s">
        <v>112</v>
      </c>
      <c r="B400" s="104">
        <v>379.06788439182907</v>
      </c>
      <c r="C400" s="104">
        <v>352.34838797025344</v>
      </c>
      <c r="D400" s="104">
        <v>342.73670850861402</v>
      </c>
      <c r="E400" s="104">
        <v>362.76081213837892</v>
      </c>
      <c r="F400" s="104">
        <v>381.58908297352093</v>
      </c>
      <c r="G400" s="930"/>
      <c r="H400" s="172">
        <v>-1</v>
      </c>
      <c r="I400" s="170">
        <v>337.01773603374005</v>
      </c>
      <c r="J400" s="170"/>
      <c r="K400" s="170">
        <v>426.16042991330181</v>
      </c>
    </row>
    <row r="401" spans="1:11" x14ac:dyDescent="0.3">
      <c r="A401" s="46" t="s">
        <v>113</v>
      </c>
      <c r="B401" s="106">
        <v>676.64230060591854</v>
      </c>
      <c r="C401" s="106">
        <v>625.27080982202551</v>
      </c>
      <c r="D401" s="106">
        <v>605.54062314567955</v>
      </c>
      <c r="E401" s="106">
        <v>653.49403870389995</v>
      </c>
      <c r="F401" s="106">
        <v>602.3163578187382</v>
      </c>
      <c r="G401" s="931"/>
      <c r="H401" s="172">
        <v>1</v>
      </c>
      <c r="I401" s="170">
        <v>549.01445129006606</v>
      </c>
      <c r="J401" s="170"/>
      <c r="K401" s="170">
        <v>655.61826434741033</v>
      </c>
    </row>
    <row r="402" spans="1:11" x14ac:dyDescent="0.3">
      <c r="A402" s="46" t="s">
        <v>114</v>
      </c>
      <c r="B402" s="106">
        <v>357.16972212074876</v>
      </c>
      <c r="C402" s="106">
        <v>337.93433659927263</v>
      </c>
      <c r="D402" s="106">
        <v>397.03719125238166</v>
      </c>
      <c r="E402" s="106">
        <v>480.6443213226371</v>
      </c>
      <c r="F402" s="106">
        <v>529.75053406708571</v>
      </c>
      <c r="G402" s="883"/>
      <c r="H402" s="172">
        <v>0</v>
      </c>
      <c r="I402" s="170">
        <v>473.79254332043672</v>
      </c>
      <c r="J402" s="170"/>
      <c r="K402" s="170">
        <v>585.7085248137347</v>
      </c>
    </row>
    <row r="403" spans="1:11" x14ac:dyDescent="0.3">
      <c r="A403" s="46" t="s">
        <v>115</v>
      </c>
      <c r="B403" s="106">
        <v>681.84075657407823</v>
      </c>
      <c r="C403" s="106">
        <v>531.42947127023149</v>
      </c>
      <c r="D403" s="106">
        <v>496.93323770744053</v>
      </c>
      <c r="E403" s="106">
        <v>504.39459616774661</v>
      </c>
      <c r="F403" s="106">
        <v>519.67234811059802</v>
      </c>
      <c r="G403" s="883"/>
      <c r="H403" s="172">
        <v>0</v>
      </c>
      <c r="I403" s="170">
        <v>460.10087952443592</v>
      </c>
      <c r="J403" s="170"/>
      <c r="K403" s="170">
        <v>579.24381669676018</v>
      </c>
    </row>
    <row r="404" spans="1:11" x14ac:dyDescent="0.3">
      <c r="A404" s="46" t="s">
        <v>116</v>
      </c>
      <c r="B404" s="106">
        <v>435.46022028687179</v>
      </c>
      <c r="C404" s="106">
        <v>355.24162588066434</v>
      </c>
      <c r="D404" s="106">
        <v>348.88601277843043</v>
      </c>
      <c r="E404" s="106">
        <v>323.48836956549502</v>
      </c>
      <c r="F404" s="106">
        <v>312.60989075611388</v>
      </c>
      <c r="G404" s="883"/>
      <c r="H404" s="172">
        <v>-1</v>
      </c>
      <c r="I404" s="170">
        <v>266.9508424494154</v>
      </c>
      <c r="J404" s="170"/>
      <c r="K404" s="170">
        <v>358.26893906281236</v>
      </c>
    </row>
    <row r="405" spans="1:11" x14ac:dyDescent="0.3">
      <c r="A405" s="46" t="s">
        <v>117</v>
      </c>
      <c r="B405" s="106">
        <v>394.19440862028779</v>
      </c>
      <c r="C405" s="106">
        <v>367.48207641663731</v>
      </c>
      <c r="D405" s="106">
        <v>392.90122753111842</v>
      </c>
      <c r="E405" s="106">
        <v>442.01971525184166</v>
      </c>
      <c r="F405" s="106">
        <v>430.74757387112055</v>
      </c>
      <c r="G405" s="885"/>
      <c r="H405" s="172">
        <v>-1</v>
      </c>
      <c r="I405" s="170">
        <v>378.97258995357828</v>
      </c>
      <c r="J405" s="170"/>
      <c r="K405" s="170">
        <v>482.52255778866282</v>
      </c>
    </row>
    <row r="406" spans="1:11" ht="15" thickBot="1" x14ac:dyDescent="0.35">
      <c r="A406" s="47" t="s">
        <v>118</v>
      </c>
      <c r="B406" s="168">
        <v>732.42379080172964</v>
      </c>
      <c r="C406" s="168">
        <v>671.02909357917861</v>
      </c>
      <c r="D406" s="168">
        <v>657.58302827592809</v>
      </c>
      <c r="E406" s="168">
        <v>705.95997116694105</v>
      </c>
      <c r="F406" s="168">
        <v>692.62613135871561</v>
      </c>
      <c r="G406" s="886"/>
      <c r="H406" s="172">
        <v>1</v>
      </c>
      <c r="I406" s="170">
        <v>638.82493233275477</v>
      </c>
      <c r="J406" s="170"/>
      <c r="K406" s="170">
        <v>746.42733038467645</v>
      </c>
    </row>
    <row r="407" spans="1:11" ht="15" thickBot="1" x14ac:dyDescent="0.35">
      <c r="B407" s="8"/>
      <c r="C407" s="8"/>
      <c r="D407" s="8"/>
      <c r="E407" s="8"/>
      <c r="F407" s="8"/>
      <c r="G407" s="867"/>
      <c r="H407" s="172"/>
    </row>
    <row r="408" spans="1:11" ht="15" thickBot="1" x14ac:dyDescent="0.35">
      <c r="A408" s="29" t="s">
        <v>40</v>
      </c>
      <c r="B408" s="26"/>
      <c r="C408" s="26"/>
      <c r="D408" s="26"/>
      <c r="E408" s="26"/>
      <c r="F408" s="26"/>
      <c r="G408" s="858"/>
      <c r="H408" s="172"/>
    </row>
    <row r="409" spans="1:11" ht="15" thickBot="1" x14ac:dyDescent="0.35">
      <c r="A409" s="61" t="s">
        <v>18</v>
      </c>
      <c r="B409" s="132" t="s">
        <v>466</v>
      </c>
      <c r="C409" s="132" t="s">
        <v>524</v>
      </c>
      <c r="D409" s="132" t="s">
        <v>559</v>
      </c>
      <c r="E409" s="132" t="s">
        <v>622</v>
      </c>
      <c r="F409" s="1536" t="s">
        <v>727</v>
      </c>
      <c r="G409" s="1537"/>
      <c r="H409" s="173"/>
      <c r="I409" s="68" t="s">
        <v>727</v>
      </c>
      <c r="K409" s="68" t="s">
        <v>727</v>
      </c>
    </row>
    <row r="410" spans="1:11" x14ac:dyDescent="0.3">
      <c r="A410" s="46" t="s">
        <v>0</v>
      </c>
      <c r="B410" s="75">
        <v>17.584585652714715</v>
      </c>
      <c r="C410" s="75">
        <v>18.210953357475208</v>
      </c>
      <c r="D410" s="75">
        <v>18.545015623582604</v>
      </c>
      <c r="E410" s="75">
        <v>19.042900167935169</v>
      </c>
      <c r="F410" s="75">
        <v>19.587676692576874</v>
      </c>
      <c r="G410" s="883"/>
      <c r="H410" s="172"/>
      <c r="I410" s="675">
        <v>18.719406744405134</v>
      </c>
      <c r="J410" s="675"/>
      <c r="K410" s="675">
        <v>20.455946640748614</v>
      </c>
    </row>
    <row r="411" spans="1:11" x14ac:dyDescent="0.3">
      <c r="A411" s="46" t="s">
        <v>108</v>
      </c>
      <c r="B411" s="75">
        <v>14.746880335817771</v>
      </c>
      <c r="C411" s="75">
        <v>14.109696050421336</v>
      </c>
      <c r="D411" s="75">
        <v>13.993258204073797</v>
      </c>
      <c r="E411" s="75">
        <v>14.475970157602337</v>
      </c>
      <c r="F411" s="75">
        <v>14.965987510752186</v>
      </c>
      <c r="G411" s="883">
        <f>H411</f>
        <v>-1</v>
      </c>
      <c r="H411" s="172">
        <v>-1</v>
      </c>
      <c r="I411" s="675">
        <v>12.245944480222974</v>
      </c>
      <c r="J411" s="675"/>
      <c r="K411" s="675">
        <v>17.686030541281397</v>
      </c>
    </row>
    <row r="412" spans="1:11" x14ac:dyDescent="0.3">
      <c r="A412" s="44" t="s">
        <v>109</v>
      </c>
      <c r="B412" s="77">
        <v>29.998119506780579</v>
      </c>
      <c r="C412" s="77">
        <v>24.641471997641371</v>
      </c>
      <c r="D412" s="77">
        <v>23.929103314071181</v>
      </c>
      <c r="E412" s="77">
        <v>26.508416267954964</v>
      </c>
      <c r="F412" s="77">
        <v>28.06847410516211</v>
      </c>
      <c r="G412" s="884">
        <f>H412</f>
        <v>1</v>
      </c>
      <c r="H412" s="172">
        <v>1</v>
      </c>
      <c r="I412" s="675">
        <v>20.03128660650605</v>
      </c>
      <c r="J412" s="675"/>
      <c r="K412" s="675">
        <v>36.10566160381817</v>
      </c>
    </row>
    <row r="413" spans="1:11" x14ac:dyDescent="0.3">
      <c r="A413" s="45" t="s">
        <v>110</v>
      </c>
      <c r="B413" s="166">
        <v>-0.1613745909593757</v>
      </c>
      <c r="C413" s="166">
        <v>-0.21967458011220442</v>
      </c>
      <c r="D413" s="166">
        <v>-0.24544370907515467</v>
      </c>
      <c r="E413" s="166">
        <v>-0.23982323963566873</v>
      </c>
      <c r="F413" s="166">
        <v>-0.2359488189620858</v>
      </c>
      <c r="G413" s="885"/>
      <c r="H413" s="172"/>
      <c r="I413" s="169"/>
      <c r="J413" s="169"/>
      <c r="K413" s="169"/>
    </row>
    <row r="414" spans="1:11" ht="15" thickBot="1" x14ac:dyDescent="0.35">
      <c r="A414" s="47" t="s">
        <v>111</v>
      </c>
      <c r="B414" s="89">
        <v>1.0342010529454173</v>
      </c>
      <c r="C414" s="89">
        <v>0.74642117800301877</v>
      </c>
      <c r="D414" s="89">
        <v>0.71004514924942963</v>
      </c>
      <c r="E414" s="89">
        <v>0.8312013619365991</v>
      </c>
      <c r="F414" s="89">
        <v>0.87548426624013653</v>
      </c>
      <c r="G414" s="886"/>
      <c r="H414" s="172"/>
      <c r="I414" s="169"/>
      <c r="J414" s="169"/>
      <c r="K414" s="169"/>
    </row>
    <row r="415" spans="1:11" ht="15" thickBot="1" x14ac:dyDescent="0.35">
      <c r="B415" s="8"/>
      <c r="C415" s="8"/>
      <c r="D415" s="8"/>
      <c r="E415" s="8"/>
      <c r="F415" s="8"/>
      <c r="G415" s="867"/>
      <c r="H415" s="172"/>
    </row>
    <row r="416" spans="1:11" ht="15" thickBot="1" x14ac:dyDescent="0.35">
      <c r="A416" s="29" t="s">
        <v>540</v>
      </c>
      <c r="B416" s="26"/>
      <c r="C416" s="26"/>
      <c r="D416" s="26"/>
      <c r="E416" s="26"/>
      <c r="F416" s="26"/>
      <c r="G416" s="858"/>
      <c r="H416" s="172"/>
    </row>
    <row r="417" spans="1:11" ht="15" thickBot="1" x14ac:dyDescent="0.35">
      <c r="A417" s="61" t="s">
        <v>18</v>
      </c>
      <c r="B417" s="132" t="s">
        <v>466</v>
      </c>
      <c r="C417" s="132" t="s">
        <v>524</v>
      </c>
      <c r="D417" s="132" t="s">
        <v>559</v>
      </c>
      <c r="E417" s="132" t="s">
        <v>622</v>
      </c>
      <c r="F417" s="1536" t="s">
        <v>727</v>
      </c>
      <c r="G417" s="1537"/>
      <c r="H417" s="173"/>
      <c r="I417" s="68" t="s">
        <v>727</v>
      </c>
      <c r="K417" s="68" t="s">
        <v>727</v>
      </c>
    </row>
    <row r="418" spans="1:11" x14ac:dyDescent="0.3">
      <c r="A418" s="46" t="s">
        <v>0</v>
      </c>
      <c r="B418" s="106">
        <v>234.0501167017465</v>
      </c>
      <c r="C418" s="106">
        <v>223.55018067540325</v>
      </c>
      <c r="D418" s="106">
        <v>212.00014905398515</v>
      </c>
      <c r="E418" s="106">
        <v>204.07214488558336</v>
      </c>
      <c r="F418" s="106">
        <v>197.76732523400315</v>
      </c>
      <c r="G418" s="883"/>
      <c r="H418" s="172"/>
      <c r="I418" s="170">
        <v>194.10202940290085</v>
      </c>
      <c r="J418" s="170"/>
      <c r="K418" s="170">
        <v>201.43262106510545</v>
      </c>
    </row>
    <row r="419" spans="1:11" x14ac:dyDescent="0.3">
      <c r="A419" s="46" t="s">
        <v>108</v>
      </c>
      <c r="B419" s="106">
        <v>205.145043299539</v>
      </c>
      <c r="C419" s="106">
        <v>195.23924986001995</v>
      </c>
      <c r="D419" s="106">
        <v>183.96790404308143</v>
      </c>
      <c r="E419" s="106">
        <v>172.00244073748826</v>
      </c>
      <c r="F419" s="106">
        <v>164.8762751679055</v>
      </c>
      <c r="G419" s="883">
        <f>H419</f>
        <v>-1</v>
      </c>
      <c r="H419" s="172">
        <v>-1</v>
      </c>
      <c r="I419" s="170">
        <v>153.24802596979919</v>
      </c>
      <c r="J419" s="170"/>
      <c r="K419" s="170">
        <v>176.50452436601182</v>
      </c>
    </row>
    <row r="420" spans="1:11" x14ac:dyDescent="0.3">
      <c r="A420" s="44" t="s">
        <v>109</v>
      </c>
      <c r="B420" s="108">
        <v>281.95359046954013</v>
      </c>
      <c r="C420" s="108">
        <v>272.20460674773454</v>
      </c>
      <c r="D420" s="108">
        <v>264.78106107895201</v>
      </c>
      <c r="E420" s="108">
        <v>240.4597674009633</v>
      </c>
      <c r="F420" s="108">
        <v>223.36097957591039</v>
      </c>
      <c r="G420" s="884">
        <f>H420</f>
        <v>1</v>
      </c>
      <c r="H420" s="172">
        <v>1</v>
      </c>
      <c r="I420" s="170">
        <v>192.69394455372472</v>
      </c>
      <c r="J420" s="170"/>
      <c r="K420" s="170">
        <v>254.02801459809606</v>
      </c>
    </row>
    <row r="421" spans="1:11" x14ac:dyDescent="0.3">
      <c r="A421" s="45" t="s">
        <v>110</v>
      </c>
      <c r="B421" s="166">
        <v>-0.1234995043349697</v>
      </c>
      <c r="C421" s="166">
        <v>-0.12664239737963356</v>
      </c>
      <c r="D421" s="166">
        <v>-0.13222747783901512</v>
      </c>
      <c r="E421" s="166">
        <v>-0.1571488561855198</v>
      </c>
      <c r="F421" s="166">
        <v>-0.16631185170341031</v>
      </c>
      <c r="G421" s="888"/>
      <c r="H421" s="172"/>
      <c r="I421" s="169"/>
      <c r="J421" s="169"/>
      <c r="K421" s="169"/>
    </row>
    <row r="422" spans="1:11" ht="15" thickBot="1" x14ac:dyDescent="0.35">
      <c r="A422" s="47" t="s">
        <v>111</v>
      </c>
      <c r="B422" s="87">
        <v>0.37441093352594662</v>
      </c>
      <c r="C422" s="87">
        <v>0.39421047224313854</v>
      </c>
      <c r="D422" s="87">
        <v>0.43927856577061303</v>
      </c>
      <c r="E422" s="87">
        <v>0.39800206537740507</v>
      </c>
      <c r="F422" s="87">
        <v>0.35471873893588185</v>
      </c>
      <c r="G422" s="886"/>
      <c r="H422" s="172"/>
      <c r="I422" s="169"/>
      <c r="J422" s="169"/>
      <c r="K422" s="169"/>
    </row>
    <row r="423" spans="1:11" x14ac:dyDescent="0.3">
      <c r="A423" s="46" t="s">
        <v>112</v>
      </c>
      <c r="B423" s="104">
        <v>204.95861956785268</v>
      </c>
      <c r="C423" s="104">
        <v>203.54072973803952</v>
      </c>
      <c r="D423" s="104">
        <v>196.85483415591659</v>
      </c>
      <c r="E423" s="104">
        <v>187.12501385010125</v>
      </c>
      <c r="F423" s="104">
        <v>181.29944262068591</v>
      </c>
      <c r="G423" s="745"/>
      <c r="H423" s="172">
        <v>0</v>
      </c>
      <c r="I423" s="170">
        <v>150.16108941315372</v>
      </c>
      <c r="J423" s="170"/>
      <c r="K423" s="170">
        <v>212.4377958282181</v>
      </c>
    </row>
    <row r="424" spans="1:11" x14ac:dyDescent="0.3">
      <c r="A424" s="46" t="s">
        <v>113</v>
      </c>
      <c r="B424" s="106">
        <v>217.46528682785762</v>
      </c>
      <c r="C424" s="106">
        <v>205.36203345472686</v>
      </c>
      <c r="D424" s="106">
        <v>206.90027745582307</v>
      </c>
      <c r="E424" s="106">
        <v>193.24404722821993</v>
      </c>
      <c r="F424" s="106">
        <v>176.55687135767772</v>
      </c>
      <c r="G424" s="930"/>
      <c r="H424" s="172">
        <v>0</v>
      </c>
      <c r="I424" s="170">
        <v>146.87345504987897</v>
      </c>
      <c r="J424" s="170"/>
      <c r="K424" s="170">
        <v>206.24028766547647</v>
      </c>
    </row>
    <row r="425" spans="1:11" x14ac:dyDescent="0.3">
      <c r="A425" s="46" t="s">
        <v>114</v>
      </c>
      <c r="B425" s="106">
        <v>193.46351111128212</v>
      </c>
      <c r="C425" s="106">
        <v>182.29725204030078</v>
      </c>
      <c r="D425" s="106">
        <v>165.32273063493406</v>
      </c>
      <c r="E425" s="106">
        <v>142.03394552131286</v>
      </c>
      <c r="F425" s="106">
        <v>134.05984576368428</v>
      </c>
      <c r="G425" s="863"/>
      <c r="H425" s="172">
        <v>0</v>
      </c>
      <c r="I425" s="170">
        <v>105.87158875990418</v>
      </c>
      <c r="J425" s="170"/>
      <c r="K425" s="170">
        <v>162.24810276746439</v>
      </c>
    </row>
    <row r="426" spans="1:11" x14ac:dyDescent="0.3">
      <c r="A426" s="46" t="s">
        <v>115</v>
      </c>
      <c r="B426" s="106">
        <v>212.75411912904076</v>
      </c>
      <c r="C426" s="106">
        <v>206.46941896398673</v>
      </c>
      <c r="D426" s="106">
        <v>194.68079355942845</v>
      </c>
      <c r="E426" s="106">
        <v>179.20295108044991</v>
      </c>
      <c r="F426" s="106">
        <v>173.80451400023861</v>
      </c>
      <c r="G426" s="883"/>
      <c r="H426" s="172">
        <v>0</v>
      </c>
      <c r="I426" s="170">
        <v>137.61753953468948</v>
      </c>
      <c r="J426" s="170"/>
      <c r="K426" s="170">
        <v>209.99148846578774</v>
      </c>
    </row>
    <row r="427" spans="1:11" x14ac:dyDescent="0.3">
      <c r="A427" s="46" t="s">
        <v>116</v>
      </c>
      <c r="B427" s="106">
        <v>183.25748336923937</v>
      </c>
      <c r="C427" s="106">
        <v>168.80833084924325</v>
      </c>
      <c r="D427" s="106">
        <v>151.39390376644079</v>
      </c>
      <c r="E427" s="106">
        <v>147.89241943621118</v>
      </c>
      <c r="F427" s="106">
        <v>147.76092845019252</v>
      </c>
      <c r="G427" s="883"/>
      <c r="H427" s="172">
        <v>0</v>
      </c>
      <c r="I427" s="170">
        <v>116.27425154731202</v>
      </c>
      <c r="J427" s="170"/>
      <c r="K427" s="170">
        <v>179.24760535307303</v>
      </c>
    </row>
    <row r="428" spans="1:11" x14ac:dyDescent="0.3">
      <c r="A428" s="46" t="s">
        <v>117</v>
      </c>
      <c r="B428" s="106">
        <v>172.69038483630311</v>
      </c>
      <c r="C428" s="106">
        <v>155.57563292147663</v>
      </c>
      <c r="D428" s="106">
        <v>155.60615905648322</v>
      </c>
      <c r="E428" s="106">
        <v>153.35843104146204</v>
      </c>
      <c r="F428" s="106">
        <v>151.17261068886643</v>
      </c>
      <c r="G428" s="883"/>
      <c r="H428" s="172">
        <v>0</v>
      </c>
      <c r="I428" s="170">
        <v>119.96596284757605</v>
      </c>
      <c r="J428" s="170"/>
      <c r="K428" s="170">
        <v>182.37925853015679</v>
      </c>
    </row>
    <row r="429" spans="1:11" ht="15" thickBot="1" x14ac:dyDescent="0.35">
      <c r="A429" s="47" t="s">
        <v>118</v>
      </c>
      <c r="B429" s="168">
        <v>238.37213721852436</v>
      </c>
      <c r="C429" s="168">
        <v>230.54408023425563</v>
      </c>
      <c r="D429" s="168">
        <v>205.12002845532191</v>
      </c>
      <c r="E429" s="168">
        <v>191.62753897024763</v>
      </c>
      <c r="F429" s="168">
        <v>183.50543264523941</v>
      </c>
      <c r="G429" s="886"/>
      <c r="H429" s="172">
        <v>0</v>
      </c>
      <c r="I429" s="170">
        <v>154.98187359225946</v>
      </c>
      <c r="J429" s="170"/>
      <c r="K429" s="170">
        <v>212.02899169821936</v>
      </c>
    </row>
    <row r="430" spans="1:11" ht="15" thickBot="1" x14ac:dyDescent="0.35">
      <c r="B430" s="8"/>
      <c r="C430" s="8"/>
      <c r="D430" s="8"/>
      <c r="E430" s="8"/>
      <c r="F430" s="8"/>
      <c r="G430" s="929"/>
      <c r="H430" s="172"/>
    </row>
    <row r="431" spans="1:11" ht="15" thickBot="1" x14ac:dyDescent="0.35">
      <c r="A431" s="29" t="s">
        <v>41</v>
      </c>
      <c r="B431" s="26"/>
      <c r="C431" s="26"/>
      <c r="D431" s="26"/>
      <c r="E431" s="26"/>
      <c r="F431" s="26"/>
      <c r="H431" s="172"/>
    </row>
    <row r="432" spans="1:11" ht="15" thickBot="1" x14ac:dyDescent="0.35">
      <c r="A432" s="61" t="s">
        <v>42</v>
      </c>
      <c r="B432" s="132" t="s">
        <v>444</v>
      </c>
      <c r="C432" s="132" t="s">
        <v>468</v>
      </c>
      <c r="D432" s="132" t="s">
        <v>526</v>
      </c>
      <c r="E432" s="132" t="s">
        <v>561</v>
      </c>
      <c r="F432" s="1536" t="s">
        <v>729</v>
      </c>
      <c r="G432" s="1537"/>
      <c r="H432" s="173"/>
      <c r="I432" s="68" t="s">
        <v>729</v>
      </c>
      <c r="K432" s="68" t="s">
        <v>729</v>
      </c>
    </row>
    <row r="433" spans="1:11" x14ac:dyDescent="0.3">
      <c r="A433" s="46" t="s">
        <v>0</v>
      </c>
      <c r="B433" s="106">
        <v>84.238363805482791</v>
      </c>
      <c r="C433" s="106">
        <v>84.382797501750758</v>
      </c>
      <c r="D433" s="106">
        <v>83.608543376455756</v>
      </c>
      <c r="E433" s="106">
        <v>82.906969791551091</v>
      </c>
      <c r="F433" s="106">
        <v>81.963568515928685</v>
      </c>
      <c r="G433" s="6"/>
      <c r="H433" s="172"/>
      <c r="I433" s="170">
        <v>80.516469655692077</v>
      </c>
      <c r="J433" s="170"/>
      <c r="K433" s="170">
        <v>83.410667376165293</v>
      </c>
    </row>
    <row r="434" spans="1:11" x14ac:dyDescent="0.3">
      <c r="A434" s="46" t="s">
        <v>108</v>
      </c>
      <c r="B434" s="106">
        <v>68.890630569277207</v>
      </c>
      <c r="C434" s="106">
        <v>68.819264180900291</v>
      </c>
      <c r="D434" s="106">
        <v>67.749365945314565</v>
      </c>
      <c r="E434" s="106">
        <v>66.320892383432664</v>
      </c>
      <c r="F434" s="106">
        <v>66.888016168495355</v>
      </c>
      <c r="G434" s="883">
        <f>H434</f>
        <v>-1</v>
      </c>
      <c r="H434" s="172">
        <v>-1</v>
      </c>
      <c r="I434" s="170">
        <v>61.924858138946483</v>
      </c>
      <c r="J434" s="170"/>
      <c r="K434" s="170">
        <v>71.851174198044234</v>
      </c>
    </row>
    <row r="435" spans="1:11" x14ac:dyDescent="0.3">
      <c r="A435" s="44" t="s">
        <v>109</v>
      </c>
      <c r="B435" s="108">
        <v>106.80608096437436</v>
      </c>
      <c r="C435" s="108">
        <v>102.72323623904111</v>
      </c>
      <c r="D435" s="108">
        <v>104.0702089559761</v>
      </c>
      <c r="E435" s="108">
        <v>102.35615029407101</v>
      </c>
      <c r="F435" s="108">
        <v>99.106390051823325</v>
      </c>
      <c r="G435" s="884">
        <f>H435</f>
        <v>1</v>
      </c>
      <c r="H435" s="172">
        <v>1</v>
      </c>
      <c r="I435" s="170">
        <v>83.516492595479065</v>
      </c>
      <c r="J435" s="170"/>
      <c r="K435" s="170">
        <v>111.83762688190728</v>
      </c>
    </row>
    <row r="436" spans="1:11" x14ac:dyDescent="0.3">
      <c r="A436" s="45" t="s">
        <v>110</v>
      </c>
      <c r="B436" s="166">
        <v>-0.18219410424026602</v>
      </c>
      <c r="C436" s="166">
        <v>-0.1844396462504998</v>
      </c>
      <c r="D436" s="166">
        <v>-0.18968369487952533</v>
      </c>
      <c r="E436" s="166">
        <v>-0.20005649042318135</v>
      </c>
      <c r="F436" s="166">
        <v>-0.18392991691794836</v>
      </c>
      <c r="G436" s="919"/>
      <c r="H436" s="172"/>
      <c r="I436" s="169"/>
      <c r="J436" s="169"/>
      <c r="K436" s="169"/>
    </row>
    <row r="437" spans="1:11" ht="15" thickBot="1" x14ac:dyDescent="0.35">
      <c r="A437" s="47" t="s">
        <v>111</v>
      </c>
      <c r="B437" s="87">
        <v>0.55037165550355849</v>
      </c>
      <c r="C437" s="87">
        <v>0.49265234759005661</v>
      </c>
      <c r="D437" s="87">
        <v>0.53610602112466599</v>
      </c>
      <c r="E437" s="87">
        <v>0.54334699995140845</v>
      </c>
      <c r="F437" s="87">
        <v>0.48167632602778571</v>
      </c>
      <c r="G437" s="918"/>
      <c r="H437" s="172"/>
      <c r="I437" s="169"/>
      <c r="J437" s="169"/>
      <c r="K437" s="169"/>
    </row>
    <row r="438" spans="1:11" x14ac:dyDescent="0.3">
      <c r="A438" s="46" t="s">
        <v>112</v>
      </c>
      <c r="B438" s="104">
        <v>72.490726778235427</v>
      </c>
      <c r="C438" s="104">
        <v>76.314647780654795</v>
      </c>
      <c r="D438" s="104">
        <v>75.731802202806449</v>
      </c>
      <c r="E438" s="104">
        <v>77.612193433811299</v>
      </c>
      <c r="F438" s="104">
        <v>74.416739284429795</v>
      </c>
      <c r="G438" s="6"/>
      <c r="H438" s="172">
        <v>0</v>
      </c>
      <c r="I438" s="170">
        <v>61.182285927334334</v>
      </c>
      <c r="J438" s="170"/>
      <c r="K438" s="170">
        <v>87.651192641525256</v>
      </c>
    </row>
    <row r="439" spans="1:11" x14ac:dyDescent="0.3">
      <c r="A439" s="46" t="s">
        <v>113</v>
      </c>
      <c r="B439" s="106">
        <v>64.256839048293131</v>
      </c>
      <c r="C439" s="106">
        <v>72.968771551630226</v>
      </c>
      <c r="D439" s="106">
        <v>76.45862913688984</v>
      </c>
      <c r="E439" s="106">
        <v>75.641070285478733</v>
      </c>
      <c r="F439" s="106">
        <v>80.967121246924833</v>
      </c>
      <c r="G439" s="6"/>
      <c r="H439" s="172">
        <v>0</v>
      </c>
      <c r="I439" s="170">
        <v>67.980979786742111</v>
      </c>
      <c r="J439" s="170"/>
      <c r="K439" s="170">
        <v>93.953262707107555</v>
      </c>
    </row>
    <row r="440" spans="1:11" x14ac:dyDescent="0.3">
      <c r="A440" s="46" t="s">
        <v>114</v>
      </c>
      <c r="B440" s="106">
        <v>70.280180408019078</v>
      </c>
      <c r="C440" s="106">
        <v>65.256982857631513</v>
      </c>
      <c r="D440" s="106">
        <v>58.251062874747035</v>
      </c>
      <c r="E440" s="106">
        <v>55.009392616090459</v>
      </c>
      <c r="F440" s="106">
        <v>58.559233568178747</v>
      </c>
      <c r="G440" s="6"/>
      <c r="H440" s="172">
        <v>0</v>
      </c>
      <c r="I440" s="170">
        <v>45.29578045181082</v>
      </c>
      <c r="J440" s="170"/>
      <c r="K440" s="170">
        <v>71.822686684546682</v>
      </c>
    </row>
    <row r="441" spans="1:11" x14ac:dyDescent="0.3">
      <c r="A441" s="46" t="s">
        <v>115</v>
      </c>
      <c r="B441" s="106">
        <v>73.877661100020774</v>
      </c>
      <c r="C441" s="106">
        <v>68.798138396153277</v>
      </c>
      <c r="D441" s="106">
        <v>65.066496065664822</v>
      </c>
      <c r="E441" s="106">
        <v>62.001799977092467</v>
      </c>
      <c r="F441" s="106">
        <v>64.78028588680597</v>
      </c>
      <c r="G441" s="6"/>
      <c r="H441" s="172">
        <v>0</v>
      </c>
      <c r="I441" s="170">
        <v>49.786766013715216</v>
      </c>
      <c r="J441" s="170"/>
      <c r="K441" s="170">
        <v>79.773805759896732</v>
      </c>
    </row>
    <row r="442" spans="1:11" x14ac:dyDescent="0.3">
      <c r="A442" s="46" t="s">
        <v>116</v>
      </c>
      <c r="B442" s="106">
        <v>58.46859959693748</v>
      </c>
      <c r="C442" s="106">
        <v>57.43869317755933</v>
      </c>
      <c r="D442" s="106">
        <v>56.150659836502278</v>
      </c>
      <c r="E442" s="106">
        <v>56.68590008933495</v>
      </c>
      <c r="F442" s="106">
        <v>51.891181193979257</v>
      </c>
      <c r="G442" s="6"/>
      <c r="H442" s="172">
        <v>0</v>
      </c>
      <c r="I442" s="170">
        <v>39.19655196925482</v>
      </c>
      <c r="J442" s="170"/>
      <c r="K442" s="170">
        <v>64.585810418703687</v>
      </c>
    </row>
    <row r="443" spans="1:11" x14ac:dyDescent="0.3">
      <c r="A443" s="46" t="s">
        <v>117</v>
      </c>
      <c r="B443" s="106">
        <v>54.019231077239994</v>
      </c>
      <c r="C443" s="106">
        <v>56.440378620614275</v>
      </c>
      <c r="D443" s="106">
        <v>57.328725720497459</v>
      </c>
      <c r="E443" s="106">
        <v>53.636912654740328</v>
      </c>
      <c r="F443" s="106">
        <v>52.221185785920873</v>
      </c>
      <c r="G443" s="6"/>
      <c r="H443" s="172">
        <v>0</v>
      </c>
      <c r="I443" s="170">
        <v>39.932688987741614</v>
      </c>
      <c r="J443" s="170"/>
      <c r="K443" s="170">
        <v>64.509682584100133</v>
      </c>
    </row>
    <row r="444" spans="1:11" ht="15" thickBot="1" x14ac:dyDescent="0.35">
      <c r="A444" s="47" t="s">
        <v>118</v>
      </c>
      <c r="B444" s="168">
        <v>83.153204405052975</v>
      </c>
      <c r="C444" s="168">
        <v>78.726350627838812</v>
      </c>
      <c r="D444" s="168">
        <v>79.042517426290502</v>
      </c>
      <c r="E444" s="168">
        <v>77.025938667478854</v>
      </c>
      <c r="F444" s="168">
        <v>77.229995607113764</v>
      </c>
      <c r="G444" s="918"/>
      <c r="H444" s="172">
        <v>0</v>
      </c>
      <c r="I444" s="170">
        <v>65.07392190812827</v>
      </c>
      <c r="J444" s="170"/>
      <c r="K444" s="170">
        <v>89.386069306099259</v>
      </c>
    </row>
    <row r="445" spans="1:11" ht="15" thickBot="1" x14ac:dyDescent="0.35">
      <c r="B445" s="8"/>
      <c r="C445" s="8"/>
      <c r="D445" s="8"/>
      <c r="E445" s="8"/>
      <c r="F445" s="8"/>
      <c r="G445" s="820"/>
      <c r="H445" s="172"/>
    </row>
    <row r="446" spans="1:11" ht="15" thickBot="1" x14ac:dyDescent="0.35">
      <c r="A446" s="29" t="s">
        <v>43</v>
      </c>
      <c r="B446" s="26"/>
      <c r="C446" s="26"/>
      <c r="D446" s="26"/>
      <c r="E446" s="26"/>
      <c r="F446" s="26"/>
      <c r="H446" s="172"/>
    </row>
    <row r="447" spans="1:11" ht="15" thickBot="1" x14ac:dyDescent="0.35">
      <c r="A447" s="61" t="s">
        <v>18</v>
      </c>
      <c r="B447" s="132" t="s">
        <v>466</v>
      </c>
      <c r="C447" s="132" t="s">
        <v>524</v>
      </c>
      <c r="D447" s="132" t="s">
        <v>559</v>
      </c>
      <c r="E447" s="132" t="s">
        <v>622</v>
      </c>
      <c r="F447" s="1536" t="s">
        <v>727</v>
      </c>
      <c r="G447" s="1537"/>
      <c r="H447" s="173"/>
      <c r="I447" s="68" t="s">
        <v>727</v>
      </c>
      <c r="K447" s="68" t="s">
        <v>727</v>
      </c>
    </row>
    <row r="448" spans="1:11" x14ac:dyDescent="0.3">
      <c r="A448" s="46" t="s">
        <v>0</v>
      </c>
      <c r="B448" s="105">
        <v>64.444032023837053</v>
      </c>
      <c r="C448" s="105">
        <v>62.312133905546226</v>
      </c>
      <c r="D448" s="106">
        <v>60.981927277920427</v>
      </c>
      <c r="E448" s="106">
        <v>59.225287063902492</v>
      </c>
      <c r="F448" s="106">
        <v>57.145472536982801</v>
      </c>
      <c r="G448" s="6"/>
      <c r="H448" s="172"/>
      <c r="I448" s="170">
        <v>55.693591138048468</v>
      </c>
      <c r="J448" s="170"/>
      <c r="K448" s="170">
        <v>58.597353935917134</v>
      </c>
    </row>
    <row r="449" spans="1:11" x14ac:dyDescent="0.3">
      <c r="A449" s="46" t="s">
        <v>108</v>
      </c>
      <c r="B449" s="105">
        <v>52.345977153959851</v>
      </c>
      <c r="C449" s="105">
        <v>52.554746205790515</v>
      </c>
      <c r="D449" s="106">
        <v>53.064963589345574</v>
      </c>
      <c r="E449" s="106">
        <v>49.098259598546356</v>
      </c>
      <c r="F449" s="106">
        <v>47.342913470796923</v>
      </c>
      <c r="G449" s="883">
        <f>H449</f>
        <v>-1</v>
      </c>
      <c r="H449" s="172">
        <v>-1</v>
      </c>
      <c r="I449" s="170">
        <v>42.287842364638877</v>
      </c>
      <c r="J449" s="170"/>
      <c r="K449" s="170">
        <v>52.397984576954968</v>
      </c>
    </row>
    <row r="450" spans="1:11" x14ac:dyDescent="0.3">
      <c r="A450" s="44" t="s">
        <v>109</v>
      </c>
      <c r="B450" s="107">
        <v>77.661095571174769</v>
      </c>
      <c r="C450" s="107">
        <v>77.676966466671217</v>
      </c>
      <c r="D450" s="108">
        <v>82.428490663609779</v>
      </c>
      <c r="E450" s="108">
        <v>73.431709830148478</v>
      </c>
      <c r="F450" s="108">
        <v>68.150547680228371</v>
      </c>
      <c r="G450" s="884">
        <f>H450</f>
        <v>1</v>
      </c>
      <c r="H450" s="172">
        <v>1</v>
      </c>
      <c r="I450" s="170">
        <v>55.413119448727109</v>
      </c>
      <c r="J450" s="170"/>
      <c r="K450" s="170">
        <v>80.88797591172964</v>
      </c>
    </row>
    <row r="451" spans="1:11" x14ac:dyDescent="0.3">
      <c r="A451" s="45" t="s">
        <v>110</v>
      </c>
      <c r="B451" s="86">
        <v>-0.18772963903627696</v>
      </c>
      <c r="C451" s="86">
        <v>-0.15658888707849616</v>
      </c>
      <c r="D451" s="166">
        <v>-0.12982475369290811</v>
      </c>
      <c r="E451" s="166">
        <v>-0.17099161468697224</v>
      </c>
      <c r="F451" s="166">
        <v>-0.17153693251625424</v>
      </c>
      <c r="G451" s="6"/>
      <c r="H451" s="172"/>
      <c r="I451" s="169"/>
      <c r="J451" s="169"/>
      <c r="K451" s="169"/>
    </row>
    <row r="452" spans="1:11" ht="15" thickBot="1" x14ac:dyDescent="0.35">
      <c r="A452" s="47" t="s">
        <v>111</v>
      </c>
      <c r="B452" s="88">
        <v>0.48361153604522766</v>
      </c>
      <c r="C452" s="88">
        <v>0.47802000912550729</v>
      </c>
      <c r="D452" s="89">
        <v>0.55335055539659006</v>
      </c>
      <c r="E452" s="89">
        <v>0.495607185072657</v>
      </c>
      <c r="F452" s="89">
        <v>0.43950895042119581</v>
      </c>
      <c r="G452" s="918"/>
      <c r="H452" s="172"/>
      <c r="I452" s="169"/>
      <c r="J452" s="169"/>
      <c r="K452" s="169"/>
    </row>
    <row r="453" spans="1:11" ht="15" thickBot="1" x14ac:dyDescent="0.35">
      <c r="B453" s="8"/>
      <c r="C453" s="8"/>
      <c r="D453" s="8"/>
      <c r="E453" s="8"/>
      <c r="F453" s="8"/>
      <c r="G453" s="820"/>
      <c r="H453" s="172"/>
    </row>
    <row r="454" spans="1:11" ht="15" thickBot="1" x14ac:dyDescent="0.35">
      <c r="A454" s="29" t="s">
        <v>44</v>
      </c>
      <c r="B454" s="26"/>
      <c r="C454" s="26"/>
      <c r="D454" s="26"/>
      <c r="E454" s="26"/>
      <c r="F454" s="26"/>
      <c r="H454" s="172"/>
    </row>
    <row r="455" spans="1:11" ht="15" thickBot="1" x14ac:dyDescent="0.35">
      <c r="A455" s="61" t="s">
        <v>24</v>
      </c>
      <c r="B455" s="132" t="s">
        <v>467</v>
      </c>
      <c r="C455" s="132" t="s">
        <v>525</v>
      </c>
      <c r="D455" s="132" t="s">
        <v>560</v>
      </c>
      <c r="E455" s="132" t="s">
        <v>623</v>
      </c>
      <c r="F455" s="1536" t="s">
        <v>728</v>
      </c>
      <c r="G455" s="1537"/>
      <c r="H455" s="173"/>
      <c r="I455" s="68" t="s">
        <v>728</v>
      </c>
      <c r="K455" s="68" t="s">
        <v>728</v>
      </c>
    </row>
    <row r="456" spans="1:11" x14ac:dyDescent="0.3">
      <c r="A456" s="46" t="s">
        <v>0</v>
      </c>
      <c r="B456" s="106">
        <v>178.08012969468459</v>
      </c>
      <c r="C456" s="106">
        <v>161.15880628768662</v>
      </c>
      <c r="D456" s="106">
        <v>135.94473377637792</v>
      </c>
      <c r="E456" s="106">
        <v>126.32496841421224</v>
      </c>
      <c r="F456" s="106">
        <v>117.01583511103939</v>
      </c>
      <c r="G456" s="6"/>
      <c r="H456" s="172"/>
      <c r="I456" s="170">
        <v>114.23973997378918</v>
      </c>
      <c r="J456" s="170"/>
      <c r="K456" s="170">
        <v>119.7919302482896</v>
      </c>
    </row>
    <row r="457" spans="1:11" x14ac:dyDescent="0.3">
      <c r="A457" s="46" t="s">
        <v>108</v>
      </c>
      <c r="B457" s="106">
        <v>160.15212997592621</v>
      </c>
      <c r="C457" s="106">
        <v>147.64118998700104</v>
      </c>
      <c r="D457" s="106">
        <v>138.81449123186835</v>
      </c>
      <c r="E457" s="106">
        <v>138.50533202708505</v>
      </c>
      <c r="F457" s="106">
        <v>114.54085001952278</v>
      </c>
      <c r="G457" s="883">
        <f>H457</f>
        <v>0</v>
      </c>
      <c r="H457" s="172">
        <v>0</v>
      </c>
      <c r="I457" s="170">
        <v>105.47969278274378</v>
      </c>
      <c r="J457" s="170"/>
      <c r="K457" s="170">
        <v>123.60200725630177</v>
      </c>
    </row>
    <row r="458" spans="1:11" x14ac:dyDescent="0.3">
      <c r="A458" s="44" t="s">
        <v>109</v>
      </c>
      <c r="B458" s="108">
        <v>289.07361485308485</v>
      </c>
      <c r="C458" s="108">
        <v>266.51026933893036</v>
      </c>
      <c r="D458" s="108">
        <v>273.32846464809899</v>
      </c>
      <c r="E458" s="108">
        <v>281.60398409738838</v>
      </c>
      <c r="F458" s="108">
        <v>236.30800813723576</v>
      </c>
      <c r="G458" s="883">
        <f>H458</f>
        <v>1</v>
      </c>
      <c r="H458" s="172">
        <v>1</v>
      </c>
      <c r="I458" s="170">
        <v>206.42972989772463</v>
      </c>
      <c r="J458" s="170"/>
      <c r="K458" s="170">
        <v>266.18628637674692</v>
      </c>
    </row>
    <row r="459" spans="1:11" x14ac:dyDescent="0.3">
      <c r="A459" s="45" t="s">
        <v>110</v>
      </c>
      <c r="B459" s="166">
        <v>-0.10067377954798006</v>
      </c>
      <c r="C459" s="166">
        <v>-8.1794200372530212E-2</v>
      </c>
      <c r="D459" s="166">
        <v>2.110973610946219E-2</v>
      </c>
      <c r="E459" s="166">
        <v>9.6420872023764176E-2</v>
      </c>
      <c r="F459" s="166">
        <v>-2.1150856114200586E-2</v>
      </c>
      <c r="G459" s="919"/>
      <c r="H459" s="172"/>
      <c r="I459" s="169"/>
      <c r="J459" s="169"/>
      <c r="K459" s="169"/>
    </row>
    <row r="460" spans="1:11" ht="15" thickBot="1" x14ac:dyDescent="0.35">
      <c r="A460" s="47" t="s">
        <v>111</v>
      </c>
      <c r="B460" s="87">
        <v>0.80499388235759262</v>
      </c>
      <c r="C460" s="87">
        <v>0.80512138490887974</v>
      </c>
      <c r="D460" s="87">
        <v>0.96901967671044986</v>
      </c>
      <c r="E460" s="87">
        <v>1.0331634889140588</v>
      </c>
      <c r="F460" s="87">
        <v>1.0630893528113203</v>
      </c>
      <c r="G460" s="918"/>
      <c r="H460" s="172"/>
      <c r="I460" s="169"/>
      <c r="J460" s="169"/>
      <c r="K460" s="169"/>
    </row>
    <row r="461" spans="1:11" x14ac:dyDescent="0.3">
      <c r="A461" s="46" t="s">
        <v>112</v>
      </c>
      <c r="B461" s="104">
        <v>113.41681823364719</v>
      </c>
      <c r="C461" s="104">
        <v>131.28592552302459</v>
      </c>
      <c r="D461" s="104">
        <v>127.50510629358917</v>
      </c>
      <c r="E461" s="104">
        <v>130.95349256333719</v>
      </c>
      <c r="F461" s="104">
        <v>93.524919524585897</v>
      </c>
      <c r="G461" s="6"/>
      <c r="H461" s="172">
        <v>0</v>
      </c>
      <c r="I461" s="170">
        <v>72.55409847313544</v>
      </c>
      <c r="J461" s="170"/>
      <c r="K461" s="170">
        <v>114.49574057603635</v>
      </c>
    </row>
    <row r="462" spans="1:11" x14ac:dyDescent="0.3">
      <c r="A462" s="46" t="s">
        <v>113</v>
      </c>
      <c r="B462" s="106">
        <v>247.2663868387578</v>
      </c>
      <c r="C462" s="106">
        <v>219.11448748596649</v>
      </c>
      <c r="D462" s="106">
        <v>202.98009888868708</v>
      </c>
      <c r="E462" s="106">
        <v>165.090549641845</v>
      </c>
      <c r="F462" s="106">
        <v>136.15775147752731</v>
      </c>
      <c r="G462" s="6"/>
      <c r="H462" s="172">
        <v>0</v>
      </c>
      <c r="I462" s="170">
        <v>111.20417561370462</v>
      </c>
      <c r="J462" s="170"/>
      <c r="K462" s="170">
        <v>161.11132734135001</v>
      </c>
    </row>
    <row r="463" spans="1:11" x14ac:dyDescent="0.3">
      <c r="A463" s="46" t="s">
        <v>114</v>
      </c>
      <c r="B463" s="106">
        <v>134.81814399716771</v>
      </c>
      <c r="C463" s="106">
        <v>136.44112535773976</v>
      </c>
      <c r="D463" s="106">
        <v>116.43688483101467</v>
      </c>
      <c r="E463" s="106">
        <v>132.88734934796989</v>
      </c>
      <c r="F463" s="106">
        <v>100.5008919307941</v>
      </c>
      <c r="G463" s="6"/>
      <c r="H463" s="172">
        <v>0</v>
      </c>
      <c r="I463" s="170">
        <v>79.109268414753529</v>
      </c>
      <c r="J463" s="170"/>
      <c r="K463" s="170">
        <v>121.89251544683466</v>
      </c>
    </row>
    <row r="464" spans="1:11" x14ac:dyDescent="0.3">
      <c r="A464" s="46" t="s">
        <v>115</v>
      </c>
      <c r="B464" s="106">
        <v>174.32468004611738</v>
      </c>
      <c r="C464" s="106">
        <v>137.26409841312625</v>
      </c>
      <c r="D464" s="106">
        <v>131.16625687921879</v>
      </c>
      <c r="E464" s="106">
        <v>137.97291721377673</v>
      </c>
      <c r="F464" s="106">
        <v>114.6176947302105</v>
      </c>
      <c r="G464" s="6"/>
      <c r="H464" s="172">
        <v>0</v>
      </c>
      <c r="I464" s="170">
        <v>87.462823435901186</v>
      </c>
      <c r="J464" s="170"/>
      <c r="K464" s="170">
        <v>141.77256602451982</v>
      </c>
    </row>
    <row r="465" spans="1:11" x14ac:dyDescent="0.3">
      <c r="A465" s="46" t="s">
        <v>116</v>
      </c>
      <c r="B465" s="106">
        <v>74.390566877724112</v>
      </c>
      <c r="C465" s="106">
        <v>89.870156156759734</v>
      </c>
      <c r="D465" s="106">
        <v>114.43436446582925</v>
      </c>
      <c r="E465" s="106">
        <v>105.13947494041854</v>
      </c>
      <c r="F465" s="106">
        <v>89.858476942696797</v>
      </c>
      <c r="G465" s="6"/>
      <c r="H465" s="172">
        <v>0</v>
      </c>
      <c r="I465" s="170">
        <v>66.745120173397595</v>
      </c>
      <c r="J465" s="170"/>
      <c r="K465" s="170">
        <v>112.971833711996</v>
      </c>
    </row>
    <row r="466" spans="1:11" x14ac:dyDescent="0.3">
      <c r="A466" s="46" t="s">
        <v>117</v>
      </c>
      <c r="B466" s="106">
        <v>120.24749478061021</v>
      </c>
      <c r="C466" s="106">
        <v>113.4711848160332</v>
      </c>
      <c r="D466" s="106">
        <v>100.00020972126006</v>
      </c>
      <c r="E466" s="106">
        <v>96.913216915945057</v>
      </c>
      <c r="F466" s="106">
        <v>78.610595663910587</v>
      </c>
      <c r="G466" s="6"/>
      <c r="H466" s="172">
        <v>-1</v>
      </c>
      <c r="I466" s="170">
        <v>57.78065594832961</v>
      </c>
      <c r="J466" s="170"/>
      <c r="K466" s="170">
        <v>99.440535379491564</v>
      </c>
    </row>
    <row r="467" spans="1:11" ht="15" thickBot="1" x14ac:dyDescent="0.35">
      <c r="A467" s="47" t="s">
        <v>118</v>
      </c>
      <c r="B467" s="168">
        <v>209.61504974575013</v>
      </c>
      <c r="C467" s="168">
        <v>172.992220562548</v>
      </c>
      <c r="D467" s="168">
        <v>156.59795957206529</v>
      </c>
      <c r="E467" s="168">
        <v>180.04545618157132</v>
      </c>
      <c r="F467" s="168">
        <v>165.70200475704135</v>
      </c>
      <c r="G467" s="918"/>
      <c r="H467" s="172">
        <v>1</v>
      </c>
      <c r="I467" s="170">
        <v>139.99651778474899</v>
      </c>
      <c r="J467" s="170"/>
      <c r="K467" s="170">
        <v>191.40749172933371</v>
      </c>
    </row>
    <row r="468" spans="1:11" ht="15" thickBot="1" x14ac:dyDescent="0.35">
      <c r="B468" s="8"/>
      <c r="C468" s="8"/>
      <c r="D468" s="8"/>
      <c r="E468" s="8"/>
      <c r="F468" s="8"/>
      <c r="G468" s="820"/>
      <c r="H468" s="172"/>
    </row>
    <row r="469" spans="1:11" ht="15" thickBot="1" x14ac:dyDescent="0.35">
      <c r="A469" s="29" t="s">
        <v>45</v>
      </c>
      <c r="B469" s="26"/>
      <c r="C469" s="26"/>
      <c r="D469" s="26"/>
      <c r="E469" s="26"/>
      <c r="F469" s="26"/>
      <c r="H469" s="174"/>
    </row>
    <row r="470" spans="1:11" ht="15" thickBot="1" x14ac:dyDescent="0.35">
      <c r="A470" s="61" t="s">
        <v>18</v>
      </c>
      <c r="B470" s="132" t="s">
        <v>466</v>
      </c>
      <c r="C470" s="132" t="s">
        <v>524</v>
      </c>
      <c r="D470" s="132" t="s">
        <v>559</v>
      </c>
      <c r="E470" s="132" t="s">
        <v>622</v>
      </c>
      <c r="F470" s="1536" t="s">
        <v>727</v>
      </c>
      <c r="G470" s="1537"/>
      <c r="H470" s="174"/>
      <c r="I470" s="68" t="s">
        <v>727</v>
      </c>
      <c r="K470" s="68" t="s">
        <v>727</v>
      </c>
    </row>
    <row r="471" spans="1:11" x14ac:dyDescent="0.3">
      <c r="A471" s="46" t="s">
        <v>0</v>
      </c>
      <c r="B471" s="75">
        <v>9.3004362042194373</v>
      </c>
      <c r="C471" s="75">
        <v>10.269036280648391</v>
      </c>
      <c r="D471" s="75">
        <v>10.429250689334904</v>
      </c>
      <c r="E471" s="75">
        <v>10.191773747991558</v>
      </c>
      <c r="F471" s="75">
        <v>10.862551379229267</v>
      </c>
      <c r="G471" s="6"/>
      <c r="H471" s="172"/>
      <c r="I471" s="123">
        <v>10.212862288635915</v>
      </c>
      <c r="J471" s="123"/>
      <c r="K471" s="123">
        <v>11.512240469822618</v>
      </c>
    </row>
    <row r="472" spans="1:11" x14ac:dyDescent="0.3">
      <c r="A472" s="46" t="s">
        <v>108</v>
      </c>
      <c r="B472" s="75">
        <v>8.6103428964357818</v>
      </c>
      <c r="C472" s="75">
        <v>8.9007082578155128</v>
      </c>
      <c r="D472" s="75">
        <v>9.7437399438440728</v>
      </c>
      <c r="E472" s="75">
        <v>9.0722926212462038</v>
      </c>
      <c r="F472" s="75">
        <v>9.2283451658219793</v>
      </c>
      <c r="G472" s="883">
        <f>H472</f>
        <v>0</v>
      </c>
      <c r="H472" s="172">
        <v>0</v>
      </c>
      <c r="I472" s="123">
        <v>7.2323792609275452</v>
      </c>
      <c r="J472" s="123"/>
      <c r="K472" s="123">
        <v>11.224311070716412</v>
      </c>
    </row>
    <row r="473" spans="1:11" x14ac:dyDescent="0.3">
      <c r="A473" s="44" t="s">
        <v>109</v>
      </c>
      <c r="B473" s="77">
        <v>17.413041668337488</v>
      </c>
      <c r="C473" s="77">
        <v>14.023984332329208</v>
      </c>
      <c r="D473" s="77">
        <v>14.713205495708015</v>
      </c>
      <c r="E473" s="77">
        <v>12.672971477424623</v>
      </c>
      <c r="F473" s="77">
        <v>13.259450553265683</v>
      </c>
      <c r="G473" s="884">
        <f>H473</f>
        <v>0</v>
      </c>
      <c r="H473" s="172">
        <v>0</v>
      </c>
      <c r="I473" s="123">
        <v>7.7399189311218031</v>
      </c>
      <c r="J473" s="123"/>
      <c r="K473" s="123">
        <v>18.778982175409563</v>
      </c>
    </row>
    <row r="474" spans="1:11" x14ac:dyDescent="0.3">
      <c r="A474" s="45" t="s">
        <v>110</v>
      </c>
      <c r="B474" s="166">
        <v>-7.4200101224346102E-2</v>
      </c>
      <c r="C474" s="87">
        <v>-0.13015696130383708</v>
      </c>
      <c r="D474" s="87">
        <v>-6.5729625829384228E-2</v>
      </c>
      <c r="E474" s="87">
        <v>-0.10984163840626512</v>
      </c>
      <c r="F474" s="87">
        <v>-0.15044404913307205</v>
      </c>
      <c r="G474" s="6"/>
      <c r="H474" s="172"/>
      <c r="I474" s="126"/>
      <c r="J474" s="126"/>
      <c r="K474" s="126"/>
    </row>
    <row r="475" spans="1:11" ht="15" thickBot="1" x14ac:dyDescent="0.35">
      <c r="A475" s="47" t="s">
        <v>111</v>
      </c>
      <c r="B475" s="89">
        <v>1.0223400946721355</v>
      </c>
      <c r="C475" s="89">
        <v>0.57560319090506773</v>
      </c>
      <c r="D475" s="89">
        <v>0.51001623406457652</v>
      </c>
      <c r="E475" s="89">
        <v>0.39688742487715484</v>
      </c>
      <c r="F475" s="89">
        <v>0.4368177950661481</v>
      </c>
      <c r="G475" s="918"/>
      <c r="H475" s="172"/>
      <c r="I475" s="126"/>
      <c r="J475" s="126"/>
      <c r="K475" s="126"/>
    </row>
    <row r="476" spans="1:11" ht="15" thickBot="1" x14ac:dyDescent="0.35">
      <c r="B476" s="8"/>
      <c r="C476" s="8"/>
      <c r="D476" s="8"/>
      <c r="E476" s="8"/>
      <c r="F476" s="8"/>
      <c r="G476" s="820"/>
      <c r="H476" s="174"/>
    </row>
    <row r="477" spans="1:11" ht="15" thickBot="1" x14ac:dyDescent="0.35">
      <c r="A477" s="29" t="s">
        <v>49</v>
      </c>
      <c r="B477" s="26"/>
      <c r="C477" s="26"/>
      <c r="D477" s="26"/>
      <c r="E477" s="26"/>
      <c r="F477" s="26"/>
      <c r="H477" s="174"/>
    </row>
    <row r="478" spans="1:11" ht="15" thickBot="1" x14ac:dyDescent="0.35">
      <c r="A478" s="61" t="s">
        <v>54</v>
      </c>
      <c r="B478" s="132">
        <v>2019</v>
      </c>
      <c r="C478" s="132">
        <v>2020</v>
      </c>
      <c r="D478" s="132">
        <v>2021</v>
      </c>
      <c r="E478" s="132">
        <v>2022</v>
      </c>
      <c r="F478" s="1536">
        <v>2023</v>
      </c>
      <c r="G478" s="1537"/>
      <c r="H478" s="174"/>
      <c r="I478" s="68">
        <v>2023</v>
      </c>
      <c r="K478" s="68">
        <v>2023</v>
      </c>
    </row>
    <row r="479" spans="1:11" x14ac:dyDescent="0.3">
      <c r="A479" s="46" t="s">
        <v>0</v>
      </c>
      <c r="B479" s="211">
        <v>0.12966243938828884</v>
      </c>
      <c r="C479" s="211">
        <v>0.12971528420187098</v>
      </c>
      <c r="D479" s="211">
        <v>0.11081231924501436</v>
      </c>
      <c r="E479" s="211">
        <v>0.10793185379909973</v>
      </c>
      <c r="F479" s="211">
        <v>9.8348467951782675E-2</v>
      </c>
      <c r="G479" s="6"/>
      <c r="H479" s="172"/>
      <c r="I479" s="216">
        <v>9.3869322157004359E-2</v>
      </c>
      <c r="J479" s="216"/>
      <c r="K479" s="216">
        <v>0.10282761374656102</v>
      </c>
    </row>
    <row r="480" spans="1:11" x14ac:dyDescent="0.3">
      <c r="A480" s="46" t="s">
        <v>108</v>
      </c>
      <c r="B480" s="211">
        <v>0.13114164586124855</v>
      </c>
      <c r="C480" s="211">
        <v>0.13645471653363483</v>
      </c>
      <c r="D480" s="211">
        <v>8.969044371728041E-2</v>
      </c>
      <c r="E480" s="211">
        <v>8.5788745635096517E-2</v>
      </c>
      <c r="F480" s="211">
        <v>9.3532771052187449E-2</v>
      </c>
      <c r="G480" s="883">
        <f>H480</f>
        <v>0</v>
      </c>
      <c r="H480" s="172">
        <v>0</v>
      </c>
      <c r="I480" s="216">
        <v>7.5909572569401798E-2</v>
      </c>
      <c r="J480" s="216"/>
      <c r="K480" s="216">
        <v>0.11115596953497313</v>
      </c>
    </row>
    <row r="481" spans="1:11" x14ac:dyDescent="0.3">
      <c r="A481" s="44" t="s">
        <v>109</v>
      </c>
      <c r="B481" s="213">
        <v>0.25952512361810925</v>
      </c>
      <c r="C481" s="213">
        <v>0.28972979159476075</v>
      </c>
      <c r="D481" s="213">
        <v>0.18016497873556836</v>
      </c>
      <c r="E481" s="213">
        <v>0.15537961622020982</v>
      </c>
      <c r="F481" s="213">
        <v>0.22351361802468758</v>
      </c>
      <c r="G481" s="884">
        <f>H481</f>
        <v>1</v>
      </c>
      <c r="H481" s="172">
        <v>1</v>
      </c>
      <c r="I481" s="216">
        <v>0.16560272730519013</v>
      </c>
      <c r="J481" s="216"/>
      <c r="K481" s="216">
        <v>0.28142450874418501</v>
      </c>
    </row>
    <row r="482" spans="1:11" x14ac:dyDescent="0.3">
      <c r="A482" s="45" t="s">
        <v>110</v>
      </c>
      <c r="B482" s="87">
        <v>1.1408133920186855E-2</v>
      </c>
      <c r="C482" s="87">
        <v>5.1955576193130279E-2</v>
      </c>
      <c r="D482" s="166">
        <v>-0.19060945273631444</v>
      </c>
      <c r="E482" s="166">
        <v>-0.20515823072231812</v>
      </c>
      <c r="F482" s="166">
        <v>-4.8965652438594354E-2</v>
      </c>
      <c r="G482" s="919"/>
      <c r="H482" s="172"/>
      <c r="I482" s="169"/>
      <c r="J482" s="216"/>
      <c r="K482" s="169"/>
    </row>
    <row r="483" spans="1:11" ht="15" thickBot="1" x14ac:dyDescent="0.35">
      <c r="A483" s="47" t="s">
        <v>111</v>
      </c>
      <c r="B483" s="89">
        <v>0.97896802281019069</v>
      </c>
      <c r="C483" s="89">
        <v>1.1232669632445063</v>
      </c>
      <c r="D483" s="89">
        <v>1.008742194469225</v>
      </c>
      <c r="E483" s="89">
        <v>0.8111888111888117</v>
      </c>
      <c r="F483" s="89">
        <v>1.3896824130226628</v>
      </c>
      <c r="G483" s="918"/>
      <c r="H483" s="172"/>
      <c r="I483" s="199"/>
      <c r="K483" s="199"/>
    </row>
    <row r="484" spans="1:11" x14ac:dyDescent="0.3">
      <c r="A484" s="46" t="s">
        <v>112</v>
      </c>
      <c r="B484" s="209">
        <v>0.12894090831953545</v>
      </c>
      <c r="C484" s="209">
        <v>0.11995131756409463</v>
      </c>
      <c r="D484" s="211">
        <v>7.4482618836626366E-2</v>
      </c>
      <c r="E484" s="211">
        <v>0.10087690711010268</v>
      </c>
      <c r="F484" s="211">
        <v>0.14146831621643352</v>
      </c>
      <c r="G484" s="6"/>
      <c r="H484" s="172"/>
      <c r="I484" s="216">
        <v>8.8158140806006896E-2</v>
      </c>
      <c r="K484" s="216">
        <v>0.19477849162686012</v>
      </c>
    </row>
    <row r="485" spans="1:11" x14ac:dyDescent="0.3">
      <c r="A485" s="46" t="s">
        <v>113</v>
      </c>
      <c r="B485" s="211">
        <v>0.10554484305431659</v>
      </c>
      <c r="C485" s="211">
        <v>0.11701940285519523</v>
      </c>
      <c r="D485" s="211">
        <v>0.10024611728342238</v>
      </c>
      <c r="E485" s="211">
        <v>8.5756554736171553E-2</v>
      </c>
      <c r="F485" s="211">
        <v>6.4303780098378879E-2</v>
      </c>
      <c r="G485" s="6"/>
      <c r="H485" s="172"/>
      <c r="I485" s="216">
        <v>3.0034701426599784E-2</v>
      </c>
      <c r="K485" s="216">
        <v>9.8572858770157964E-2</v>
      </c>
    </row>
    <row r="486" spans="1:11" x14ac:dyDescent="0.3">
      <c r="A486" s="46" t="s">
        <v>114</v>
      </c>
      <c r="B486" s="211">
        <v>0.10137075321601029</v>
      </c>
      <c r="C486" s="211">
        <v>7.9918754594259511E-2</v>
      </c>
      <c r="D486" s="211">
        <v>2.1711057486516611E-2</v>
      </c>
      <c r="E486" s="211">
        <v>6.9267508750650783E-2</v>
      </c>
      <c r="F486" s="211">
        <v>4.5766169875913081E-2</v>
      </c>
      <c r="G486" s="6"/>
      <c r="H486" s="172"/>
      <c r="I486" s="216">
        <v>6.4385949516689951E-3</v>
      </c>
      <c r="K486" s="216">
        <v>8.5093744800157162E-2</v>
      </c>
    </row>
    <row r="487" spans="1:11" x14ac:dyDescent="0.3">
      <c r="A487" s="46" t="s">
        <v>115</v>
      </c>
      <c r="B487" s="211">
        <v>0.12657935322210809</v>
      </c>
      <c r="C487" s="211">
        <v>0.14572598084232982</v>
      </c>
      <c r="D487" s="211">
        <v>8.0981328346331982E-2</v>
      </c>
      <c r="E487" s="211">
        <v>7.9853675182354006E-2</v>
      </c>
      <c r="F487" s="211">
        <v>4.4183279789979241E-2</v>
      </c>
      <c r="G487" s="6"/>
      <c r="H487" s="172"/>
      <c r="I487" s="216">
        <v>9.5239686437509474E-3</v>
      </c>
      <c r="K487" s="216">
        <v>7.8842590936207546E-2</v>
      </c>
    </row>
    <row r="488" spans="1:11" x14ac:dyDescent="0.3">
      <c r="A488" s="46" t="s">
        <v>116</v>
      </c>
      <c r="B488" s="211">
        <v>0.10834917463305446</v>
      </c>
      <c r="C488" s="211">
        <v>0.10744915360257927</v>
      </c>
      <c r="D488" s="211">
        <v>5.8238734086119501E-2</v>
      </c>
      <c r="E488" s="211">
        <v>4.1434564325389285E-2</v>
      </c>
      <c r="F488" s="211">
        <v>9.3618738672639853E-2</v>
      </c>
      <c r="G488" s="6"/>
      <c r="H488" s="172"/>
      <c r="I488" s="216">
        <v>4.3726991782843803E-2</v>
      </c>
      <c r="K488" s="216">
        <v>0.14351048556243587</v>
      </c>
    </row>
    <row r="489" spans="1:11" x14ac:dyDescent="0.3">
      <c r="A489" s="46" t="s">
        <v>117</v>
      </c>
      <c r="B489" s="211">
        <v>4.0411313782058159E-2</v>
      </c>
      <c r="C489" s="211">
        <v>8.0261543370092725E-2</v>
      </c>
      <c r="D489" s="211">
        <v>4.1587377720651533E-2</v>
      </c>
      <c r="E489" s="211">
        <v>3.2774223939066309E-2</v>
      </c>
      <c r="F489" s="211">
        <v>6.639973120979932E-2</v>
      </c>
      <c r="G489" s="6"/>
      <c r="H489" s="172"/>
      <c r="I489" s="216">
        <v>2.1291174794767907E-2</v>
      </c>
      <c r="K489" s="216">
        <v>0.11150828762483074</v>
      </c>
    </row>
    <row r="490" spans="1:11" ht="15" thickBot="1" x14ac:dyDescent="0.35">
      <c r="A490" s="47" t="s">
        <v>118</v>
      </c>
      <c r="B490" s="578">
        <v>0.23226696853377113</v>
      </c>
      <c r="C490" s="578">
        <v>0.2440798254392556</v>
      </c>
      <c r="D490" s="578">
        <v>0.18786220696493486</v>
      </c>
      <c r="E490" s="578">
        <v>0.13905158875300133</v>
      </c>
      <c r="F490" s="578">
        <v>0.14509570893993184</v>
      </c>
      <c r="G490" s="918"/>
      <c r="H490" s="172"/>
      <c r="I490" s="216">
        <v>9.5810434338323439E-2</v>
      </c>
      <c r="K490" s="216">
        <v>0.19438098354154021</v>
      </c>
    </row>
    <row r="491" spans="1:11" ht="15" thickBot="1" x14ac:dyDescent="0.35">
      <c r="B491" s="8"/>
      <c r="C491" s="8"/>
      <c r="D491" s="8"/>
      <c r="E491" s="8"/>
      <c r="F491" s="8"/>
      <c r="G491" s="820"/>
      <c r="H491" s="174"/>
    </row>
    <row r="492" spans="1:11" ht="15" thickBot="1" x14ac:dyDescent="0.35">
      <c r="A492" s="29" t="s">
        <v>50</v>
      </c>
      <c r="B492" s="26"/>
      <c r="C492" s="26"/>
      <c r="D492" s="26"/>
      <c r="E492" s="26"/>
      <c r="F492" s="26"/>
      <c r="H492" s="174"/>
    </row>
    <row r="493" spans="1:11" ht="15" thickBot="1" x14ac:dyDescent="0.35">
      <c r="A493" s="61" t="s">
        <v>51</v>
      </c>
      <c r="B493" s="132" t="s">
        <v>465</v>
      </c>
      <c r="C493" s="132" t="s">
        <v>523</v>
      </c>
      <c r="D493" s="132" t="s">
        <v>558</v>
      </c>
      <c r="E493" s="132" t="s">
        <v>620</v>
      </c>
      <c r="F493" s="1536" t="s">
        <v>726</v>
      </c>
      <c r="G493" s="1537"/>
      <c r="H493" s="174"/>
      <c r="I493" s="68" t="s">
        <v>726</v>
      </c>
      <c r="K493" s="68" t="s">
        <v>726</v>
      </c>
    </row>
    <row r="494" spans="1:11" x14ac:dyDescent="0.3">
      <c r="A494" s="387" t="s">
        <v>0</v>
      </c>
      <c r="B494" s="576">
        <v>8.1865563193310145</v>
      </c>
      <c r="C494" s="576">
        <v>6.801814898187553</v>
      </c>
      <c r="D494" s="576">
        <v>5.8298825266160401</v>
      </c>
      <c r="E494" s="576">
        <v>5.4599394598241311</v>
      </c>
      <c r="F494" s="576">
        <v>4.9474754320569279</v>
      </c>
      <c r="G494" s="6"/>
      <c r="H494" s="172"/>
      <c r="I494" s="68">
        <v>4.6803743768603265</v>
      </c>
      <c r="K494" s="68">
        <v>5.2297394012276852</v>
      </c>
    </row>
    <row r="495" spans="1:11" x14ac:dyDescent="0.3">
      <c r="A495" s="46" t="s">
        <v>108</v>
      </c>
      <c r="B495" s="576">
        <v>6.6498811680824552</v>
      </c>
      <c r="C495" s="576">
        <v>5.8856925098963266</v>
      </c>
      <c r="D495" s="576">
        <v>5.8089959496909005</v>
      </c>
      <c r="E495" s="576">
        <v>5.2865741952368479</v>
      </c>
      <c r="F495" s="576">
        <v>4.5934772622875464</v>
      </c>
      <c r="G495" s="883">
        <f>H495</f>
        <v>0</v>
      </c>
      <c r="H495" s="172">
        <v>0</v>
      </c>
      <c r="I495" s="68">
        <v>3.7388915204913546</v>
      </c>
      <c r="K495" s="68">
        <v>5.6422865232767867</v>
      </c>
    </row>
    <row r="496" spans="1:11" x14ac:dyDescent="0.3">
      <c r="A496" s="44" t="s">
        <v>109</v>
      </c>
      <c r="B496" s="577">
        <v>12.875557265028657</v>
      </c>
      <c r="C496" s="577">
        <v>10.524173093706183</v>
      </c>
      <c r="D496" s="577">
        <v>8.8213337976171875</v>
      </c>
      <c r="E496" s="577">
        <v>10.157383562303998</v>
      </c>
      <c r="F496" s="577">
        <v>9.6736174256108782</v>
      </c>
      <c r="G496" s="884">
        <f>H496</f>
        <v>1</v>
      </c>
      <c r="H496" s="172">
        <v>1</v>
      </c>
      <c r="I496" s="68">
        <v>7.1122787665569582</v>
      </c>
      <c r="K496" s="68">
        <v>13.145156595242769</v>
      </c>
    </row>
    <row r="497" spans="1:11" x14ac:dyDescent="0.3">
      <c r="A497" s="46" t="s">
        <v>110</v>
      </c>
      <c r="B497" s="87">
        <v>-0.18770714953978751</v>
      </c>
      <c r="C497" s="87">
        <v>-0.19884062047318193</v>
      </c>
      <c r="D497" s="87">
        <v>-3.5826754363888105E-3</v>
      </c>
      <c r="E497" s="87">
        <v>-3.1752232028020952E-2</v>
      </c>
      <c r="F497" s="87">
        <v>-7.1551273903386656E-2</v>
      </c>
      <c r="G497" s="6"/>
      <c r="H497" s="172"/>
    </row>
    <row r="498" spans="1:11" ht="15" thickBot="1" x14ac:dyDescent="0.35">
      <c r="A498" s="47" t="s">
        <v>111</v>
      </c>
      <c r="B498" s="89">
        <v>0.93620862382138237</v>
      </c>
      <c r="C498" s="89">
        <v>0.78809427709833946</v>
      </c>
      <c r="D498" s="89">
        <v>0.51856428787604425</v>
      </c>
      <c r="E498" s="89">
        <v>0.9213545837407715</v>
      </c>
      <c r="F498" s="89">
        <v>1.1059465135554907</v>
      </c>
      <c r="G498" s="918"/>
      <c r="H498" s="172"/>
    </row>
    <row r="499" spans="1:11" ht="15" thickBot="1" x14ac:dyDescent="0.35">
      <c r="B499" s="8"/>
      <c r="C499" s="8"/>
      <c r="D499" s="8"/>
      <c r="E499" s="8"/>
      <c r="F499" s="8"/>
      <c r="G499" s="820"/>
      <c r="H499" s="174"/>
    </row>
    <row r="500" spans="1:11" ht="15" thickBot="1" x14ac:dyDescent="0.35">
      <c r="A500" s="29" t="s">
        <v>52</v>
      </c>
      <c r="B500" s="26"/>
      <c r="C500" s="26"/>
      <c r="D500" s="26"/>
      <c r="E500" s="26"/>
      <c r="F500" s="26"/>
      <c r="H500" s="174"/>
    </row>
    <row r="501" spans="1:11" ht="15" thickBot="1" x14ac:dyDescent="0.35">
      <c r="A501" s="61" t="s">
        <v>55</v>
      </c>
      <c r="B501" s="630">
        <v>2019</v>
      </c>
      <c r="C501" s="630">
        <v>2020</v>
      </c>
      <c r="D501" s="630">
        <v>2021</v>
      </c>
      <c r="E501" s="630">
        <v>2022</v>
      </c>
      <c r="F501" s="1557">
        <v>2023</v>
      </c>
      <c r="G501" s="1558"/>
      <c r="H501" s="174"/>
      <c r="I501" s="68">
        <v>2023</v>
      </c>
      <c r="K501" s="68">
        <v>2023</v>
      </c>
    </row>
    <row r="502" spans="1:11" x14ac:dyDescent="0.3">
      <c r="A502" s="46" t="s">
        <v>0</v>
      </c>
      <c r="B502" s="87">
        <v>0.49712496157785224</v>
      </c>
      <c r="C502" s="87">
        <v>0.50142095094917005</v>
      </c>
      <c r="D502" s="87">
        <v>0.50650521379320568</v>
      </c>
      <c r="E502" s="87">
        <v>0.51233769579008703</v>
      </c>
      <c r="F502" s="87">
        <v>0.52306403990554251</v>
      </c>
      <c r="G502" s="6"/>
      <c r="H502" s="172"/>
      <c r="I502" s="216">
        <v>0.51286877857124769</v>
      </c>
      <c r="J502" s="216"/>
      <c r="K502" s="216">
        <v>0.53325930123983734</v>
      </c>
    </row>
    <row r="503" spans="1:11" x14ac:dyDescent="0.3">
      <c r="A503" s="46" t="s">
        <v>108</v>
      </c>
      <c r="B503" s="87">
        <v>0.52988468376450859</v>
      </c>
      <c r="C503" s="87">
        <v>0.5375196470000041</v>
      </c>
      <c r="D503" s="87">
        <v>0.57593376951329112</v>
      </c>
      <c r="E503" s="87">
        <v>0.55244452465849314</v>
      </c>
      <c r="F503" s="87">
        <v>0.56608519814039249</v>
      </c>
      <c r="G503" s="863">
        <f>H503</f>
        <v>0</v>
      </c>
      <c r="H503" s="172">
        <v>0</v>
      </c>
      <c r="I503" s="216">
        <v>0.52316782938920325</v>
      </c>
      <c r="J503" s="216"/>
      <c r="K503" s="216">
        <v>0.60900256689158172</v>
      </c>
    </row>
    <row r="504" spans="1:11" x14ac:dyDescent="0.3">
      <c r="A504" s="44" t="s">
        <v>109</v>
      </c>
      <c r="B504" s="761">
        <v>0.370000403460998</v>
      </c>
      <c r="C504" s="761">
        <v>0.39865820365471227</v>
      </c>
      <c r="D504" s="761">
        <v>0.4112768087931632</v>
      </c>
      <c r="E504" s="761">
        <v>0.48158577240923883</v>
      </c>
      <c r="F504" s="761">
        <v>0.40698057924976921</v>
      </c>
      <c r="G504" s="863">
        <f>H504</f>
        <v>-1</v>
      </c>
      <c r="H504" s="172">
        <v>-1</v>
      </c>
      <c r="I504" s="216">
        <v>0.32933063519692307</v>
      </c>
      <c r="J504" s="216"/>
      <c r="K504" s="216">
        <v>0.4846305233026153</v>
      </c>
    </row>
    <row r="505" spans="1:11" x14ac:dyDescent="0.3">
      <c r="A505" s="45" t="s">
        <v>110</v>
      </c>
      <c r="B505" s="87">
        <v>-6.5898365036184195E-2</v>
      </c>
      <c r="C505" s="87">
        <v>-7.1992795639074597E-2</v>
      </c>
      <c r="D505" s="87">
        <v>-0.13707372368417811</v>
      </c>
      <c r="E505" s="87">
        <v>-7.8282018282017099E-2</v>
      </c>
      <c r="F505" s="87">
        <v>-8.2248357663086441E-2</v>
      </c>
      <c r="G505" s="919"/>
      <c r="H505" s="172"/>
    </row>
    <row r="506" spans="1:11" ht="15" thickBot="1" x14ac:dyDescent="0.35">
      <c r="A506" s="47" t="s">
        <v>111</v>
      </c>
      <c r="B506" s="89">
        <v>0.30173410404624262</v>
      </c>
      <c r="C506" s="89">
        <v>0.25833742844620294</v>
      </c>
      <c r="D506" s="89">
        <v>0.28589565230612518</v>
      </c>
      <c r="E506" s="89">
        <v>0.12826401400766413</v>
      </c>
      <c r="F506" s="89">
        <v>0.28106125970664292</v>
      </c>
      <c r="G506" s="918"/>
      <c r="H506" s="172"/>
    </row>
    <row r="507" spans="1:11" x14ac:dyDescent="0.3">
      <c r="A507" s="46" t="s">
        <v>112</v>
      </c>
      <c r="B507" s="130">
        <v>0.39136591588911274</v>
      </c>
      <c r="C507" s="130">
        <v>0.48259154970409313</v>
      </c>
      <c r="D507" s="130">
        <v>0.49289110972197331</v>
      </c>
      <c r="E507" s="130">
        <v>0.54416323359773855</v>
      </c>
      <c r="F507" s="130">
        <v>0.4229131522949281</v>
      </c>
      <c r="G507" s="6"/>
      <c r="H507" s="172"/>
      <c r="I507" s="216">
        <v>0.3320079057228405</v>
      </c>
      <c r="K507" s="216">
        <v>0.47598766297193479</v>
      </c>
    </row>
    <row r="508" spans="1:11" x14ac:dyDescent="0.3">
      <c r="A508" s="46" t="s">
        <v>113</v>
      </c>
      <c r="B508" s="87">
        <v>0.54448720087018132</v>
      </c>
      <c r="C508" s="87">
        <v>0.59503774738787851</v>
      </c>
      <c r="D508" s="87">
        <v>0.5938336060951156</v>
      </c>
      <c r="E508" s="87">
        <v>0.4647846717589465</v>
      </c>
      <c r="F508" s="87">
        <v>0.58679199880921273</v>
      </c>
      <c r="G508" s="6"/>
      <c r="H508" s="172"/>
      <c r="I508" s="216">
        <v>0.48380644437659209</v>
      </c>
      <c r="K508" s="216">
        <v>0.68977755324183332</v>
      </c>
    </row>
    <row r="509" spans="1:11" x14ac:dyDescent="0.3">
      <c r="A509" s="46" t="s">
        <v>114</v>
      </c>
      <c r="B509" s="87">
        <v>0.53812813434753004</v>
      </c>
      <c r="C509" s="87">
        <v>0.53373736715389908</v>
      </c>
      <c r="D509" s="87">
        <v>0.5745202373772188</v>
      </c>
      <c r="E509" s="87">
        <v>0.58014644133665594</v>
      </c>
      <c r="F509" s="87">
        <v>0.6687088305518093</v>
      </c>
      <c r="G509" s="6"/>
      <c r="H509" s="172"/>
      <c r="I509" s="216">
        <v>0.51910046825263434</v>
      </c>
      <c r="K509" s="216">
        <v>0.81831719285098437</v>
      </c>
    </row>
    <row r="510" spans="1:11" x14ac:dyDescent="0.3">
      <c r="A510" s="46" t="s">
        <v>115</v>
      </c>
      <c r="B510" s="87">
        <v>0.62509833787844393</v>
      </c>
      <c r="C510" s="87">
        <v>0.58370051215941343</v>
      </c>
      <c r="D510" s="87">
        <v>0.53702853395413863</v>
      </c>
      <c r="E510" s="87">
        <v>0.58366325076047587</v>
      </c>
      <c r="F510" s="87">
        <v>0.65641638881372466</v>
      </c>
      <c r="G510" s="6"/>
      <c r="H510" s="172"/>
      <c r="I510" s="216">
        <v>0.52432653146947994</v>
      </c>
      <c r="K510" s="216">
        <v>0.78850624615796927</v>
      </c>
    </row>
    <row r="511" spans="1:11" x14ac:dyDescent="0.3">
      <c r="A511" s="46" t="s">
        <v>116</v>
      </c>
      <c r="B511" s="87">
        <v>0.567099523023743</v>
      </c>
      <c r="C511" s="87">
        <v>0.59153348917700355</v>
      </c>
      <c r="D511" s="87">
        <v>0.6141058122610068</v>
      </c>
      <c r="E511" s="87">
        <v>0.59970148818957336</v>
      </c>
      <c r="F511" s="87">
        <v>0.62233851018507791</v>
      </c>
      <c r="G511" s="6"/>
      <c r="H511" s="172"/>
      <c r="I511" s="216">
        <v>0.49419333123540055</v>
      </c>
      <c r="K511" s="216">
        <v>0.75048368913475538</v>
      </c>
    </row>
    <row r="512" spans="1:11" x14ac:dyDescent="0.3">
      <c r="A512" s="46" t="s">
        <v>117</v>
      </c>
      <c r="B512" s="87">
        <v>0.70677785402789406</v>
      </c>
      <c r="C512" s="87">
        <v>0.66316016936233779</v>
      </c>
      <c r="D512" s="87">
        <v>0.75684061809488123</v>
      </c>
      <c r="E512" s="87">
        <v>0.72771543693062279</v>
      </c>
      <c r="F512" s="87">
        <v>0.69317378776711935</v>
      </c>
      <c r="G512" s="6"/>
      <c r="H512" s="172"/>
      <c r="I512" s="216">
        <v>0.55044297869308834</v>
      </c>
      <c r="K512" s="216">
        <v>0.83590459684115026</v>
      </c>
    </row>
    <row r="513" spans="1:11" ht="15" thickBot="1" x14ac:dyDescent="0.35">
      <c r="A513" s="47" t="s">
        <v>118</v>
      </c>
      <c r="B513" s="89">
        <v>0.44069432820430299</v>
      </c>
      <c r="C513" s="89">
        <v>0.39844909890587688</v>
      </c>
      <c r="D513" s="89">
        <v>0.51132016334650443</v>
      </c>
      <c r="E513" s="89">
        <v>0.47419333258891361</v>
      </c>
      <c r="F513" s="89">
        <v>0.45841351958642129</v>
      </c>
      <c r="G513" s="918"/>
      <c r="H513" s="172"/>
      <c r="I513" s="216">
        <v>0.37182071828886393</v>
      </c>
      <c r="K513" s="216">
        <v>0.54500632088397871</v>
      </c>
    </row>
    <row r="514" spans="1:11" ht="15" thickBot="1" x14ac:dyDescent="0.35">
      <c r="B514" s="8"/>
      <c r="C514" s="8"/>
      <c r="D514" s="8"/>
      <c r="E514" s="8"/>
      <c r="F514" s="8"/>
      <c r="G514" s="820"/>
      <c r="H514" s="174"/>
    </row>
    <row r="515" spans="1:11" ht="15" thickBot="1" x14ac:dyDescent="0.35">
      <c r="A515" s="29" t="s">
        <v>53</v>
      </c>
      <c r="B515" s="26"/>
      <c r="C515" s="26"/>
      <c r="D515" s="26"/>
      <c r="E515" s="26"/>
      <c r="F515" s="26"/>
      <c r="H515" s="174"/>
    </row>
    <row r="516" spans="1:11" ht="15" thickBot="1" x14ac:dyDescent="0.35">
      <c r="A516" s="391" t="s">
        <v>56</v>
      </c>
      <c r="B516" s="1206" t="s">
        <v>443</v>
      </c>
      <c r="C516" s="630" t="s">
        <v>466</v>
      </c>
      <c r="D516" s="630" t="s">
        <v>524</v>
      </c>
      <c r="E516" s="630" t="s">
        <v>559</v>
      </c>
      <c r="F516" s="1557" t="s">
        <v>622</v>
      </c>
      <c r="G516" s="1558"/>
      <c r="H516" s="174"/>
      <c r="I516" s="68" t="s">
        <v>622</v>
      </c>
      <c r="K516" s="68" t="s">
        <v>622</v>
      </c>
    </row>
    <row r="517" spans="1:11" x14ac:dyDescent="0.3">
      <c r="A517" s="392" t="s">
        <v>0</v>
      </c>
      <c r="B517" s="1159">
        <v>6.2209096366015154E-2</v>
      </c>
      <c r="C517" s="211">
        <v>6.0384145733729834E-2</v>
      </c>
      <c r="D517" s="211">
        <v>5.9552928993554577E-2</v>
      </c>
      <c r="E517" s="211">
        <v>5.9691783442980102E-2</v>
      </c>
      <c r="F517" s="211">
        <v>5.8105611322879808E-2</v>
      </c>
      <c r="G517" s="6"/>
      <c r="H517" s="172"/>
      <c r="I517" s="216">
        <v>5.6618639329415937E-2</v>
      </c>
      <c r="J517" s="216"/>
      <c r="K517" s="216">
        <v>5.9592583316343678E-2</v>
      </c>
    </row>
    <row r="518" spans="1:11" x14ac:dyDescent="0.3">
      <c r="A518" s="392" t="s">
        <v>108</v>
      </c>
      <c r="B518" s="1159">
        <v>7.1613165963539421E-2</v>
      </c>
      <c r="C518" s="211">
        <v>7.154572062557113E-2</v>
      </c>
      <c r="D518" s="211">
        <v>6.8719191017506315E-2</v>
      </c>
      <c r="E518" s="211">
        <v>6.5532462404953029E-2</v>
      </c>
      <c r="F518" s="211">
        <v>6.3684733034959418E-2</v>
      </c>
      <c r="G518" s="922">
        <f>H518</f>
        <v>0</v>
      </c>
      <c r="H518" s="172">
        <v>0</v>
      </c>
      <c r="I518" s="216">
        <v>5.7740172879537088E-2</v>
      </c>
      <c r="J518" s="216"/>
      <c r="K518" s="216">
        <v>6.9629293190381719E-2</v>
      </c>
    </row>
    <row r="519" spans="1:11" x14ac:dyDescent="0.3">
      <c r="A519" s="563" t="s">
        <v>109</v>
      </c>
      <c r="B519" s="1201">
        <v>7.4228393121218122E-2</v>
      </c>
      <c r="C519" s="213">
        <v>7.8039224142455038E-2</v>
      </c>
      <c r="D519" s="213">
        <v>7.9586964239507285E-2</v>
      </c>
      <c r="E519" s="213">
        <v>7.7403536832553674E-2</v>
      </c>
      <c r="F519" s="213">
        <v>8.2503579303315699E-2</v>
      </c>
      <c r="G519" s="924">
        <f>H519</f>
        <v>0</v>
      </c>
      <c r="H519" s="172">
        <v>0</v>
      </c>
      <c r="I519" s="216">
        <v>6.8331373771864934E-2</v>
      </c>
      <c r="J519" s="216"/>
      <c r="K519" s="216">
        <v>9.6675784834766451E-2</v>
      </c>
    </row>
    <row r="520" spans="1:11" x14ac:dyDescent="0.3">
      <c r="A520" s="450" t="s">
        <v>110</v>
      </c>
      <c r="B520" s="1120">
        <v>0.15116872204981446</v>
      </c>
      <c r="C520" s="166">
        <v>0.18484280527970737</v>
      </c>
      <c r="D520" s="166">
        <v>0.15391790427207711</v>
      </c>
      <c r="E520" s="166">
        <v>9.7847285255803579E-2</v>
      </c>
      <c r="F520" s="166">
        <v>9.6016917902776819E-2</v>
      </c>
      <c r="G520" s="6"/>
      <c r="H520" s="172"/>
    </row>
    <row r="521" spans="1:11" ht="15" thickBot="1" x14ac:dyDescent="0.35">
      <c r="A521" s="393" t="s">
        <v>111</v>
      </c>
      <c r="B521" s="575">
        <v>3.6518803805018173E-2</v>
      </c>
      <c r="C521" s="89">
        <v>9.0760194461764462E-2</v>
      </c>
      <c r="D521" s="89">
        <v>0.15814757218594713</v>
      </c>
      <c r="E521" s="89">
        <v>0.18114799889929686</v>
      </c>
      <c r="F521" s="89">
        <v>0.29550012022545136</v>
      </c>
      <c r="G521" s="918"/>
      <c r="H521" s="172"/>
    </row>
    <row r="522" spans="1:11" x14ac:dyDescent="0.3">
      <c r="A522" s="440" t="s">
        <v>112</v>
      </c>
      <c r="B522" s="1158">
        <v>6.2490338173685392E-2</v>
      </c>
      <c r="C522" s="209">
        <v>5.8857507235513959E-2</v>
      </c>
      <c r="D522" s="209">
        <v>5.1574761803542715E-2</v>
      </c>
      <c r="E522" s="209">
        <v>5.0814711800003284E-2</v>
      </c>
      <c r="F522" s="209">
        <v>5.0938802655761305E-2</v>
      </c>
      <c r="G522" s="927"/>
      <c r="H522" s="172"/>
      <c r="I522" s="216">
        <v>5.0938802655761305E-2</v>
      </c>
      <c r="K522" s="539">
        <v>6.4651679007332125E-2</v>
      </c>
    </row>
    <row r="523" spans="1:11" x14ac:dyDescent="0.3">
      <c r="A523" s="392" t="s">
        <v>113</v>
      </c>
      <c r="B523" s="1159">
        <v>7.82407271090622E-2</v>
      </c>
      <c r="C523" s="211">
        <v>8.0890715399650578E-2</v>
      </c>
      <c r="D523" s="211">
        <v>8.2934055996682132E-2</v>
      </c>
      <c r="E523" s="211">
        <v>7.9712231346974374E-2</v>
      </c>
      <c r="F523" s="211">
        <v>7.8573001326141229E-2</v>
      </c>
      <c r="G523" s="6"/>
      <c r="H523" s="172"/>
      <c r="I523" s="216">
        <v>7.8573001326141229E-2</v>
      </c>
      <c r="K523" s="539">
        <v>9.4539185195041398E-2</v>
      </c>
    </row>
    <row r="524" spans="1:11" x14ac:dyDescent="0.3">
      <c r="A524" s="392" t="s">
        <v>114</v>
      </c>
      <c r="B524" s="1159">
        <v>8.566116222725538E-2</v>
      </c>
      <c r="C524" s="211">
        <v>7.8627317156276952E-2</v>
      </c>
      <c r="D524" s="211">
        <v>7.6427440227865212E-2</v>
      </c>
      <c r="E524" s="211">
        <v>7.374554166197235E-2</v>
      </c>
      <c r="F524" s="211">
        <v>6.6465431303086964E-2</v>
      </c>
      <c r="G524" s="6"/>
      <c r="H524" s="172"/>
      <c r="I524" s="216">
        <v>6.6465431303086964E-2</v>
      </c>
      <c r="K524" s="539">
        <v>8.4582246263354172E-2</v>
      </c>
    </row>
    <row r="525" spans="1:11" x14ac:dyDescent="0.3">
      <c r="A525" s="392" t="s">
        <v>115</v>
      </c>
      <c r="B525" s="1159">
        <v>6.2887138690067138E-2</v>
      </c>
      <c r="C525" s="211">
        <v>6.2389219615928575E-2</v>
      </c>
      <c r="D525" s="211">
        <v>5.4267957685497803E-2</v>
      </c>
      <c r="E525" s="211">
        <v>4.5441772584006099E-2</v>
      </c>
      <c r="F525" s="211">
        <v>4.1133936482705934E-2</v>
      </c>
      <c r="G525" s="6"/>
      <c r="H525" s="172"/>
      <c r="I525" s="216">
        <v>4.1133936482705934E-2</v>
      </c>
      <c r="K525" s="539">
        <v>5.4757585514469388E-2</v>
      </c>
    </row>
    <row r="526" spans="1:11" x14ac:dyDescent="0.3">
      <c r="A526" s="392" t="s">
        <v>116</v>
      </c>
      <c r="B526" s="1159">
        <v>6.8527679911060402E-2</v>
      </c>
      <c r="C526" s="211">
        <v>6.3459054718629157E-2</v>
      </c>
      <c r="D526" s="211">
        <v>6.4789400442475234E-2</v>
      </c>
      <c r="E526" s="211">
        <v>5.9335529030253915E-2</v>
      </c>
      <c r="F526" s="211">
        <v>5.717253746280556E-2</v>
      </c>
      <c r="G526" s="6"/>
      <c r="H526" s="172"/>
      <c r="I526" s="216">
        <v>5.717253746280556E-2</v>
      </c>
      <c r="K526" s="539">
        <v>7.2920682577150286E-2</v>
      </c>
    </row>
    <row r="527" spans="1:11" x14ac:dyDescent="0.3">
      <c r="A527" s="392" t="s">
        <v>117</v>
      </c>
      <c r="B527" s="1159">
        <v>5.2599230626552758E-2</v>
      </c>
      <c r="C527" s="211">
        <v>4.6307185125244454E-2</v>
      </c>
      <c r="D527" s="211">
        <v>4.7903608987595533E-2</v>
      </c>
      <c r="E527" s="211">
        <v>5.0964949005788386E-2</v>
      </c>
      <c r="F527" s="211">
        <v>5.5162909758304707E-2</v>
      </c>
      <c r="G527" s="6"/>
      <c r="H527" s="172"/>
      <c r="I527" s="216">
        <v>5.5162909758304707E-2</v>
      </c>
      <c r="K527" s="539">
        <v>7.2147638392981175E-2</v>
      </c>
    </row>
    <row r="528" spans="1:11" ht="15" thickBot="1" x14ac:dyDescent="0.35">
      <c r="A528" s="393" t="s">
        <v>118</v>
      </c>
      <c r="B528" s="1160">
        <v>7.2382645724649738E-2</v>
      </c>
      <c r="C528" s="578">
        <v>8.6099252116308103E-2</v>
      </c>
      <c r="D528" s="578">
        <v>8.6741673195162516E-2</v>
      </c>
      <c r="E528" s="578">
        <v>8.3967120520353322E-2</v>
      </c>
      <c r="F528" s="578">
        <v>8.1727940947352723E-2</v>
      </c>
      <c r="G528" s="918"/>
      <c r="H528" s="172"/>
      <c r="I528" s="216">
        <v>8.1727940947352723E-2</v>
      </c>
      <c r="K528" s="539">
        <v>9.6520359347523774E-2</v>
      </c>
    </row>
    <row r="529" spans="1:11" ht="15" thickBot="1" x14ac:dyDescent="0.35">
      <c r="B529" s="8"/>
      <c r="C529" s="8"/>
      <c r="D529" s="8"/>
      <c r="E529" s="8"/>
      <c r="F529" s="8"/>
      <c r="G529" s="820"/>
      <c r="H529" s="174"/>
    </row>
    <row r="530" spans="1:11" ht="15" thickBot="1" x14ac:dyDescent="0.35">
      <c r="A530" s="29" t="s">
        <v>433</v>
      </c>
      <c r="B530" s="51"/>
      <c r="C530" s="51"/>
      <c r="D530" s="51"/>
      <c r="E530" s="51"/>
      <c r="F530" s="51"/>
      <c r="H530" s="139"/>
      <c r="I530" s="121"/>
      <c r="J530" s="121"/>
      <c r="K530" s="121"/>
    </row>
    <row r="531" spans="1:11" ht="15" thickBot="1" x14ac:dyDescent="0.35">
      <c r="A531" s="391" t="s">
        <v>56</v>
      </c>
      <c r="B531" s="1207">
        <v>2019</v>
      </c>
      <c r="C531" s="630">
        <v>2020</v>
      </c>
      <c r="D531" s="630">
        <v>2021</v>
      </c>
      <c r="E531" s="630">
        <v>2022</v>
      </c>
      <c r="F531" s="1557">
        <v>2023</v>
      </c>
      <c r="G531" s="1558"/>
      <c r="H531" s="143"/>
      <c r="I531" s="124">
        <v>2023</v>
      </c>
      <c r="J531" s="124"/>
      <c r="K531" s="124">
        <v>2023</v>
      </c>
    </row>
    <row r="532" spans="1:11" x14ac:dyDescent="0.3">
      <c r="A532" s="440" t="s">
        <v>0</v>
      </c>
      <c r="B532" s="1132">
        <v>0.10269827546980967</v>
      </c>
      <c r="C532" s="211">
        <v>0.11275066212637104</v>
      </c>
      <c r="D532" s="211">
        <v>0.10683701337777245</v>
      </c>
      <c r="E532" s="211">
        <v>0.10947316349245588</v>
      </c>
      <c r="F532" s="211">
        <v>0.11632600258732338</v>
      </c>
      <c r="G532" s="6"/>
      <c r="H532" s="139"/>
      <c r="I532" s="129">
        <v>0.11151731301471626</v>
      </c>
      <c r="J532" s="195"/>
      <c r="K532" s="129">
        <v>0.1211346921599305</v>
      </c>
    </row>
    <row r="533" spans="1:11" x14ac:dyDescent="0.3">
      <c r="A533" s="392" t="s">
        <v>108</v>
      </c>
      <c r="B533" s="1132">
        <v>9.6751595232415791E-2</v>
      </c>
      <c r="C533" s="211">
        <v>0.1083174372074262</v>
      </c>
      <c r="D533" s="211">
        <v>0.1033898033567098</v>
      </c>
      <c r="E533" s="211">
        <v>0.11257092165295184</v>
      </c>
      <c r="F533" s="211">
        <v>0.10429432175306133</v>
      </c>
      <c r="G533" s="883">
        <f>H533</f>
        <v>0</v>
      </c>
      <c r="H533" s="139">
        <v>0</v>
      </c>
      <c r="I533" s="195">
        <v>9.279350606572459E-2</v>
      </c>
      <c r="J533" s="195"/>
      <c r="K533" s="195">
        <v>0.12779144230836678</v>
      </c>
    </row>
    <row r="534" spans="1:11" x14ac:dyDescent="0.3">
      <c r="A534" s="563" t="s">
        <v>109</v>
      </c>
      <c r="B534" s="1133">
        <v>0.10701530303526111</v>
      </c>
      <c r="C534" s="213">
        <v>0.13702196889163948</v>
      </c>
      <c r="D534" s="211">
        <v>0.12242230296667178</v>
      </c>
      <c r="E534" s="211">
        <v>0.15122067360310787</v>
      </c>
      <c r="F534" s="211">
        <v>0.11770557491109308</v>
      </c>
      <c r="G534" s="883">
        <f>H534</f>
        <v>0</v>
      </c>
      <c r="H534" s="139">
        <v>0</v>
      </c>
      <c r="I534" s="195">
        <v>0.11128571575191182</v>
      </c>
      <c r="J534" s="195"/>
      <c r="K534" s="195">
        <v>0.20593588214964392</v>
      </c>
    </row>
    <row r="535" spans="1:11" x14ac:dyDescent="0.3">
      <c r="A535" s="622" t="s">
        <v>110</v>
      </c>
      <c r="B535" s="1120">
        <v>-5.7904382621712387E-2</v>
      </c>
      <c r="C535" s="166">
        <v>-3.9318837116682062E-2</v>
      </c>
      <c r="D535" s="166">
        <v>-3.226606502816972E-2</v>
      </c>
      <c r="E535" s="166">
        <v>2.8296963946871159E-2</v>
      </c>
      <c r="F535" s="166">
        <v>-0.1034307082393735</v>
      </c>
      <c r="G535" s="919"/>
      <c r="H535" s="139"/>
      <c r="I535" s="125"/>
      <c r="J535" s="125"/>
      <c r="K535" s="125"/>
    </row>
    <row r="536" spans="1:11" ht="15" thickBot="1" x14ac:dyDescent="0.35">
      <c r="A536" s="393" t="s">
        <v>111</v>
      </c>
      <c r="B536" s="575">
        <v>0.10608308605341267</v>
      </c>
      <c r="C536" s="89">
        <v>0.26500379278033087</v>
      </c>
      <c r="D536" s="89">
        <v>0.18408488063660491</v>
      </c>
      <c r="E536" s="89">
        <v>0.34333690603787076</v>
      </c>
      <c r="F536" s="89">
        <v>0.12859044416421544</v>
      </c>
      <c r="G536" s="918"/>
      <c r="H536" s="139"/>
      <c r="I536" s="125"/>
      <c r="J536" s="125"/>
      <c r="K536" s="125"/>
    </row>
    <row r="537" spans="1:11" x14ac:dyDescent="0.3">
      <c r="A537" s="440" t="s">
        <v>112</v>
      </c>
      <c r="B537" s="1131">
        <v>7.4389763042250381E-2</v>
      </c>
      <c r="C537" s="209">
        <v>6.7462950634904151E-2</v>
      </c>
      <c r="D537" s="211">
        <v>4.9241644138822191E-2</v>
      </c>
      <c r="E537" s="211">
        <v>0.13372480196356798</v>
      </c>
      <c r="F537" s="211">
        <v>8.5651922544810313E-2</v>
      </c>
      <c r="G537" s="6"/>
      <c r="H537" s="172"/>
      <c r="I537" s="216">
        <v>4.4742091488298018E-2</v>
      </c>
      <c r="K537" s="216">
        <v>0.1265617536013226</v>
      </c>
    </row>
    <row r="538" spans="1:11" x14ac:dyDescent="0.3">
      <c r="A538" s="392" t="s">
        <v>113</v>
      </c>
      <c r="B538" s="1132">
        <v>0.12036917213709868</v>
      </c>
      <c r="C538" s="211">
        <v>0.13945846562599953</v>
      </c>
      <c r="D538" s="211">
        <v>0.13343284545910111</v>
      </c>
      <c r="E538" s="211">
        <v>0.15320657067068405</v>
      </c>
      <c r="F538" s="211">
        <v>7.9228028353949542E-2</v>
      </c>
      <c r="G538" s="6"/>
      <c r="H538" s="172"/>
      <c r="I538" s="216">
        <v>4.1386434626675669E-2</v>
      </c>
      <c r="K538" s="216">
        <v>0.11706962208122342</v>
      </c>
    </row>
    <row r="539" spans="1:11" x14ac:dyDescent="0.3">
      <c r="A539" s="392" t="s">
        <v>114</v>
      </c>
      <c r="B539" s="1132">
        <v>8.806875976284001E-2</v>
      </c>
      <c r="C539" s="211">
        <v>0.11994794539416401</v>
      </c>
      <c r="D539" s="211">
        <v>0.11551136650887581</v>
      </c>
      <c r="E539" s="211">
        <v>0.11195864779780758</v>
      </c>
      <c r="F539" s="211">
        <v>0.1192088389584889</v>
      </c>
      <c r="G539" s="6"/>
      <c r="H539" s="172"/>
      <c r="I539" s="216">
        <v>5.6042261861747045E-2</v>
      </c>
      <c r="K539" s="216">
        <v>0.18237541605523075</v>
      </c>
    </row>
    <row r="540" spans="1:11" x14ac:dyDescent="0.3">
      <c r="A540" s="392" t="s">
        <v>115</v>
      </c>
      <c r="B540" s="1132">
        <v>0.10017821423023052</v>
      </c>
      <c r="C540" s="211">
        <v>0.10445773526810785</v>
      </c>
      <c r="D540" s="211">
        <v>0.10799396011702833</v>
      </c>
      <c r="E540" s="211">
        <v>6.7527205899521214E-2</v>
      </c>
      <c r="F540" s="211">
        <v>0.10922981850268779</v>
      </c>
      <c r="G540" s="6"/>
      <c r="H540" s="172"/>
      <c r="I540" s="216">
        <v>5.534751618662942E-2</v>
      </c>
      <c r="K540" s="216">
        <v>0.16311212081874613</v>
      </c>
    </row>
    <row r="541" spans="1:11" x14ac:dyDescent="0.3">
      <c r="A541" s="392" t="s">
        <v>116</v>
      </c>
      <c r="B541" s="1132">
        <v>0.10956992181431464</v>
      </c>
      <c r="C541" s="211">
        <v>7.7502080193669665E-2</v>
      </c>
      <c r="D541" s="211">
        <v>0.11110800767919347</v>
      </c>
      <c r="E541" s="211">
        <v>8.1922957928074108E-2</v>
      </c>
      <c r="F541" s="211">
        <v>0.10120368585358519</v>
      </c>
      <c r="G541" s="6"/>
      <c r="H541" s="172"/>
      <c r="I541" s="216">
        <v>4.9528401657617037E-2</v>
      </c>
      <c r="K541" s="216">
        <v>0.15287897004955334</v>
      </c>
    </row>
    <row r="542" spans="1:11" x14ac:dyDescent="0.3">
      <c r="A542" s="392" t="s">
        <v>117</v>
      </c>
      <c r="B542" s="1132">
        <v>5.4150386070394865E-2</v>
      </c>
      <c r="C542" s="211">
        <v>9.60405124423135E-2</v>
      </c>
      <c r="D542" s="211">
        <v>8.3966595784770823E-2</v>
      </c>
      <c r="E542" s="211">
        <v>8.6721302606718453E-2</v>
      </c>
      <c r="F542" s="211">
        <v>0.13687769126190472</v>
      </c>
      <c r="G542" s="6"/>
      <c r="H542" s="172"/>
      <c r="I542" s="216">
        <v>7.3452940050823048E-2</v>
      </c>
      <c r="K542" s="216">
        <v>0.20030244247298634</v>
      </c>
    </row>
    <row r="543" spans="1:11" ht="15" thickBot="1" x14ac:dyDescent="0.35">
      <c r="A543" s="393" t="s">
        <v>118</v>
      </c>
      <c r="B543" s="1135">
        <v>0.10812886615326467</v>
      </c>
      <c r="C543" s="578">
        <v>0.13159252695432738</v>
      </c>
      <c r="D543" s="578">
        <v>0.11378272162262162</v>
      </c>
      <c r="E543" s="578">
        <v>0.12590713827261721</v>
      </c>
      <c r="F543" s="578">
        <v>0.11651180640286697</v>
      </c>
      <c r="G543" s="918"/>
      <c r="H543" s="172"/>
      <c r="I543" s="216">
        <v>7.2856823407206381E-2</v>
      </c>
      <c r="K543" s="216">
        <v>0.16016678939852755</v>
      </c>
    </row>
    <row r="544" spans="1:11" ht="15" thickBot="1" x14ac:dyDescent="0.35">
      <c r="A544" s="766"/>
      <c r="B544" s="192"/>
      <c r="C544" s="192"/>
      <c r="D544" s="192"/>
      <c r="E544" s="192"/>
      <c r="F544" s="192"/>
      <c r="G544" s="820"/>
      <c r="H544" s="174"/>
    </row>
    <row r="545" spans="1:11" ht="15" thickBot="1" x14ac:dyDescent="0.35">
      <c r="A545" s="1538" t="s">
        <v>57</v>
      </c>
      <c r="B545" s="1539"/>
      <c r="C545" s="1539"/>
      <c r="D545" s="1539"/>
      <c r="E545" s="1539"/>
      <c r="F545" s="1539"/>
      <c r="H545" s="139"/>
    </row>
    <row r="546" spans="1:11" ht="15" thickBot="1" x14ac:dyDescent="0.35">
      <c r="A546" s="61" t="s">
        <v>58</v>
      </c>
      <c r="B546" s="1109" t="s">
        <v>469</v>
      </c>
      <c r="C546" s="288" t="s">
        <v>527</v>
      </c>
      <c r="D546" s="288" t="s">
        <v>562</v>
      </c>
      <c r="E546" s="288" t="s">
        <v>625</v>
      </c>
      <c r="F546" s="1540" t="s">
        <v>724</v>
      </c>
      <c r="G546" s="1541"/>
      <c r="H546" s="139"/>
      <c r="I546" s="561" t="s">
        <v>724</v>
      </c>
      <c r="J546" s="561"/>
      <c r="K546" s="561" t="s">
        <v>724</v>
      </c>
    </row>
    <row r="547" spans="1:11" x14ac:dyDescent="0.3">
      <c r="A547" s="440" t="s">
        <v>0</v>
      </c>
      <c r="B547" s="1126"/>
      <c r="C547" s="844">
        <v>6.0715655652364121E-2</v>
      </c>
      <c r="D547" s="738">
        <v>5.1300718307124578E-2</v>
      </c>
      <c r="E547" s="624">
        <v>5.6774693600736184E-2</v>
      </c>
      <c r="F547" s="624">
        <v>6.3043898665635298E-2</v>
      </c>
      <c r="G547" s="927"/>
      <c r="H547" s="139"/>
      <c r="I547" s="216">
        <v>5.9622116506375458E-2</v>
      </c>
      <c r="K547" s="216">
        <v>6.6465680824895124E-2</v>
      </c>
    </row>
    <row r="548" spans="1:11" x14ac:dyDescent="0.3">
      <c r="A548" s="392" t="s">
        <v>108</v>
      </c>
      <c r="B548" s="1127"/>
      <c r="C548" s="632">
        <v>4.9954378967907255E-2</v>
      </c>
      <c r="D548" s="197">
        <v>3.4943165459238139E-2</v>
      </c>
      <c r="E548" s="607">
        <v>4.5361221487802819E-2</v>
      </c>
      <c r="F548" s="607">
        <v>5.8137924233928044E-2</v>
      </c>
      <c r="G548" s="883">
        <f>H548</f>
        <v>0</v>
      </c>
      <c r="H548" s="139">
        <v>0</v>
      </c>
      <c r="I548" s="216">
        <v>4.602788192536493E-2</v>
      </c>
      <c r="K548" s="216">
        <v>7.0247966542491158E-2</v>
      </c>
    </row>
    <row r="549" spans="1:11" x14ac:dyDescent="0.3">
      <c r="A549" s="563" t="s">
        <v>109</v>
      </c>
      <c r="B549" s="1128"/>
      <c r="C549" s="634">
        <v>9.0794711565321193E-2</v>
      </c>
      <c r="D549" s="197">
        <v>4.0786117522281909E-2</v>
      </c>
      <c r="E549" s="607">
        <v>5.9657000552179242E-2</v>
      </c>
      <c r="F549" s="607">
        <v>7.6668988262669921E-2</v>
      </c>
      <c r="G549" s="883">
        <f>H549</f>
        <v>0</v>
      </c>
      <c r="H549" s="139">
        <v>0</v>
      </c>
      <c r="I549" s="216">
        <v>4.54272600330166E-2</v>
      </c>
      <c r="K549" s="216">
        <v>0.10791071649232323</v>
      </c>
    </row>
    <row r="550" spans="1:11" x14ac:dyDescent="0.3">
      <c r="A550" s="622" t="s">
        <v>110</v>
      </c>
      <c r="B550" s="1129"/>
      <c r="C550" s="834">
        <v>-0.17724055795546445</v>
      </c>
      <c r="D550" s="902">
        <v>-0.31885621464319192</v>
      </c>
      <c r="E550" s="902">
        <v>-0.20103097681508877</v>
      </c>
      <c r="F550" s="902">
        <v>-7.7818385847724533E-2</v>
      </c>
      <c r="G550" s="919"/>
      <c r="H550" s="139"/>
    </row>
    <row r="551" spans="1:11" ht="15" thickBot="1" x14ac:dyDescent="0.35">
      <c r="A551" s="392" t="s">
        <v>111</v>
      </c>
      <c r="B551" s="1130"/>
      <c r="C551" s="846">
        <v>9.0794711565321193E-2</v>
      </c>
      <c r="D551" s="740">
        <v>4.0786117522281909E-2</v>
      </c>
      <c r="E551" s="740">
        <v>5.9657000552179242E-2</v>
      </c>
      <c r="F551" s="740">
        <v>7.6668988262669921E-2</v>
      </c>
      <c r="G551" s="918"/>
      <c r="H551" s="139"/>
    </row>
    <row r="552" spans="1:11" ht="15" thickBot="1" x14ac:dyDescent="0.35">
      <c r="A552" s="191"/>
      <c r="B552" s="17"/>
      <c r="C552" s="17"/>
      <c r="D552" s="369"/>
      <c r="E552" s="369"/>
      <c r="F552" s="369"/>
      <c r="G552" s="918"/>
      <c r="H552" s="139"/>
    </row>
    <row r="553" spans="1:11" ht="15" thickBot="1" x14ac:dyDescent="0.35">
      <c r="A553" s="1538" t="s">
        <v>59</v>
      </c>
      <c r="B553" s="1539"/>
      <c r="C553" s="1539"/>
      <c r="D553" s="1539"/>
      <c r="E553" s="1539"/>
      <c r="F553" s="1539"/>
      <c r="H553" s="139"/>
    </row>
    <row r="554" spans="1:11" ht="15" thickBot="1" x14ac:dyDescent="0.35">
      <c r="A554" s="61" t="s">
        <v>58</v>
      </c>
      <c r="B554" s="1109" t="s">
        <v>469</v>
      </c>
      <c r="C554" s="288" t="s">
        <v>527</v>
      </c>
      <c r="D554" s="288" t="s">
        <v>562</v>
      </c>
      <c r="E554" s="288" t="s">
        <v>625</v>
      </c>
      <c r="F554" s="1540" t="s">
        <v>724</v>
      </c>
      <c r="G554" s="1541"/>
      <c r="H554" s="139"/>
      <c r="I554" s="68" t="s">
        <v>724</v>
      </c>
      <c r="K554" s="68" t="s">
        <v>724</v>
      </c>
    </row>
    <row r="555" spans="1:11" x14ac:dyDescent="0.3">
      <c r="A555" s="440" t="s">
        <v>0</v>
      </c>
      <c r="B555" s="1121"/>
      <c r="C555" s="847">
        <v>0.21628582388076006</v>
      </c>
      <c r="D555" s="445">
        <v>0.20369831100757166</v>
      </c>
      <c r="E555" s="764">
        <v>0.2118878070047947</v>
      </c>
      <c r="F555" s="764">
        <v>0.23167665828659911</v>
      </c>
      <c r="G555" s="927"/>
      <c r="H555" s="139"/>
      <c r="I555" s="216">
        <v>0.22511713970571554</v>
      </c>
      <c r="K555" s="216">
        <v>0.23823617686748266</v>
      </c>
    </row>
    <row r="556" spans="1:11" x14ac:dyDescent="0.3">
      <c r="A556" s="392" t="s">
        <v>108</v>
      </c>
      <c r="B556" s="1122"/>
      <c r="C556" s="381">
        <v>0.20090875111947529</v>
      </c>
      <c r="D556" s="201">
        <v>0.17984950244114087</v>
      </c>
      <c r="E556" s="382">
        <v>0.1959260954075917</v>
      </c>
      <c r="F556" s="382">
        <v>0.20801228161463262</v>
      </c>
      <c r="G556" s="883">
        <f>H556</f>
        <v>0</v>
      </c>
      <c r="H556" s="139">
        <v>0</v>
      </c>
      <c r="I556" s="216">
        <v>0.18510569446765635</v>
      </c>
      <c r="K556" s="216">
        <v>0.23091886876160886</v>
      </c>
    </row>
    <row r="557" spans="1:11" x14ac:dyDescent="0.3">
      <c r="A557" s="563" t="s">
        <v>109</v>
      </c>
      <c r="B557" s="1123"/>
      <c r="C557" s="840">
        <v>0.23926205138546086</v>
      </c>
      <c r="D557" s="751">
        <v>0.22554848948438333</v>
      </c>
      <c r="E557" s="752">
        <v>0.22933341465581411</v>
      </c>
      <c r="F557" s="752">
        <v>0.2532594364902479</v>
      </c>
      <c r="G557" s="884">
        <f>H557</f>
        <v>0</v>
      </c>
      <c r="H557" s="139">
        <v>0</v>
      </c>
      <c r="I557" s="216">
        <v>0.196477787308005</v>
      </c>
      <c r="K557" s="216">
        <v>0.31004108567249083</v>
      </c>
    </row>
    <row r="558" spans="1:11" x14ac:dyDescent="0.3">
      <c r="A558" s="622" t="s">
        <v>110</v>
      </c>
      <c r="B558" s="1124"/>
      <c r="C558" s="349">
        <v>-7.1096073174736901E-2</v>
      </c>
      <c r="D558" s="206">
        <v>-0.11707906878788164</v>
      </c>
      <c r="E558" s="382">
        <v>-7.5330958505044177E-2</v>
      </c>
      <c r="F558" s="382">
        <v>-0.10214398311413886</v>
      </c>
      <c r="G558" s="6"/>
      <c r="H558" s="139"/>
    </row>
    <row r="559" spans="1:11" ht="15" thickBot="1" x14ac:dyDescent="0.35">
      <c r="A559" s="392" t="s">
        <v>111</v>
      </c>
      <c r="B559" s="1125"/>
      <c r="C559" s="350">
        <v>0.23926205138546086</v>
      </c>
      <c r="D559" s="398">
        <v>0.22554848948438333</v>
      </c>
      <c r="E559" s="208">
        <v>0.22933341465581411</v>
      </c>
      <c r="F559" s="208">
        <v>0.2532594364902479</v>
      </c>
      <c r="G559" s="918"/>
      <c r="H559" s="139"/>
    </row>
    <row r="560" spans="1:11" ht="15" thickBot="1" x14ac:dyDescent="0.35">
      <c r="A560" s="191"/>
      <c r="B560" s="17"/>
      <c r="C560" s="17"/>
      <c r="D560" s="369"/>
      <c r="E560" s="369"/>
      <c r="F560" s="369"/>
      <c r="G560" s="918"/>
      <c r="H560" s="139"/>
    </row>
    <row r="561" spans="1:11" ht="15" thickBot="1" x14ac:dyDescent="0.35">
      <c r="A561" s="1538" t="s">
        <v>60</v>
      </c>
      <c r="B561" s="1539"/>
      <c r="C561" s="1539"/>
      <c r="D561" s="1539"/>
      <c r="E561" s="1539"/>
      <c r="F561" s="1539"/>
      <c r="H561" s="139"/>
    </row>
    <row r="562" spans="1:11" ht="15" thickBot="1" x14ac:dyDescent="0.35">
      <c r="A562" s="391" t="s">
        <v>58</v>
      </c>
      <c r="B562" s="1202" t="s">
        <v>469</v>
      </c>
      <c r="C562" s="288" t="s">
        <v>527</v>
      </c>
      <c r="D562" s="288" t="s">
        <v>562</v>
      </c>
      <c r="E562" s="288" t="s">
        <v>625</v>
      </c>
      <c r="F562" s="1540" t="s">
        <v>724</v>
      </c>
      <c r="G562" s="1541"/>
      <c r="H562" s="139"/>
      <c r="I562" s="68" t="s">
        <v>724</v>
      </c>
      <c r="K562" s="68" t="s">
        <v>724</v>
      </c>
    </row>
    <row r="563" spans="1:11" x14ac:dyDescent="0.3">
      <c r="A563" s="440" t="s">
        <v>0</v>
      </c>
      <c r="B563" s="1203"/>
      <c r="C563" s="843"/>
      <c r="D563" s="738">
        <v>5.6419396472251283E-2</v>
      </c>
      <c r="E563" s="624">
        <v>5.846279640228922E-2</v>
      </c>
      <c r="F563" s="624">
        <v>5.974710852759646E-2</v>
      </c>
      <c r="G563" s="927"/>
      <c r="H563" s="139"/>
      <c r="I563" s="216">
        <v>5.6038445248164412E-2</v>
      </c>
      <c r="K563" s="216">
        <v>6.3455771807028494E-2</v>
      </c>
    </row>
    <row r="564" spans="1:11" x14ac:dyDescent="0.3">
      <c r="A564" s="392" t="s">
        <v>108</v>
      </c>
      <c r="B564" s="1204"/>
      <c r="C564" s="635"/>
      <c r="D564" s="197">
        <v>5.0602170999327956E-2</v>
      </c>
      <c r="E564" s="607">
        <v>5.6540980638777931E-2</v>
      </c>
      <c r="F564" s="607">
        <v>4.6042416220509239E-2</v>
      </c>
      <c r="G564" s="883">
        <f>H564</f>
        <v>0</v>
      </c>
      <c r="H564" s="139">
        <v>0</v>
      </c>
      <c r="I564" s="216">
        <v>3.431163401744497E-2</v>
      </c>
      <c r="K564" s="216">
        <v>5.77731984235735E-2</v>
      </c>
    </row>
    <row r="565" spans="1:11" x14ac:dyDescent="0.3">
      <c r="A565" s="563" t="s">
        <v>109</v>
      </c>
      <c r="B565" s="983"/>
      <c r="C565" s="836"/>
      <c r="D565" s="197">
        <v>5.6925959594880407E-2</v>
      </c>
      <c r="E565" s="607">
        <v>9.0086968505569479E-2</v>
      </c>
      <c r="F565" s="607">
        <v>5.1128009925118935E-2</v>
      </c>
      <c r="G565" s="883">
        <f>H565</f>
        <v>0</v>
      </c>
      <c r="H565" s="139">
        <v>0</v>
      </c>
      <c r="I565" s="216">
        <v>2.2244083312905793E-2</v>
      </c>
      <c r="K565" s="216">
        <v>8.0011936537332073E-2</v>
      </c>
    </row>
    <row r="566" spans="1:11" x14ac:dyDescent="0.3">
      <c r="A566" s="622" t="s">
        <v>110</v>
      </c>
      <c r="B566" s="163"/>
      <c r="C566" s="835"/>
      <c r="D566" s="902">
        <v>-0.10310683624175969</v>
      </c>
      <c r="E566" s="902">
        <v>-3.2872457045794633E-2</v>
      </c>
      <c r="F566" s="902">
        <v>-0.22937833553496889</v>
      </c>
      <c r="G566" s="919"/>
      <c r="H566" s="139"/>
    </row>
    <row r="567" spans="1:11" ht="15" thickBot="1" x14ac:dyDescent="0.35">
      <c r="A567" s="393" t="s">
        <v>111</v>
      </c>
      <c r="B567" s="1205"/>
      <c r="C567" s="845"/>
      <c r="D567" s="740">
        <v>5.6925959594880407E-2</v>
      </c>
      <c r="E567" s="740">
        <v>9.0086968505569479E-2</v>
      </c>
      <c r="F567" s="740">
        <v>5.1128009925118935E-2</v>
      </c>
      <c r="G567" s="918"/>
      <c r="H567" s="139"/>
    </row>
    <row r="568" spans="1:11" ht="15" thickBot="1" x14ac:dyDescent="0.35">
      <c r="A568" s="191"/>
      <c r="B568" s="17"/>
      <c r="C568" s="17"/>
      <c r="D568" s="369"/>
      <c r="E568" s="369"/>
      <c r="F568" s="369"/>
      <c r="G568" s="918"/>
      <c r="H568" s="139"/>
    </row>
    <row r="569" spans="1:11" ht="15" thickBot="1" x14ac:dyDescent="0.35">
      <c r="A569" s="1538" t="s">
        <v>61</v>
      </c>
      <c r="B569" s="1539"/>
      <c r="C569" s="1539"/>
      <c r="D569" s="1539"/>
      <c r="E569" s="1539"/>
      <c r="F569" s="1539"/>
      <c r="H569" s="139"/>
    </row>
    <row r="570" spans="1:11" ht="15" thickBot="1" x14ac:dyDescent="0.35">
      <c r="A570" s="391" t="s">
        <v>58</v>
      </c>
      <c r="B570" s="1202" t="s">
        <v>469</v>
      </c>
      <c r="C570" s="288" t="s">
        <v>527</v>
      </c>
      <c r="D570" s="288" t="s">
        <v>562</v>
      </c>
      <c r="E570" s="288" t="s">
        <v>625</v>
      </c>
      <c r="F570" s="1540" t="s">
        <v>724</v>
      </c>
      <c r="G570" s="1541"/>
      <c r="H570" s="139"/>
      <c r="I570" s="68" t="s">
        <v>724</v>
      </c>
      <c r="K570" s="68" t="s">
        <v>724</v>
      </c>
    </row>
    <row r="571" spans="1:11" x14ac:dyDescent="0.3">
      <c r="A571" s="440" t="s">
        <v>0</v>
      </c>
      <c r="B571" s="1121"/>
      <c r="C571" s="847"/>
      <c r="D571" s="445">
        <v>0.26027902403048297</v>
      </c>
      <c r="E571" s="764">
        <v>0.26620721878285269</v>
      </c>
      <c r="F571" s="764">
        <v>0.26457721579672794</v>
      </c>
      <c r="G571" s="927"/>
      <c r="H571" s="139"/>
      <c r="I571" s="216">
        <v>0.25677289380927976</v>
      </c>
      <c r="K571" s="216">
        <v>0.27238153778417618</v>
      </c>
    </row>
    <row r="572" spans="1:11" x14ac:dyDescent="0.3">
      <c r="A572" s="392" t="s">
        <v>108</v>
      </c>
      <c r="B572" s="1122"/>
      <c r="C572" s="381"/>
      <c r="D572" s="201">
        <v>0.25918392621717246</v>
      </c>
      <c r="E572" s="382">
        <v>0.25001414668445299</v>
      </c>
      <c r="F572" s="382">
        <v>0.24725005302224379</v>
      </c>
      <c r="G572" s="883">
        <f>H572</f>
        <v>0</v>
      </c>
      <c r="H572" s="139">
        <v>0</v>
      </c>
      <c r="I572" s="216">
        <v>0.22006588066754895</v>
      </c>
      <c r="K572" s="216">
        <v>0.27443422537693862</v>
      </c>
    </row>
    <row r="573" spans="1:11" x14ac:dyDescent="0.3">
      <c r="A573" s="563" t="s">
        <v>109</v>
      </c>
      <c r="B573" s="1123"/>
      <c r="C573" s="840"/>
      <c r="D573" s="201">
        <v>0.3382137510329189</v>
      </c>
      <c r="E573" s="382">
        <v>0.37458503034831353</v>
      </c>
      <c r="F573" s="382">
        <v>0.26402216798383615</v>
      </c>
      <c r="G573" s="883">
        <f>H573</f>
        <v>0</v>
      </c>
      <c r="H573" s="139">
        <v>0</v>
      </c>
      <c r="I573" s="216">
        <v>0.19838543067151856</v>
      </c>
      <c r="K573" s="216">
        <v>0.32965890529615371</v>
      </c>
    </row>
    <row r="574" spans="1:11" x14ac:dyDescent="0.3">
      <c r="A574" s="622" t="s">
        <v>110</v>
      </c>
      <c r="B574" s="1124"/>
      <c r="C574" s="349"/>
      <c r="D574" s="207">
        <v>-4.2073994144924461E-3</v>
      </c>
      <c r="E574" s="207">
        <v>-6.0828824148486081E-2</v>
      </c>
      <c r="F574" s="207">
        <v>-6.5490003446844192E-2</v>
      </c>
      <c r="G574" s="919"/>
      <c r="H574" s="139"/>
    </row>
    <row r="575" spans="1:11" ht="15" thickBot="1" x14ac:dyDescent="0.35">
      <c r="A575" s="393" t="s">
        <v>111</v>
      </c>
      <c r="B575" s="1125"/>
      <c r="C575" s="350"/>
      <c r="D575" s="208">
        <v>0.3382137510329189</v>
      </c>
      <c r="E575" s="208">
        <v>0.37458503034831353</v>
      </c>
      <c r="F575" s="208">
        <v>0.26402216798383615</v>
      </c>
      <c r="G575" s="918"/>
      <c r="H575" s="139"/>
    </row>
    <row r="576" spans="1:11" ht="15" thickBot="1" x14ac:dyDescent="0.35">
      <c r="B576" s="8"/>
      <c r="C576" s="8"/>
      <c r="D576" s="8"/>
      <c r="E576" s="8"/>
      <c r="F576" s="8"/>
      <c r="G576" s="918"/>
      <c r="H576" s="174"/>
    </row>
    <row r="577" spans="1:11" ht="15" thickBot="1" x14ac:dyDescent="0.35">
      <c r="A577" s="29" t="s">
        <v>594</v>
      </c>
      <c r="B577" s="26"/>
      <c r="C577" s="26"/>
      <c r="D577" s="26"/>
      <c r="E577" s="26"/>
      <c r="F577" s="26"/>
      <c r="H577" s="386"/>
      <c r="I577" s="121"/>
      <c r="J577" s="121"/>
      <c r="K577" s="121"/>
    </row>
    <row r="578" spans="1:11" ht="15" thickBot="1" x14ac:dyDescent="0.35">
      <c r="A578" s="61" t="s">
        <v>567</v>
      </c>
      <c r="B578" s="1162" t="s">
        <v>469</v>
      </c>
      <c r="C578" s="1162" t="s">
        <v>527</v>
      </c>
      <c r="D578" s="1162" t="s">
        <v>562</v>
      </c>
      <c r="E578" s="1162" t="s">
        <v>625</v>
      </c>
      <c r="F578" s="1559" t="s">
        <v>724</v>
      </c>
      <c r="G578" s="1560"/>
      <c r="H578" s="143"/>
      <c r="I578" s="122" t="s">
        <v>724</v>
      </c>
      <c r="J578" s="569"/>
      <c r="K578" s="122" t="s">
        <v>724</v>
      </c>
    </row>
    <row r="579" spans="1:11" x14ac:dyDescent="0.3">
      <c r="A579" s="46" t="s">
        <v>0</v>
      </c>
      <c r="B579" s="460">
        <v>13132.518509931853</v>
      </c>
      <c r="C579" s="421">
        <v>24797.030429282662</v>
      </c>
      <c r="D579" s="460">
        <v>35776.735329024916</v>
      </c>
      <c r="E579" s="460">
        <v>33663.260899506873</v>
      </c>
      <c r="F579" s="460">
        <v>30922.232485146713</v>
      </c>
      <c r="G579" s="927"/>
      <c r="H579" s="571"/>
      <c r="I579" s="123">
        <v>30843.548159251182</v>
      </c>
      <c r="J579" s="170"/>
      <c r="K579" s="123">
        <v>31000.916811042243</v>
      </c>
    </row>
    <row r="580" spans="1:11" x14ac:dyDescent="0.3">
      <c r="A580" s="46" t="s">
        <v>108</v>
      </c>
      <c r="B580" s="424">
        <v>12057.262365229506</v>
      </c>
      <c r="C580" s="400">
        <v>21839.76570105935</v>
      </c>
      <c r="D580" s="424">
        <v>27252.840497186982</v>
      </c>
      <c r="E580" s="424">
        <v>24831.857228719364</v>
      </c>
      <c r="F580" s="424">
        <v>22603.824297350791</v>
      </c>
      <c r="G580" s="883">
        <f>H580</f>
        <v>-1</v>
      </c>
      <c r="H580" s="571">
        <v>-1</v>
      </c>
      <c r="I580" s="123">
        <v>22372.03234179963</v>
      </c>
      <c r="J580" s="170"/>
      <c r="K580" s="123">
        <v>22835.616252901953</v>
      </c>
    </row>
    <row r="581" spans="1:11" x14ac:dyDescent="0.3">
      <c r="A581" s="44" t="s">
        <v>109</v>
      </c>
      <c r="B581" s="423">
        <v>13322.836297238942</v>
      </c>
      <c r="C581" s="422">
        <v>24739.754322269724</v>
      </c>
      <c r="D581" s="423">
        <v>30743.901644532878</v>
      </c>
      <c r="E581" s="423">
        <v>28743.238389562863</v>
      </c>
      <c r="F581" s="423">
        <v>26629.318622773924</v>
      </c>
      <c r="G581" s="884">
        <f>H581</f>
        <v>1</v>
      </c>
      <c r="H581" s="571">
        <v>1</v>
      </c>
      <c r="I581" s="123">
        <v>26063.316310525763</v>
      </c>
      <c r="J581" s="170"/>
      <c r="K581" s="123">
        <v>27195.320935022086</v>
      </c>
    </row>
    <row r="582" spans="1:11" x14ac:dyDescent="0.3">
      <c r="A582" s="45" t="s">
        <v>110</v>
      </c>
      <c r="B582" s="166">
        <v>-8.187737515002573E-2</v>
      </c>
      <c r="C582" s="86">
        <v>-0.11925882563466535</v>
      </c>
      <c r="D582" s="166">
        <v>-0.23825244962814357</v>
      </c>
      <c r="E582" s="166">
        <v>-0.26234546014871896</v>
      </c>
      <c r="F582" s="166">
        <v>-0.26901059591320303</v>
      </c>
      <c r="G582" s="919"/>
      <c r="H582" s="572"/>
      <c r="I582" s="125"/>
      <c r="J582" s="169"/>
      <c r="K582" s="125"/>
    </row>
    <row r="583" spans="1:11" ht="15" thickBot="1" x14ac:dyDescent="0.35">
      <c r="A583" s="47" t="s">
        <v>111</v>
      </c>
      <c r="B583" s="87">
        <v>0.10496362222813309</v>
      </c>
      <c r="C583" s="131">
        <v>0.13278478628869669</v>
      </c>
      <c r="D583" s="87">
        <v>0.12809898284570523</v>
      </c>
      <c r="E583" s="87">
        <v>0.15751464438671864</v>
      </c>
      <c r="F583" s="87">
        <v>0.17808908229281042</v>
      </c>
      <c r="G583" s="6"/>
      <c r="H583" s="572"/>
      <c r="I583" s="125"/>
      <c r="J583" s="169"/>
      <c r="K583" s="125"/>
    </row>
    <row r="584" spans="1:11" x14ac:dyDescent="0.3">
      <c r="A584" s="46" t="s">
        <v>112</v>
      </c>
      <c r="B584" s="460">
        <v>13395.614245404882</v>
      </c>
      <c r="C584" s="421">
        <v>22754.170930065553</v>
      </c>
      <c r="D584" s="460">
        <v>29335.692238023188</v>
      </c>
      <c r="E584" s="460">
        <v>27644.258160394293</v>
      </c>
      <c r="F584" s="460">
        <v>24623.849516341783</v>
      </c>
      <c r="G584" s="927"/>
      <c r="H584" s="571">
        <v>1</v>
      </c>
      <c r="I584" s="123">
        <v>23999.599416853427</v>
      </c>
      <c r="J584" s="170"/>
      <c r="K584" s="123">
        <v>25248.099615830139</v>
      </c>
    </row>
    <row r="585" spans="1:11" x14ac:dyDescent="0.3">
      <c r="A585" s="46" t="s">
        <v>113</v>
      </c>
      <c r="B585" s="424">
        <v>10189.0880352576</v>
      </c>
      <c r="C585" s="400">
        <v>19524.166632014025</v>
      </c>
      <c r="D585" s="424">
        <v>25875.14588907639</v>
      </c>
      <c r="E585" s="424">
        <v>22157.994819032596</v>
      </c>
      <c r="F585" s="424">
        <v>21903.965263792768</v>
      </c>
      <c r="G585" s="6"/>
      <c r="H585" s="571">
        <v>0</v>
      </c>
      <c r="I585" s="123">
        <v>21344.189679384031</v>
      </c>
      <c r="J585" s="170"/>
      <c r="K585" s="123">
        <v>22463.740848201505</v>
      </c>
    </row>
    <row r="586" spans="1:11" x14ac:dyDescent="0.3">
      <c r="A586" s="46" t="s">
        <v>114</v>
      </c>
      <c r="B586" s="424">
        <v>11313.619830070757</v>
      </c>
      <c r="C586" s="400">
        <v>19534.236202113323</v>
      </c>
      <c r="D586" s="424">
        <v>22538.129076968395</v>
      </c>
      <c r="E586" s="424">
        <v>18829.221024946321</v>
      </c>
      <c r="F586" s="424">
        <v>17714.503005059665</v>
      </c>
      <c r="G586" s="6"/>
      <c r="H586" s="571">
        <v>-1</v>
      </c>
      <c r="I586" s="123">
        <v>17160.732390811823</v>
      </c>
      <c r="J586" s="170"/>
      <c r="K586" s="123">
        <v>18268.273619307507</v>
      </c>
    </row>
    <row r="587" spans="1:11" x14ac:dyDescent="0.3">
      <c r="A587" s="46" t="s">
        <v>115</v>
      </c>
      <c r="B587" s="424">
        <v>10963.286929723618</v>
      </c>
      <c r="C587" s="400">
        <v>21766.437843004409</v>
      </c>
      <c r="D587" s="424">
        <v>26041.730571819699</v>
      </c>
      <c r="E587" s="424">
        <v>24972.515480757185</v>
      </c>
      <c r="F587" s="424">
        <v>23128.150908679781</v>
      </c>
      <c r="G587" s="6"/>
      <c r="H587" s="571">
        <v>0</v>
      </c>
      <c r="I587" s="123">
        <v>22433.861721947662</v>
      </c>
      <c r="J587" s="170"/>
      <c r="K587" s="123">
        <v>23822.440095411901</v>
      </c>
    </row>
    <row r="588" spans="1:11" x14ac:dyDescent="0.3">
      <c r="A588" s="46" t="s">
        <v>116</v>
      </c>
      <c r="B588" s="424">
        <v>14521.327063382607</v>
      </c>
      <c r="C588" s="400">
        <v>26918.038354124332</v>
      </c>
      <c r="D588" s="424">
        <v>33439.973830459508</v>
      </c>
      <c r="E588" s="424">
        <v>30896.553942486171</v>
      </c>
      <c r="F588" s="424">
        <v>27336.226626219595</v>
      </c>
      <c r="G588" s="6"/>
      <c r="H588" s="571">
        <v>1</v>
      </c>
      <c r="I588" s="123">
        <v>26595.331925946553</v>
      </c>
      <c r="J588" s="170"/>
      <c r="K588" s="123">
        <v>28077.121326492637</v>
      </c>
    </row>
    <row r="589" spans="1:11" x14ac:dyDescent="0.3">
      <c r="A589" s="46" t="s">
        <v>117</v>
      </c>
      <c r="B589" s="424">
        <v>10086.655785445217</v>
      </c>
      <c r="C589" s="400">
        <v>18613.594448898915</v>
      </c>
      <c r="D589" s="424">
        <v>21337.982860857468</v>
      </c>
      <c r="E589" s="424">
        <v>19864.667052140798</v>
      </c>
      <c r="F589" s="424">
        <v>17433.741174230192</v>
      </c>
      <c r="G589" s="6"/>
      <c r="H589" s="571">
        <v>-1</v>
      </c>
      <c r="I589" s="123">
        <v>16865.879001781846</v>
      </c>
      <c r="J589" s="170"/>
      <c r="K589" s="123">
        <v>18001.603346678537</v>
      </c>
    </row>
    <row r="590" spans="1:11" ht="15" thickBot="1" x14ac:dyDescent="0.35">
      <c r="A590" s="47" t="s">
        <v>118</v>
      </c>
      <c r="B590" s="642">
        <v>13593.401571081364</v>
      </c>
      <c r="C590" s="643">
        <v>23851.238283238661</v>
      </c>
      <c r="D590" s="642">
        <v>31179.119429747938</v>
      </c>
      <c r="E590" s="642">
        <v>28942.450328613162</v>
      </c>
      <c r="F590" s="642">
        <v>25444.037780840183</v>
      </c>
      <c r="G590" s="918"/>
      <c r="H590" s="571">
        <v>1</v>
      </c>
      <c r="I590" s="123">
        <v>24868.763533114223</v>
      </c>
      <c r="J590" s="170"/>
      <c r="K590" s="123">
        <v>26019.312028566143</v>
      </c>
    </row>
    <row r="591" spans="1:11" ht="15" thickBot="1" x14ac:dyDescent="0.35">
      <c r="G591" s="918"/>
      <c r="H591" s="174"/>
    </row>
    <row r="592" spans="1:11" ht="15" thickBot="1" x14ac:dyDescent="0.35">
      <c r="A592" s="29" t="s">
        <v>595</v>
      </c>
      <c r="B592" s="26"/>
      <c r="C592" s="26"/>
      <c r="D592" s="26"/>
      <c r="E592" s="26"/>
      <c r="F592" s="26"/>
      <c r="H592" s="386"/>
      <c r="I592" s="121"/>
      <c r="J592" s="121"/>
      <c r="K592" s="121"/>
    </row>
    <row r="593" spans="1:11" ht="15" thickBot="1" x14ac:dyDescent="0.35">
      <c r="A593" s="61" t="s">
        <v>567</v>
      </c>
      <c r="B593" s="1206" t="s">
        <v>469</v>
      </c>
      <c r="C593" s="630" t="s">
        <v>527</v>
      </c>
      <c r="D593" s="630" t="s">
        <v>562</v>
      </c>
      <c r="E593" s="630" t="s">
        <v>625</v>
      </c>
      <c r="F593" s="1557" t="s">
        <v>724</v>
      </c>
      <c r="G593" s="1558"/>
      <c r="H593" s="143"/>
      <c r="I593" s="122" t="s">
        <v>724</v>
      </c>
      <c r="J593" s="569"/>
      <c r="K593" s="122" t="s">
        <v>724</v>
      </c>
    </row>
    <row r="594" spans="1:11" x14ac:dyDescent="0.3">
      <c r="A594" s="46" t="s">
        <v>0</v>
      </c>
      <c r="B594" s="424">
        <v>10519.540573270608</v>
      </c>
      <c r="C594" s="400">
        <v>20914.94267450822</v>
      </c>
      <c r="D594" s="424">
        <v>33275.777523905708</v>
      </c>
      <c r="E594" s="424">
        <v>30907.274038056028</v>
      </c>
      <c r="F594" s="424">
        <v>30491.770899522107</v>
      </c>
      <c r="G594" s="6"/>
      <c r="H594" s="571"/>
      <c r="I594" s="123">
        <v>30326.268053437725</v>
      </c>
      <c r="J594" s="170"/>
      <c r="K594" s="123">
        <v>30657.27374560649</v>
      </c>
    </row>
    <row r="595" spans="1:11" x14ac:dyDescent="0.3">
      <c r="A595" s="46" t="s">
        <v>108</v>
      </c>
      <c r="B595" s="424">
        <v>7713.6702533941998</v>
      </c>
      <c r="C595" s="400">
        <v>14568.912053973278</v>
      </c>
      <c r="D595" s="424">
        <v>20872.746527185045</v>
      </c>
      <c r="E595" s="424">
        <v>21053.617343809816</v>
      </c>
      <c r="F595" s="424">
        <v>21162.748168638958</v>
      </c>
      <c r="G595" s="883">
        <f>H595</f>
        <v>-1</v>
      </c>
      <c r="H595" s="571">
        <v>-1</v>
      </c>
      <c r="I595" s="123">
        <v>20658.902551008101</v>
      </c>
      <c r="J595" s="170"/>
      <c r="K595" s="123">
        <v>21666.593786269816</v>
      </c>
    </row>
    <row r="596" spans="1:11" x14ac:dyDescent="0.3">
      <c r="A596" s="44" t="s">
        <v>109</v>
      </c>
      <c r="B596" s="423">
        <v>8632.8683616609196</v>
      </c>
      <c r="C596" s="422">
        <v>16483.725681273714</v>
      </c>
      <c r="D596" s="423">
        <v>24619.602294476357</v>
      </c>
      <c r="E596" s="423">
        <v>25436.669116417321</v>
      </c>
      <c r="F596" s="423">
        <v>26444.426803330214</v>
      </c>
      <c r="G596" s="883">
        <f>H596</f>
        <v>1</v>
      </c>
      <c r="H596" s="571">
        <v>1</v>
      </c>
      <c r="I596" s="123">
        <v>25237.387429661718</v>
      </c>
      <c r="J596" s="170"/>
      <c r="K596" s="123">
        <v>27651.466176998711</v>
      </c>
    </row>
    <row r="597" spans="1:11" x14ac:dyDescent="0.3">
      <c r="A597" s="45" t="s">
        <v>110</v>
      </c>
      <c r="B597" s="166">
        <v>-0.26672935955073185</v>
      </c>
      <c r="C597" s="86">
        <v>-0.30342089477824297</v>
      </c>
      <c r="D597" s="166">
        <v>-0.37273452101337617</v>
      </c>
      <c r="E597" s="166">
        <v>-0.31881351561814986</v>
      </c>
      <c r="F597" s="166">
        <v>-0.30595214563380319</v>
      </c>
      <c r="G597" s="919"/>
      <c r="H597" s="572"/>
      <c r="I597" s="125"/>
      <c r="J597" s="169"/>
      <c r="K597" s="125"/>
    </row>
    <row r="598" spans="1:11" ht="15" thickBot="1" x14ac:dyDescent="0.35">
      <c r="A598" s="47" t="s">
        <v>111</v>
      </c>
      <c r="B598" s="87">
        <v>0.11916481753446106</v>
      </c>
      <c r="C598" s="131">
        <v>0.13143147684649678</v>
      </c>
      <c r="D598" s="87">
        <v>0.17950947482696342</v>
      </c>
      <c r="E598" s="87">
        <v>0.208185211169719</v>
      </c>
      <c r="F598" s="87">
        <v>0.24957432714330394</v>
      </c>
      <c r="G598" s="918"/>
      <c r="H598" s="572"/>
      <c r="I598" s="125"/>
      <c r="J598" s="169"/>
      <c r="K598" s="125"/>
    </row>
    <row r="599" spans="1:11" x14ac:dyDescent="0.3">
      <c r="A599" s="46" t="s">
        <v>112</v>
      </c>
      <c r="B599" s="460">
        <v>4442.9066877703099</v>
      </c>
      <c r="C599" s="421">
        <v>7441.1789870037428</v>
      </c>
      <c r="D599" s="460">
        <v>10230.959750560887</v>
      </c>
      <c r="E599" s="460">
        <v>11497.174229630047</v>
      </c>
      <c r="F599" s="460">
        <v>10749.56685803612</v>
      </c>
      <c r="G599" s="6"/>
      <c r="H599" s="571">
        <v>-1</v>
      </c>
      <c r="I599" s="123">
        <v>9842.9523353791556</v>
      </c>
      <c r="J599" s="170"/>
      <c r="K599" s="123">
        <v>11656.181380693084</v>
      </c>
    </row>
    <row r="600" spans="1:11" x14ac:dyDescent="0.3">
      <c r="A600" s="46" t="s">
        <v>113</v>
      </c>
      <c r="B600" s="424">
        <v>6074.0531747559735</v>
      </c>
      <c r="C600" s="400">
        <v>11989.815636356016</v>
      </c>
      <c r="D600" s="424">
        <v>18488.208596870165</v>
      </c>
      <c r="E600" s="424">
        <v>17188.699953561827</v>
      </c>
      <c r="F600" s="424">
        <v>20542.910367978522</v>
      </c>
      <c r="G600" s="6"/>
      <c r="H600" s="571">
        <v>0</v>
      </c>
      <c r="I600" s="123">
        <v>19350.60337962343</v>
      </c>
      <c r="J600" s="170"/>
      <c r="K600" s="123">
        <v>21735.217356333615</v>
      </c>
    </row>
    <row r="601" spans="1:11" x14ac:dyDescent="0.3">
      <c r="A601" s="46" t="s">
        <v>114</v>
      </c>
      <c r="B601" s="424">
        <v>6164.3788287302432</v>
      </c>
      <c r="C601" s="400">
        <v>12587.43823457604</v>
      </c>
      <c r="D601" s="424">
        <v>17008.512740579354</v>
      </c>
      <c r="E601" s="424">
        <v>13661.516993791378</v>
      </c>
      <c r="F601" s="424">
        <v>16750.291367722297</v>
      </c>
      <c r="G601" s="6"/>
      <c r="H601" s="571">
        <v>-1</v>
      </c>
      <c r="I601" s="123">
        <v>15510.043717045755</v>
      </c>
      <c r="J601" s="170"/>
      <c r="K601" s="123">
        <v>17990.539018398838</v>
      </c>
    </row>
    <row r="602" spans="1:11" x14ac:dyDescent="0.3">
      <c r="A602" s="46" t="s">
        <v>115</v>
      </c>
      <c r="B602" s="424">
        <v>3522.0591285779701</v>
      </c>
      <c r="C602" s="400">
        <v>7149.5888275403813</v>
      </c>
      <c r="D602" s="424">
        <v>10314.701203346522</v>
      </c>
      <c r="E602" s="424">
        <v>10126.673688046074</v>
      </c>
      <c r="F602" s="424">
        <v>12399.57970341582</v>
      </c>
      <c r="G602" s="6"/>
      <c r="H602" s="571">
        <v>-1</v>
      </c>
      <c r="I602" s="123">
        <v>11232.577498479668</v>
      </c>
      <c r="J602" s="170"/>
      <c r="K602" s="123">
        <v>13566.581908351973</v>
      </c>
    </row>
    <row r="603" spans="1:11" x14ac:dyDescent="0.3">
      <c r="A603" s="46" t="s">
        <v>116</v>
      </c>
      <c r="B603" s="424">
        <v>8907.3533047237579</v>
      </c>
      <c r="C603" s="400">
        <v>16700.159625408683</v>
      </c>
      <c r="D603" s="424">
        <v>28867.526737927514</v>
      </c>
      <c r="E603" s="424">
        <v>29735.255469420164</v>
      </c>
      <c r="F603" s="424">
        <v>23862.39891382544</v>
      </c>
      <c r="G603" s="6"/>
      <c r="H603" s="571">
        <v>1</v>
      </c>
      <c r="I603" s="123">
        <v>22283.070021939489</v>
      </c>
      <c r="J603" s="170"/>
      <c r="K603" s="123">
        <v>25441.727805711391</v>
      </c>
    </row>
    <row r="604" spans="1:11" x14ac:dyDescent="0.3">
      <c r="A604" s="46" t="s">
        <v>117</v>
      </c>
      <c r="B604" s="424">
        <v>8135.8199309949605</v>
      </c>
      <c r="C604" s="400">
        <v>16513.62474588033</v>
      </c>
      <c r="D604" s="424">
        <v>17125.761789346143</v>
      </c>
      <c r="E604" s="424">
        <v>19188.812955005265</v>
      </c>
      <c r="F604" s="424">
        <v>17566.181749145515</v>
      </c>
      <c r="G604" s="6"/>
      <c r="H604" s="571">
        <v>-1</v>
      </c>
      <c r="I604" s="123">
        <v>16303.89357181985</v>
      </c>
      <c r="J604" s="170"/>
      <c r="K604" s="123">
        <v>18828.469926471178</v>
      </c>
    </row>
    <row r="605" spans="1:11" ht="15" thickBot="1" x14ac:dyDescent="0.35">
      <c r="A605" s="47" t="s">
        <v>118</v>
      </c>
      <c r="B605" s="642">
        <v>8558.8407050561036</v>
      </c>
      <c r="C605" s="643">
        <v>15758.039634611912</v>
      </c>
      <c r="D605" s="642">
        <v>25170.716180604362</v>
      </c>
      <c r="E605" s="642">
        <v>24180.655735547272</v>
      </c>
      <c r="F605" s="642">
        <v>24836.942349823905</v>
      </c>
      <c r="G605" s="918"/>
      <c r="H605" s="571">
        <v>1</v>
      </c>
      <c r="I605" s="123">
        <v>23563.181537297514</v>
      </c>
      <c r="J605" s="170"/>
      <c r="K605" s="123">
        <v>26110.703162350295</v>
      </c>
    </row>
    <row r="606" spans="1:11" ht="15" thickBot="1" x14ac:dyDescent="0.35">
      <c r="G606" s="820"/>
    </row>
    <row r="607" spans="1:11" ht="15" thickBot="1" x14ac:dyDescent="0.35">
      <c r="A607" s="29" t="s">
        <v>596</v>
      </c>
      <c r="B607" s="26"/>
      <c r="C607" s="26"/>
      <c r="D607" s="26"/>
      <c r="E607" s="26"/>
      <c r="F607" s="26"/>
      <c r="H607" s="386"/>
      <c r="I607" s="121"/>
      <c r="J607" s="121"/>
      <c r="K607" s="121"/>
    </row>
    <row r="608" spans="1:11" ht="15" thickBot="1" x14ac:dyDescent="0.35">
      <c r="A608" s="61" t="s">
        <v>566</v>
      </c>
      <c r="B608" s="1206" t="s">
        <v>469</v>
      </c>
      <c r="C608" s="630" t="s">
        <v>527</v>
      </c>
      <c r="D608" s="630" t="s">
        <v>562</v>
      </c>
      <c r="E608" s="630" t="s">
        <v>625</v>
      </c>
      <c r="F608" s="1557" t="s">
        <v>724</v>
      </c>
      <c r="G608" s="1558"/>
      <c r="H608" s="143"/>
      <c r="I608" s="122" t="s">
        <v>724</v>
      </c>
      <c r="J608" s="569"/>
      <c r="K608" s="122" t="s">
        <v>724</v>
      </c>
    </row>
    <row r="609" spans="1:11" x14ac:dyDescent="0.3">
      <c r="A609" s="46" t="s">
        <v>0</v>
      </c>
      <c r="B609" s="424">
        <v>4758.9284360828369</v>
      </c>
      <c r="C609" s="400">
        <v>6711.362009268064</v>
      </c>
      <c r="D609" s="424">
        <v>7641.7689670501331</v>
      </c>
      <c r="E609" s="424">
        <v>7104.8271379535008</v>
      </c>
      <c r="F609" s="424">
        <v>6747.7077145616859</v>
      </c>
      <c r="G609" s="6"/>
      <c r="H609" s="571"/>
      <c r="I609" s="123">
        <v>6710.961173388343</v>
      </c>
      <c r="J609" s="170"/>
      <c r="K609" s="123">
        <v>6784.4542557350287</v>
      </c>
    </row>
    <row r="610" spans="1:11" x14ac:dyDescent="0.3">
      <c r="A610" s="46" t="s">
        <v>108</v>
      </c>
      <c r="B610" s="424">
        <v>4070.9961869418794</v>
      </c>
      <c r="C610" s="400">
        <v>5520.8384982165298</v>
      </c>
      <c r="D610" s="424">
        <v>6518.851248831912</v>
      </c>
      <c r="E610" s="424">
        <v>5442.5018962555823</v>
      </c>
      <c r="F610" s="424">
        <v>5180.286442523633</v>
      </c>
      <c r="G610" s="883">
        <f>H610</f>
        <v>-1</v>
      </c>
      <c r="H610" s="571">
        <v>-1</v>
      </c>
      <c r="I610" s="123">
        <v>5067.6548002588634</v>
      </c>
      <c r="J610" s="170"/>
      <c r="K610" s="123">
        <v>5292.9180847884027</v>
      </c>
    </row>
    <row r="611" spans="1:11" x14ac:dyDescent="0.3">
      <c r="A611" s="44" t="s">
        <v>109</v>
      </c>
      <c r="B611" s="423">
        <v>5387.767252481055</v>
      </c>
      <c r="C611" s="422">
        <v>7797.5714665712449</v>
      </c>
      <c r="D611" s="423">
        <v>9022.6567513059654</v>
      </c>
      <c r="E611" s="423">
        <v>7141.9297362535808</v>
      </c>
      <c r="F611" s="423">
        <v>6921.6376721633524</v>
      </c>
      <c r="G611" s="883">
        <f>H611</f>
        <v>1</v>
      </c>
      <c r="H611" s="571">
        <v>1</v>
      </c>
      <c r="I611" s="123">
        <v>6633.0204861417878</v>
      </c>
      <c r="J611" s="170"/>
      <c r="K611" s="123">
        <v>7210.2548581849169</v>
      </c>
    </row>
    <row r="612" spans="1:11" x14ac:dyDescent="0.3">
      <c r="A612" s="45" t="s">
        <v>110</v>
      </c>
      <c r="B612" s="166">
        <v>-0.1445561240057662</v>
      </c>
      <c r="C612" s="86">
        <v>-0.16202456463884901</v>
      </c>
      <c r="D612" s="166">
        <v>-0.14694473531717991</v>
      </c>
      <c r="E612" s="166">
        <v>-0.23397124369400779</v>
      </c>
      <c r="F612" s="166">
        <v>-0.23228944381445671</v>
      </c>
      <c r="G612" s="919"/>
      <c r="H612" s="572"/>
      <c r="I612" s="125"/>
      <c r="J612" s="169"/>
      <c r="K612" s="125"/>
    </row>
    <row r="613" spans="1:11" ht="15" thickBot="1" x14ac:dyDescent="0.35">
      <c r="A613" s="47" t="s">
        <v>111</v>
      </c>
      <c r="B613" s="87">
        <v>0.32345180517801719</v>
      </c>
      <c r="C613" s="131">
        <v>0.41238898205230934</v>
      </c>
      <c r="D613" s="87">
        <v>0.38408692067067807</v>
      </c>
      <c r="E613" s="87">
        <v>0.31225121688376395</v>
      </c>
      <c r="F613" s="87">
        <v>0.33614960272185279</v>
      </c>
      <c r="G613" s="918"/>
      <c r="H613" s="572"/>
      <c r="I613" s="125"/>
      <c r="J613" s="169"/>
      <c r="K613" s="125"/>
    </row>
    <row r="614" spans="1:11" x14ac:dyDescent="0.3">
      <c r="A614" s="46" t="s">
        <v>112</v>
      </c>
      <c r="B614" s="460">
        <v>4644.9929473541297</v>
      </c>
      <c r="C614" s="421">
        <v>6066.1257007956328</v>
      </c>
      <c r="D614" s="460">
        <v>7593.6796436092163</v>
      </c>
      <c r="E614" s="460">
        <v>6418.2756214957399</v>
      </c>
      <c r="F614" s="460">
        <v>5392.3526053990026</v>
      </c>
      <c r="G614" s="6"/>
      <c r="H614" s="571">
        <v>0</v>
      </c>
      <c r="I614" s="123">
        <v>5095.7886597718589</v>
      </c>
      <c r="J614" s="170"/>
      <c r="K614" s="123">
        <v>5688.9165510261464</v>
      </c>
    </row>
    <row r="615" spans="1:11" x14ac:dyDescent="0.3">
      <c r="A615" s="46" t="s">
        <v>113</v>
      </c>
      <c r="B615" s="424">
        <v>4119.6547880526659</v>
      </c>
      <c r="C615" s="400">
        <v>5448.1609001157613</v>
      </c>
      <c r="D615" s="424">
        <v>7033.5400749981654</v>
      </c>
      <c r="E615" s="424">
        <v>5555.4522858959745</v>
      </c>
      <c r="F615" s="424">
        <v>5421.1054655659236</v>
      </c>
      <c r="G615" s="6"/>
      <c r="H615" s="571">
        <v>0</v>
      </c>
      <c r="I615" s="123">
        <v>5138.3936744623261</v>
      </c>
      <c r="J615" s="170"/>
      <c r="K615" s="123">
        <v>5703.8172566695212</v>
      </c>
    </row>
    <row r="616" spans="1:11" x14ac:dyDescent="0.3">
      <c r="A616" s="46" t="s">
        <v>114</v>
      </c>
      <c r="B616" s="424">
        <v>3220.5690453234652</v>
      </c>
      <c r="C616" s="400">
        <v>4485.3800408227335</v>
      </c>
      <c r="D616" s="424">
        <v>5272.3918264487256</v>
      </c>
      <c r="E616" s="424">
        <v>4407.5827244570864</v>
      </c>
      <c r="F616" s="424">
        <v>4499.1872884833183</v>
      </c>
      <c r="G616" s="6"/>
      <c r="H616" s="571">
        <v>-1</v>
      </c>
      <c r="I616" s="123">
        <v>4215.7007651719459</v>
      </c>
      <c r="J616" s="170"/>
      <c r="K616" s="123">
        <v>4782.6738117946907</v>
      </c>
    </row>
    <row r="617" spans="1:11" x14ac:dyDescent="0.3">
      <c r="A617" s="46" t="s">
        <v>115</v>
      </c>
      <c r="B617" s="424">
        <v>3988.7484496315255</v>
      </c>
      <c r="C617" s="400">
        <v>5791.5920114735936</v>
      </c>
      <c r="D617" s="424">
        <v>6364.5377477103011</v>
      </c>
      <c r="E617" s="424">
        <v>5388.1883275377249</v>
      </c>
      <c r="F617" s="424">
        <v>5265.3742852181304</v>
      </c>
      <c r="G617" s="6"/>
      <c r="H617" s="571">
        <v>0</v>
      </c>
      <c r="I617" s="123">
        <v>4932.3899814097349</v>
      </c>
      <c r="J617" s="170"/>
      <c r="K617" s="123">
        <v>5598.3585890265258</v>
      </c>
    </row>
    <row r="618" spans="1:11" x14ac:dyDescent="0.3">
      <c r="A618" s="46" t="s">
        <v>116</v>
      </c>
      <c r="B618" s="424">
        <v>4611.5172562218677</v>
      </c>
      <c r="C618" s="400">
        <v>5858.6133724937727</v>
      </c>
      <c r="D618" s="424">
        <v>6769.1370878024982</v>
      </c>
      <c r="E618" s="424">
        <v>5815.4149962674455</v>
      </c>
      <c r="F618" s="424">
        <v>5882.4181768910248</v>
      </c>
      <c r="G618" s="6"/>
      <c r="H618" s="571">
        <v>1</v>
      </c>
      <c r="I618" s="123">
        <v>5532.592368959492</v>
      </c>
      <c r="J618" s="170"/>
      <c r="K618" s="123">
        <v>6232.2439848225576</v>
      </c>
    </row>
    <row r="619" spans="1:11" x14ac:dyDescent="0.3">
      <c r="A619" s="46" t="s">
        <v>117</v>
      </c>
      <c r="B619" s="424">
        <v>2726.1514142461051</v>
      </c>
      <c r="C619" s="400">
        <v>4397.3466115866067</v>
      </c>
      <c r="D619" s="424">
        <v>4948.7715746652621</v>
      </c>
      <c r="E619" s="424">
        <v>4005.6160648845894</v>
      </c>
      <c r="F619" s="424">
        <v>4059.8930750623526</v>
      </c>
      <c r="G619" s="6"/>
      <c r="H619" s="571">
        <v>-1</v>
      </c>
      <c r="I619" s="123">
        <v>3781.0837829817406</v>
      </c>
      <c r="J619" s="170"/>
      <c r="K619" s="123">
        <v>4338.7023671429652</v>
      </c>
    </row>
    <row r="620" spans="1:11" ht="15" thickBot="1" x14ac:dyDescent="0.35">
      <c r="A620" s="47" t="s">
        <v>118</v>
      </c>
      <c r="B620" s="642">
        <v>4992.3268553138214</v>
      </c>
      <c r="C620" s="643">
        <v>6418.3125233872897</v>
      </c>
      <c r="D620" s="642">
        <v>7249.9464453791879</v>
      </c>
      <c r="E620" s="642">
        <v>6159.0821715785605</v>
      </c>
      <c r="F620" s="642">
        <v>5610.6088145066724</v>
      </c>
      <c r="G620" s="918"/>
      <c r="H620" s="571">
        <v>1</v>
      </c>
      <c r="I620" s="123">
        <v>5337.3644210177708</v>
      </c>
      <c r="J620" s="170"/>
      <c r="K620" s="123">
        <v>5883.8532079955739</v>
      </c>
    </row>
    <row r="621" spans="1:11" ht="15" thickBot="1" x14ac:dyDescent="0.35">
      <c r="G621" s="820"/>
      <c r="H621" s="174"/>
    </row>
    <row r="622" spans="1:11" ht="15" thickBot="1" x14ac:dyDescent="0.35">
      <c r="A622" s="29" t="s">
        <v>597</v>
      </c>
      <c r="B622" s="26"/>
      <c r="C622" s="26"/>
      <c r="D622" s="26"/>
      <c r="E622" s="26"/>
      <c r="F622" s="26"/>
      <c r="H622" s="386"/>
      <c r="I622" s="121"/>
      <c r="J622" s="121"/>
      <c r="K622" s="121"/>
    </row>
    <row r="623" spans="1:11" ht="15" thickBot="1" x14ac:dyDescent="0.35">
      <c r="A623" s="61" t="s">
        <v>566</v>
      </c>
      <c r="B623" s="1206" t="s">
        <v>469</v>
      </c>
      <c r="C623" s="630" t="s">
        <v>527</v>
      </c>
      <c r="D623" s="630" t="s">
        <v>562</v>
      </c>
      <c r="E623" s="630" t="s">
        <v>625</v>
      </c>
      <c r="F623" s="1557" t="s">
        <v>724</v>
      </c>
      <c r="G623" s="1558"/>
      <c r="H623" s="143"/>
      <c r="I623" s="122" t="s">
        <v>724</v>
      </c>
      <c r="J623" s="569"/>
      <c r="K623" s="122" t="s">
        <v>724</v>
      </c>
    </row>
    <row r="624" spans="1:11" x14ac:dyDescent="0.3">
      <c r="A624" s="46" t="s">
        <v>0</v>
      </c>
      <c r="B624" s="424">
        <v>3329.9556333117171</v>
      </c>
      <c r="C624" s="400">
        <v>4991.0089152595065</v>
      </c>
      <c r="D624" s="424">
        <v>6072.6676748129667</v>
      </c>
      <c r="E624" s="424">
        <v>6335.7349082131213</v>
      </c>
      <c r="F624" s="424">
        <v>6312.4719196875758</v>
      </c>
      <c r="G624" s="6"/>
      <c r="H624" s="571"/>
      <c r="I624" s="123">
        <v>6236.7708161417013</v>
      </c>
      <c r="J624" s="170"/>
      <c r="K624" s="123">
        <v>6388.1730232334503</v>
      </c>
    </row>
    <row r="625" spans="1:11" x14ac:dyDescent="0.3">
      <c r="A625" s="46" t="s">
        <v>108</v>
      </c>
      <c r="B625" s="424">
        <v>3413.1654021301952</v>
      </c>
      <c r="C625" s="400">
        <v>4777.4277600100122</v>
      </c>
      <c r="D625" s="424">
        <v>5399.5708315334823</v>
      </c>
      <c r="E625" s="424">
        <v>5982.7402818305336</v>
      </c>
      <c r="F625" s="424">
        <v>6184.1198551039988</v>
      </c>
      <c r="G625" s="883">
        <f>H625</f>
        <v>0</v>
      </c>
      <c r="H625" s="571">
        <v>0</v>
      </c>
      <c r="I625" s="123">
        <v>5908.7277310834688</v>
      </c>
      <c r="J625" s="170"/>
      <c r="K625" s="123">
        <v>6459.5119791245288</v>
      </c>
    </row>
    <row r="626" spans="1:11" x14ac:dyDescent="0.3">
      <c r="A626" s="44" t="s">
        <v>109</v>
      </c>
      <c r="B626" s="423">
        <v>2479.8601473024301</v>
      </c>
      <c r="C626" s="422">
        <v>3857.7426433688515</v>
      </c>
      <c r="D626" s="423">
        <v>5188.49103443684</v>
      </c>
      <c r="E626" s="423">
        <v>5717.4492241692442</v>
      </c>
      <c r="F626" s="423">
        <v>5905.9599650043156</v>
      </c>
      <c r="G626" s="883">
        <f>H626</f>
        <v>0</v>
      </c>
      <c r="H626" s="571">
        <v>0</v>
      </c>
      <c r="I626" s="123">
        <v>5334.0364256096573</v>
      </c>
      <c r="J626" s="170"/>
      <c r="K626" s="123">
        <v>6477.8835043989739</v>
      </c>
    </row>
    <row r="627" spans="1:11" x14ac:dyDescent="0.3">
      <c r="A627" s="45" t="s">
        <v>110</v>
      </c>
      <c r="B627" s="166">
        <v>2.4988251490823642E-2</v>
      </c>
      <c r="C627" s="86">
        <v>-4.0225092926343589E-2</v>
      </c>
      <c r="D627" s="166">
        <v>-0.11084038833068784</v>
      </c>
      <c r="E627" s="166">
        <v>-5.5714866782856518E-2</v>
      </c>
      <c r="F627" s="166">
        <v>-2.0333090779107898E-2</v>
      </c>
      <c r="G627" s="919"/>
      <c r="H627" s="572"/>
      <c r="I627" s="125"/>
      <c r="J627" s="169"/>
      <c r="K627" s="125"/>
    </row>
    <row r="628" spans="1:11" ht="15" thickBot="1" x14ac:dyDescent="0.35">
      <c r="A628" s="47" t="s">
        <v>111</v>
      </c>
      <c r="B628" s="87">
        <v>-0.27344272687320653</v>
      </c>
      <c r="C628" s="131">
        <v>-0.19250633663987277</v>
      </c>
      <c r="D628" s="87">
        <v>-3.9091958172663789E-2</v>
      </c>
      <c r="E628" s="87">
        <v>-4.4342733457270946E-2</v>
      </c>
      <c r="F628" s="87">
        <v>-4.4979705538874197E-2</v>
      </c>
      <c r="G628" s="918"/>
      <c r="H628" s="572"/>
      <c r="I628" s="125"/>
      <c r="J628" s="169"/>
      <c r="K628" s="125"/>
    </row>
    <row r="629" spans="1:11" x14ac:dyDescent="0.3">
      <c r="A629" s="46" t="s">
        <v>112</v>
      </c>
      <c r="B629" s="460">
        <v>1402.905648203204</v>
      </c>
      <c r="C629" s="421">
        <v>2858.5951115781568</v>
      </c>
      <c r="D629" s="460">
        <v>3169.1950041347886</v>
      </c>
      <c r="E629" s="460">
        <v>4118.0653152932837</v>
      </c>
      <c r="F629" s="460">
        <v>3399.6871549292796</v>
      </c>
      <c r="G629" s="6"/>
      <c r="H629" s="571">
        <v>-1</v>
      </c>
      <c r="I629" s="123">
        <v>2883.434285010801</v>
      </c>
      <c r="J629" s="170"/>
      <c r="K629" s="123">
        <v>3915.9400248477582</v>
      </c>
    </row>
    <row r="630" spans="1:11" x14ac:dyDescent="0.3">
      <c r="A630" s="46" t="s">
        <v>113</v>
      </c>
      <c r="B630" s="424">
        <v>2410.1960984555362</v>
      </c>
      <c r="C630" s="400">
        <v>4610.4411565967193</v>
      </c>
      <c r="D630" s="424">
        <v>5603.1284307466913</v>
      </c>
      <c r="E630" s="424">
        <v>6359.7251901269483</v>
      </c>
      <c r="F630" s="424">
        <v>6621.2880165044908</v>
      </c>
      <c r="G630" s="6"/>
      <c r="H630" s="571">
        <v>0</v>
      </c>
      <c r="I630" s="123">
        <v>5939.3064393022096</v>
      </c>
      <c r="J630" s="170"/>
      <c r="K630" s="123">
        <v>7303.269593706772</v>
      </c>
    </row>
    <row r="631" spans="1:11" x14ac:dyDescent="0.3">
      <c r="A631" s="46" t="s">
        <v>114</v>
      </c>
      <c r="B631" s="424">
        <v>3377.5439501290712</v>
      </c>
      <c r="C631" s="400">
        <v>5245.515305322624</v>
      </c>
      <c r="D631" s="424">
        <v>6759.92508263744</v>
      </c>
      <c r="E631" s="424">
        <v>5872.3899545423001</v>
      </c>
      <c r="F631" s="424">
        <v>5930.5048179675769</v>
      </c>
      <c r="G631" s="6"/>
      <c r="H631" s="571">
        <v>0</v>
      </c>
      <c r="I631" s="123">
        <v>5182.5354197473962</v>
      </c>
      <c r="J631" s="170"/>
      <c r="K631" s="123">
        <v>6678.4742161877575</v>
      </c>
    </row>
    <row r="632" spans="1:11" x14ac:dyDescent="0.3">
      <c r="A632" s="46" t="s">
        <v>115</v>
      </c>
      <c r="B632" s="424">
        <v>1876.7749262307611</v>
      </c>
      <c r="C632" s="400">
        <v>1942.8325635807753</v>
      </c>
      <c r="D632" s="424">
        <v>2500.6886721930691</v>
      </c>
      <c r="E632" s="424">
        <v>3988.675046425853</v>
      </c>
      <c r="F632" s="424">
        <v>3549.5264911531276</v>
      </c>
      <c r="G632" s="6"/>
      <c r="H632" s="571">
        <v>-1</v>
      </c>
      <c r="I632" s="123">
        <v>2925.2533523215698</v>
      </c>
      <c r="J632" s="170"/>
      <c r="K632" s="123">
        <v>4173.7996299846855</v>
      </c>
    </row>
    <row r="633" spans="1:11" x14ac:dyDescent="0.3">
      <c r="A633" s="46" t="s">
        <v>116</v>
      </c>
      <c r="B633" s="424">
        <v>4351.1194938925628</v>
      </c>
      <c r="C633" s="400">
        <v>4290.5238332891922</v>
      </c>
      <c r="D633" s="424">
        <v>4209.3240583337683</v>
      </c>
      <c r="E633" s="424">
        <v>6224.4271610324913</v>
      </c>
      <c r="F633" s="424">
        <v>6623.2424345236359</v>
      </c>
      <c r="G633" s="6"/>
      <c r="H633" s="571">
        <v>0</v>
      </c>
      <c r="I633" s="123">
        <v>5773.9124108510814</v>
      </c>
      <c r="J633" s="170"/>
      <c r="K633" s="123">
        <v>7472.5724581961904</v>
      </c>
    </row>
    <row r="634" spans="1:11" x14ac:dyDescent="0.3">
      <c r="A634" s="46" t="s">
        <v>117</v>
      </c>
      <c r="B634" s="424">
        <v>3911.6022911752375</v>
      </c>
      <c r="C634" s="400">
        <v>5055.6069873858496</v>
      </c>
      <c r="D634" s="424">
        <v>6094.2714595492735</v>
      </c>
      <c r="E634" s="424">
        <v>4863.7082884324691</v>
      </c>
      <c r="F634" s="424">
        <v>7137.4501154113914</v>
      </c>
      <c r="G634" s="6"/>
      <c r="H634" s="571">
        <v>0</v>
      </c>
      <c r="I634" s="123">
        <v>6323.442180970279</v>
      </c>
      <c r="J634" s="170"/>
      <c r="K634" s="123">
        <v>7951.4580498525038</v>
      </c>
    </row>
    <row r="635" spans="1:11" ht="15" thickBot="1" x14ac:dyDescent="0.35">
      <c r="A635" s="47" t="s">
        <v>118</v>
      </c>
      <c r="B635" s="642">
        <v>3679.5964477752332</v>
      </c>
      <c r="C635" s="643">
        <v>4401.3253141350651</v>
      </c>
      <c r="D635" s="642">
        <v>5018.229834568413</v>
      </c>
      <c r="E635" s="642">
        <v>5651.1768947084947</v>
      </c>
      <c r="F635" s="642">
        <v>5597.7718304905238</v>
      </c>
      <c r="G635" s="918"/>
      <c r="H635" s="571">
        <v>0</v>
      </c>
      <c r="I635" s="123">
        <v>4987.7247575915171</v>
      </c>
      <c r="J635" s="170"/>
      <c r="K635" s="123">
        <v>6207.8189033895305</v>
      </c>
    </row>
    <row r="636" spans="1:11" ht="15" thickBot="1" x14ac:dyDescent="0.35">
      <c r="G636" s="820"/>
    </row>
    <row r="637" spans="1:11" ht="15" thickBot="1" x14ac:dyDescent="0.35">
      <c r="A637" s="29" t="s">
        <v>598</v>
      </c>
      <c r="B637" s="26"/>
      <c r="C637" s="26"/>
      <c r="D637" s="26"/>
      <c r="E637" s="26"/>
      <c r="F637" s="26"/>
      <c r="H637" s="386"/>
      <c r="I637" s="121"/>
      <c r="J637" s="121"/>
      <c r="K637" s="121"/>
    </row>
    <row r="638" spans="1:11" ht="15" thickBot="1" x14ac:dyDescent="0.35">
      <c r="A638" s="61" t="s">
        <v>568</v>
      </c>
      <c r="B638" s="1206" t="s">
        <v>469</v>
      </c>
      <c r="C638" s="630" t="s">
        <v>527</v>
      </c>
      <c r="D638" s="630" t="s">
        <v>562</v>
      </c>
      <c r="E638" s="630" t="s">
        <v>625</v>
      </c>
      <c r="F638" s="1557" t="s">
        <v>724</v>
      </c>
      <c r="G638" s="1558"/>
      <c r="H638" s="143"/>
      <c r="I638" s="122" t="s">
        <v>724</v>
      </c>
      <c r="J638" s="569"/>
      <c r="K638" s="122" t="s">
        <v>724</v>
      </c>
    </row>
    <row r="639" spans="1:11" x14ac:dyDescent="0.3">
      <c r="A639" s="46" t="s">
        <v>0</v>
      </c>
      <c r="B639" s="424">
        <v>411.13934224916852</v>
      </c>
      <c r="C639" s="400">
        <v>702.76382012852127</v>
      </c>
      <c r="D639" s="424">
        <v>994.84841032979682</v>
      </c>
      <c r="E639" s="424">
        <v>963.34506508253969</v>
      </c>
      <c r="F639" s="424">
        <v>858.14844358292339</v>
      </c>
      <c r="G639" s="6"/>
      <c r="H639" s="571"/>
      <c r="I639" s="123">
        <v>845.31094679167188</v>
      </c>
      <c r="J639" s="170"/>
      <c r="K639" s="123">
        <v>870.9859403741749</v>
      </c>
    </row>
    <row r="640" spans="1:11" x14ac:dyDescent="0.3">
      <c r="A640" s="46" t="s">
        <v>108</v>
      </c>
      <c r="B640" s="424">
        <v>443.61828545305968</v>
      </c>
      <c r="C640" s="400">
        <v>748.59348737515722</v>
      </c>
      <c r="D640" s="424">
        <v>839.05397811311821</v>
      </c>
      <c r="E640" s="424">
        <v>737.1579666126953</v>
      </c>
      <c r="F640" s="424">
        <v>682.57005291729968</v>
      </c>
      <c r="G640" s="883">
        <f>H640</f>
        <v>-1</v>
      </c>
      <c r="H640" s="571">
        <v>-1</v>
      </c>
      <c r="I640" s="123">
        <v>641.9806901750469</v>
      </c>
      <c r="J640" s="170"/>
      <c r="K640" s="123">
        <v>723.15941565955245</v>
      </c>
    </row>
    <row r="641" spans="1:11" x14ac:dyDescent="0.3">
      <c r="A641" s="44" t="s">
        <v>109</v>
      </c>
      <c r="B641" s="423">
        <v>568.97397973979753</v>
      </c>
      <c r="C641" s="422">
        <v>883.31296479782725</v>
      </c>
      <c r="D641" s="423">
        <v>1068.5870861103797</v>
      </c>
      <c r="E641" s="423">
        <v>920.76029195693854</v>
      </c>
      <c r="F641" s="423">
        <v>869.63427847331275</v>
      </c>
      <c r="G641" s="883">
        <f>H641</f>
        <v>1</v>
      </c>
      <c r="H641" s="571">
        <v>1</v>
      </c>
      <c r="I641" s="123">
        <v>769.1893546408412</v>
      </c>
      <c r="J641" s="170"/>
      <c r="K641" s="123">
        <v>970.07920230578429</v>
      </c>
    </row>
    <row r="642" spans="1:11" x14ac:dyDescent="0.3">
      <c r="A642" s="45" t="s">
        <v>110</v>
      </c>
      <c r="B642" s="166">
        <v>7.89974100415997E-2</v>
      </c>
      <c r="C642" s="86">
        <v>6.6880429661163407E-2</v>
      </c>
      <c r="D642" s="166">
        <v>-0.15660117722360539</v>
      </c>
      <c r="E642" s="166">
        <v>-0.23479343660774823</v>
      </c>
      <c r="F642" s="166">
        <v>-0.20460142062666045</v>
      </c>
      <c r="G642" s="919"/>
      <c r="H642" s="572"/>
      <c r="I642" s="125"/>
      <c r="J642" s="169"/>
      <c r="K642" s="125"/>
    </row>
    <row r="643" spans="1:11" ht="15" thickBot="1" x14ac:dyDescent="0.35">
      <c r="A643" s="47" t="s">
        <v>111</v>
      </c>
      <c r="B643" s="87">
        <v>0.28257557994642679</v>
      </c>
      <c r="C643" s="131">
        <v>0.17996346440983052</v>
      </c>
      <c r="D643" s="87">
        <v>0.27356178980694451</v>
      </c>
      <c r="E643" s="87">
        <v>0.24906781675020326</v>
      </c>
      <c r="F643" s="87">
        <v>0.27405864754321096</v>
      </c>
      <c r="G643" s="918"/>
      <c r="H643" s="572"/>
      <c r="I643" s="125"/>
      <c r="J643" s="169"/>
      <c r="K643" s="125"/>
    </row>
    <row r="644" spans="1:11" x14ac:dyDescent="0.3">
      <c r="A644" s="46" t="s">
        <v>112</v>
      </c>
      <c r="B644" s="460">
        <v>493.12513220924427</v>
      </c>
      <c r="C644" s="421">
        <v>822.85041014731553</v>
      </c>
      <c r="D644" s="460">
        <v>1112.495935616161</v>
      </c>
      <c r="E644" s="460">
        <v>1063.5189739053801</v>
      </c>
      <c r="F644" s="460">
        <v>928.48750379523005</v>
      </c>
      <c r="G644" s="6"/>
      <c r="H644" s="571">
        <v>1</v>
      </c>
      <c r="I644" s="123">
        <v>807.62035894835526</v>
      </c>
      <c r="J644" s="170"/>
      <c r="K644" s="123">
        <v>1049.3546486421048</v>
      </c>
    </row>
    <row r="645" spans="1:11" x14ac:dyDescent="0.3">
      <c r="A645" s="46" t="s">
        <v>113</v>
      </c>
      <c r="B645" s="424">
        <v>417.80835521378413</v>
      </c>
      <c r="C645" s="400">
        <v>642.68353142324929</v>
      </c>
      <c r="D645" s="424">
        <v>761.54211275722048</v>
      </c>
      <c r="E645" s="424">
        <v>617.02599851736943</v>
      </c>
      <c r="F645" s="424">
        <v>645.28694841389802</v>
      </c>
      <c r="G645" s="6"/>
      <c r="H645" s="571">
        <v>0</v>
      </c>
      <c r="I645" s="123">
        <v>549.77598060594369</v>
      </c>
      <c r="J645" s="170"/>
      <c r="K645" s="123">
        <v>740.79791622185235</v>
      </c>
    </row>
    <row r="646" spans="1:11" x14ac:dyDescent="0.3">
      <c r="A646" s="46" t="s">
        <v>114</v>
      </c>
      <c r="B646" s="424">
        <v>368.41934004766983</v>
      </c>
      <c r="C646" s="400">
        <v>860.24201603076585</v>
      </c>
      <c r="D646" s="424">
        <v>587.1388086893254</v>
      </c>
      <c r="E646" s="424">
        <v>517.90367132202971</v>
      </c>
      <c r="F646" s="424">
        <v>601.54040522799289</v>
      </c>
      <c r="G646" s="6"/>
      <c r="H646" s="571">
        <v>0</v>
      </c>
      <c r="I646" s="123">
        <v>497.12692985555492</v>
      </c>
      <c r="J646" s="170"/>
      <c r="K646" s="123">
        <v>705.95388060043092</v>
      </c>
    </row>
    <row r="647" spans="1:11" x14ac:dyDescent="0.3">
      <c r="A647" s="46" t="s">
        <v>115</v>
      </c>
      <c r="B647" s="424">
        <v>505.23494580592592</v>
      </c>
      <c r="C647" s="400">
        <v>740.08888341400313</v>
      </c>
      <c r="D647" s="424">
        <v>869.38215380464544</v>
      </c>
      <c r="E647" s="424">
        <v>685.9332203629267</v>
      </c>
      <c r="F647" s="424">
        <v>683.85026533833741</v>
      </c>
      <c r="G647" s="6"/>
      <c r="H647" s="571">
        <v>0</v>
      </c>
      <c r="I647" s="123">
        <v>562.64132148355839</v>
      </c>
      <c r="J647" s="170"/>
      <c r="K647" s="123">
        <v>805.05920919311643</v>
      </c>
    </row>
    <row r="648" spans="1:11" x14ac:dyDescent="0.3">
      <c r="A648" s="46" t="s">
        <v>116</v>
      </c>
      <c r="B648" s="424">
        <v>414.26152632184721</v>
      </c>
      <c r="C648" s="400">
        <v>739.90426831390846</v>
      </c>
      <c r="D648" s="424">
        <v>911.16228174949617</v>
      </c>
      <c r="E648" s="424">
        <v>878.4528912509254</v>
      </c>
      <c r="F648" s="424">
        <v>663.71481753066087</v>
      </c>
      <c r="G648" s="6"/>
      <c r="H648" s="571">
        <v>0</v>
      </c>
      <c r="I648" s="123">
        <v>546.67252024794686</v>
      </c>
      <c r="J648" s="170"/>
      <c r="K648" s="123">
        <v>780.75711481337487</v>
      </c>
    </row>
    <row r="649" spans="1:11" x14ac:dyDescent="0.3">
      <c r="A649" s="46" t="s">
        <v>117</v>
      </c>
      <c r="B649" s="424">
        <v>406.87029048754226</v>
      </c>
      <c r="C649" s="400">
        <v>715.22358605536624</v>
      </c>
      <c r="D649" s="424">
        <v>835.59251313826553</v>
      </c>
      <c r="E649" s="424">
        <v>639.07776556535487</v>
      </c>
      <c r="F649" s="424">
        <v>509.62449706311492</v>
      </c>
      <c r="G649" s="6"/>
      <c r="H649" s="571">
        <v>-1</v>
      </c>
      <c r="I649" s="123">
        <v>409.78714945267308</v>
      </c>
      <c r="J649" s="170"/>
      <c r="K649" s="123">
        <v>609.4618446735567</v>
      </c>
    </row>
    <row r="650" spans="1:11" ht="15" thickBot="1" x14ac:dyDescent="0.35">
      <c r="A650" s="47" t="s">
        <v>118</v>
      </c>
      <c r="B650" s="642">
        <v>501.26944241405624</v>
      </c>
      <c r="C650" s="643">
        <v>710.70472731275186</v>
      </c>
      <c r="D650" s="642">
        <v>810.94690247765095</v>
      </c>
      <c r="E650" s="642">
        <v>747.88047662089025</v>
      </c>
      <c r="F650" s="642">
        <v>707.25885171173104</v>
      </c>
      <c r="G650" s="918"/>
      <c r="H650" s="571">
        <v>0</v>
      </c>
      <c r="I650" s="123">
        <v>611.42887652823742</v>
      </c>
      <c r="J650" s="170"/>
      <c r="K650" s="123">
        <v>803.08882689522466</v>
      </c>
    </row>
    <row r="651" spans="1:11" ht="15" thickBot="1" x14ac:dyDescent="0.35">
      <c r="G651" s="820"/>
      <c r="H651" s="174"/>
    </row>
    <row r="652" spans="1:11" ht="15" thickBot="1" x14ac:dyDescent="0.35">
      <c r="A652" s="29" t="s">
        <v>480</v>
      </c>
      <c r="B652" s="26"/>
      <c r="C652" s="26"/>
      <c r="D652" s="26"/>
      <c r="E652" s="26"/>
      <c r="F652" s="26"/>
      <c r="H652" s="386"/>
      <c r="I652" s="121"/>
      <c r="J652" s="121"/>
      <c r="K652" s="121"/>
    </row>
    <row r="653" spans="1:11" ht="15" thickBot="1" x14ac:dyDescent="0.35">
      <c r="A653" s="61" t="s">
        <v>508</v>
      </c>
      <c r="B653" s="1206" t="s">
        <v>469</v>
      </c>
      <c r="C653" s="630" t="s">
        <v>527</v>
      </c>
      <c r="D653" s="630" t="s">
        <v>562</v>
      </c>
      <c r="E653" s="630" t="s">
        <v>625</v>
      </c>
      <c r="F653" s="1557" t="s">
        <v>724</v>
      </c>
      <c r="G653" s="1558"/>
      <c r="H653" s="143"/>
      <c r="I653" s="122" t="s">
        <v>724</v>
      </c>
      <c r="J653" s="569"/>
      <c r="K653" s="122" t="s">
        <v>724</v>
      </c>
    </row>
    <row r="654" spans="1:11" x14ac:dyDescent="0.3">
      <c r="A654" s="46" t="s">
        <v>0</v>
      </c>
      <c r="B654" s="424">
        <v>65074.694492470204</v>
      </c>
      <c r="C654" s="400">
        <v>67314.012810431333</v>
      </c>
      <c r="D654" s="424">
        <v>69828.94750009125</v>
      </c>
      <c r="E654" s="424">
        <v>67027.139505634826</v>
      </c>
      <c r="F654" s="424">
        <v>53108.824193333094</v>
      </c>
      <c r="G654" s="6"/>
      <c r="H654" s="571"/>
      <c r="I654" s="123">
        <v>53005.133316391933</v>
      </c>
      <c r="J654" s="170"/>
      <c r="K654" s="123">
        <v>53212.515070274254</v>
      </c>
    </row>
    <row r="655" spans="1:11" x14ac:dyDescent="0.3">
      <c r="A655" s="46" t="s">
        <v>108</v>
      </c>
      <c r="B655" s="424">
        <v>66138.699175930888</v>
      </c>
      <c r="C655" s="400">
        <v>67580.950453437923</v>
      </c>
      <c r="D655" s="424">
        <v>68444.023675644261</v>
      </c>
      <c r="E655" s="424">
        <v>63642.687929627114</v>
      </c>
      <c r="F655" s="424">
        <v>44419.438257335212</v>
      </c>
      <c r="G655" s="883">
        <f>H655</f>
        <v>-1</v>
      </c>
      <c r="H655" s="571">
        <v>-1</v>
      </c>
      <c r="I655" s="123">
        <v>44097.842019330899</v>
      </c>
      <c r="J655" s="170"/>
      <c r="K655" s="123">
        <v>44741.034495339525</v>
      </c>
    </row>
    <row r="656" spans="1:11" x14ac:dyDescent="0.3">
      <c r="A656" s="44" t="s">
        <v>109</v>
      </c>
      <c r="B656" s="423">
        <v>63495.713469345385</v>
      </c>
      <c r="C656" s="422">
        <v>64458.047513003876</v>
      </c>
      <c r="D656" s="423">
        <v>65053.43312867458</v>
      </c>
      <c r="E656" s="423">
        <v>60032.900137739372</v>
      </c>
      <c r="F656" s="423">
        <v>40551.608240261477</v>
      </c>
      <c r="G656" s="883">
        <f>H656</f>
        <v>-1</v>
      </c>
      <c r="H656" s="571">
        <v>-1</v>
      </c>
      <c r="I656" s="123">
        <v>39849.304715711296</v>
      </c>
      <c r="J656" s="170"/>
      <c r="K656" s="123">
        <v>41253.911764811659</v>
      </c>
    </row>
    <row r="657" spans="1:11" x14ac:dyDescent="0.3">
      <c r="A657" s="45" t="s">
        <v>110</v>
      </c>
      <c r="B657" s="166">
        <v>-1.6350513694440776E-2</v>
      </c>
      <c r="C657" s="86">
        <v>-4.8952615776496171E-3</v>
      </c>
      <c r="D657" s="166">
        <v>1.9833090344733881E-2</v>
      </c>
      <c r="E657" s="166">
        <v>5.0493749262911461E-2</v>
      </c>
      <c r="F657" s="166">
        <v>0.16361473009392449</v>
      </c>
      <c r="G657" s="919"/>
      <c r="H657" s="572"/>
      <c r="I657" s="125"/>
      <c r="J657" s="169"/>
      <c r="K657" s="125"/>
    </row>
    <row r="658" spans="1:11" ht="15" thickBot="1" x14ac:dyDescent="0.35">
      <c r="A658" s="47" t="s">
        <v>111</v>
      </c>
      <c r="B658" s="87">
        <v>3.9961259285657906E-2</v>
      </c>
      <c r="C658" s="131">
        <v>4.6209810893169841E-2</v>
      </c>
      <c r="D658" s="87">
        <v>4.953815344109027E-2</v>
      </c>
      <c r="E658" s="87">
        <v>5.6719599836500684E-2</v>
      </c>
      <c r="F658" s="87">
        <v>8.7075167287488597E-2</v>
      </c>
      <c r="G658" s="918"/>
      <c r="H658" s="572"/>
      <c r="I658" s="125"/>
      <c r="J658" s="169"/>
      <c r="K658" s="125"/>
    </row>
    <row r="659" spans="1:11" x14ac:dyDescent="0.3">
      <c r="A659" s="46" t="s">
        <v>112</v>
      </c>
      <c r="B659" s="460">
        <v>65236.407262394634</v>
      </c>
      <c r="C659" s="421">
        <v>67460.171449288668</v>
      </c>
      <c r="D659" s="460">
        <v>67594.31939024548</v>
      </c>
      <c r="E659" s="460">
        <v>63679.655578228798</v>
      </c>
      <c r="F659" s="460">
        <v>42551.102967683364</v>
      </c>
      <c r="G659" s="6"/>
      <c r="H659" s="571">
        <v>-1</v>
      </c>
      <c r="I659" s="123">
        <v>41730.915010877361</v>
      </c>
      <c r="J659" s="170"/>
      <c r="K659" s="123">
        <v>43371.290924489367</v>
      </c>
    </row>
    <row r="660" spans="1:11" x14ac:dyDescent="0.3">
      <c r="A660" s="46" t="s">
        <v>113</v>
      </c>
      <c r="B660" s="424">
        <v>65709.726473083894</v>
      </c>
      <c r="C660" s="400">
        <v>65900.704771162083</v>
      </c>
      <c r="D660" s="424">
        <v>66984.417233946049</v>
      </c>
      <c r="E660" s="424">
        <v>61394.183828728892</v>
      </c>
      <c r="F660" s="424">
        <v>42280.218043049572</v>
      </c>
      <c r="G660" s="6"/>
      <c r="H660" s="571">
        <v>-1</v>
      </c>
      <c r="I660" s="123">
        <v>41504.009651751934</v>
      </c>
      <c r="J660" s="170"/>
      <c r="K660" s="123">
        <v>43056.42643434721</v>
      </c>
    </row>
    <row r="661" spans="1:11" x14ac:dyDescent="0.3">
      <c r="A661" s="46" t="s">
        <v>114</v>
      </c>
      <c r="B661" s="424">
        <v>68327.536987999527</v>
      </c>
      <c r="C661" s="400">
        <v>69577.119617371151</v>
      </c>
      <c r="D661" s="424">
        <v>65850.958018481266</v>
      </c>
      <c r="E661" s="424">
        <v>60914.968523684707</v>
      </c>
      <c r="F661" s="424">
        <v>42020.768199749</v>
      </c>
      <c r="G661" s="6"/>
      <c r="H661" s="571">
        <v>-1</v>
      </c>
      <c r="I661" s="123">
        <v>41197.299510193516</v>
      </c>
      <c r="J661" s="170"/>
      <c r="K661" s="123">
        <v>42844.236889304484</v>
      </c>
    </row>
    <row r="662" spans="1:11" x14ac:dyDescent="0.3">
      <c r="A662" s="46" t="s">
        <v>115</v>
      </c>
      <c r="B662" s="424">
        <v>66073.028686747901</v>
      </c>
      <c r="C662" s="400">
        <v>66464.790214309687</v>
      </c>
      <c r="D662" s="424">
        <v>67681.021204035991</v>
      </c>
      <c r="E662" s="424">
        <v>61498.672654634407</v>
      </c>
      <c r="F662" s="424">
        <v>44247.647629895066</v>
      </c>
      <c r="G662" s="6"/>
      <c r="H662" s="571">
        <v>0</v>
      </c>
      <c r="I662" s="123">
        <v>43301.563466205458</v>
      </c>
      <c r="J662" s="170"/>
      <c r="K662" s="123">
        <v>45193.731793584673</v>
      </c>
    </row>
    <row r="663" spans="1:11" x14ac:dyDescent="0.3">
      <c r="A663" s="46" t="s">
        <v>116</v>
      </c>
      <c r="B663" s="424">
        <v>70800.251779453174</v>
      </c>
      <c r="C663" s="400">
        <v>73450.504632533353</v>
      </c>
      <c r="D663" s="424">
        <v>76079.144170296408</v>
      </c>
      <c r="E663" s="424">
        <v>74339.147113396059</v>
      </c>
      <c r="F663" s="424">
        <v>58589.300283670716</v>
      </c>
      <c r="G663" s="6"/>
      <c r="H663" s="571">
        <v>1</v>
      </c>
      <c r="I663" s="123">
        <v>57523.164666439559</v>
      </c>
      <c r="J663" s="170"/>
      <c r="K663" s="123">
        <v>59655.435900901874</v>
      </c>
    </row>
    <row r="664" spans="1:11" x14ac:dyDescent="0.3">
      <c r="A664" s="46" t="s">
        <v>117</v>
      </c>
      <c r="B664" s="424">
        <v>59274.701545279655</v>
      </c>
      <c r="C664" s="400">
        <v>62219.612193617235</v>
      </c>
      <c r="D664" s="424">
        <v>64895.118499840886</v>
      </c>
      <c r="E664" s="424">
        <v>58426.016952004313</v>
      </c>
      <c r="F664" s="424">
        <v>41915.32196988388</v>
      </c>
      <c r="G664" s="6"/>
      <c r="H664" s="571">
        <v>-1</v>
      </c>
      <c r="I664" s="123">
        <v>41050.815224424354</v>
      </c>
      <c r="J664" s="170"/>
      <c r="K664" s="123">
        <v>42779.828715343407</v>
      </c>
    </row>
    <row r="665" spans="1:11" ht="15" thickBot="1" x14ac:dyDescent="0.35">
      <c r="A665" s="47" t="s">
        <v>118</v>
      </c>
      <c r="B665" s="642">
        <v>67774.973105428944</v>
      </c>
      <c r="C665" s="643">
        <v>68763.339425714687</v>
      </c>
      <c r="D665" s="642">
        <v>71048.32566333632</v>
      </c>
      <c r="E665" s="642">
        <v>66436.413689811219</v>
      </c>
      <c r="F665" s="642">
        <v>42687.2886172117</v>
      </c>
      <c r="G665" s="918"/>
      <c r="H665" s="571">
        <v>-1</v>
      </c>
      <c r="I665" s="123">
        <v>41945.175051260085</v>
      </c>
      <c r="J665" s="170"/>
      <c r="K665" s="123">
        <v>43429.402183163314</v>
      </c>
    </row>
    <row r="666" spans="1:11" ht="15" thickBot="1" x14ac:dyDescent="0.35">
      <c r="G666" s="820"/>
      <c r="H666" s="174"/>
    </row>
    <row r="667" spans="1:11" ht="15" thickBot="1" x14ac:dyDescent="0.35">
      <c r="A667" s="29" t="s">
        <v>482</v>
      </c>
      <c r="B667" s="26"/>
      <c r="C667" s="26"/>
      <c r="D667" s="26"/>
      <c r="E667" s="26"/>
      <c r="F667" s="26"/>
      <c r="H667" s="386"/>
      <c r="I667" s="121"/>
      <c r="J667" s="121"/>
      <c r="K667" s="121"/>
    </row>
    <row r="668" spans="1:11" ht="15" thickBot="1" x14ac:dyDescent="0.35">
      <c r="A668" s="61" t="s">
        <v>508</v>
      </c>
      <c r="B668" s="1206" t="s">
        <v>469</v>
      </c>
      <c r="C668" s="630" t="s">
        <v>527</v>
      </c>
      <c r="D668" s="630" t="s">
        <v>562</v>
      </c>
      <c r="E668" s="630" t="s">
        <v>625</v>
      </c>
      <c r="F668" s="1557" t="s">
        <v>724</v>
      </c>
      <c r="G668" s="1558"/>
      <c r="H668" s="143"/>
      <c r="I668" s="122" t="s">
        <v>724</v>
      </c>
      <c r="J668" s="569"/>
      <c r="K668" s="122" t="s">
        <v>724</v>
      </c>
    </row>
    <row r="669" spans="1:11" x14ac:dyDescent="0.3">
      <c r="A669" s="46" t="s">
        <v>0</v>
      </c>
      <c r="B669" s="424">
        <v>73865.051586872665</v>
      </c>
      <c r="C669" s="400">
        <v>73640.284209916703</v>
      </c>
      <c r="D669" s="424">
        <v>75760.73423598407</v>
      </c>
      <c r="E669" s="424">
        <v>75010.613387602643</v>
      </c>
      <c r="F669" s="424">
        <v>74943.72711856573</v>
      </c>
      <c r="G669" s="6"/>
      <c r="H669" s="571"/>
      <c r="I669" s="123">
        <v>74685.179642393923</v>
      </c>
      <c r="J669" s="170"/>
      <c r="K669" s="123">
        <v>75202.274594737537</v>
      </c>
    </row>
    <row r="670" spans="1:11" x14ac:dyDescent="0.3">
      <c r="A670" s="46" t="s">
        <v>108</v>
      </c>
      <c r="B670" s="424">
        <v>75205.154626679083</v>
      </c>
      <c r="C670" s="400">
        <v>75057.460954656824</v>
      </c>
      <c r="D670" s="424">
        <v>76561.429979731445</v>
      </c>
      <c r="E670" s="424">
        <v>74962.598430197424</v>
      </c>
      <c r="F670" s="424">
        <v>74932.894065181608</v>
      </c>
      <c r="G670" s="883">
        <f>H670</f>
        <v>0</v>
      </c>
      <c r="H670" s="571">
        <v>0</v>
      </c>
      <c r="I670" s="123">
        <v>73991.583211987308</v>
      </c>
      <c r="J670" s="170"/>
      <c r="K670" s="123">
        <v>75874.204918375908</v>
      </c>
    </row>
    <row r="671" spans="1:11" x14ac:dyDescent="0.3">
      <c r="A671" s="44" t="s">
        <v>109</v>
      </c>
      <c r="B671" s="423">
        <v>68208.741571286577</v>
      </c>
      <c r="C671" s="422">
        <v>67874.468905455156</v>
      </c>
      <c r="D671" s="423">
        <v>69351.611732034697</v>
      </c>
      <c r="E671" s="423">
        <v>66537.758926866503</v>
      </c>
      <c r="F671" s="423">
        <v>66482.733014097641</v>
      </c>
      <c r="G671" s="883">
        <f>H671</f>
        <v>-1</v>
      </c>
      <c r="H671" s="571">
        <v>-1</v>
      </c>
      <c r="I671" s="123">
        <v>64577.13276380446</v>
      </c>
      <c r="J671" s="170"/>
      <c r="K671" s="123">
        <v>68388.333264390822</v>
      </c>
    </row>
    <row r="672" spans="1:11" x14ac:dyDescent="0.3">
      <c r="A672" s="45" t="s">
        <v>110</v>
      </c>
      <c r="B672" s="166">
        <v>-1.8142585851041108E-2</v>
      </c>
      <c r="C672" s="86">
        <v>-2.0340536699005606E-2</v>
      </c>
      <c r="D672" s="166">
        <v>-1.0568743186322886E-2</v>
      </c>
      <c r="E672" s="166">
        <v>6.4010884909194705E-4</v>
      </c>
      <c r="F672" s="166">
        <v>1.4454916776400996E-4</v>
      </c>
      <c r="G672" s="919"/>
      <c r="H672" s="572"/>
      <c r="I672" s="125"/>
      <c r="J672" s="169"/>
      <c r="K672" s="125"/>
    </row>
    <row r="673" spans="1:11" ht="15" thickBot="1" x14ac:dyDescent="0.35">
      <c r="A673" s="47" t="s">
        <v>111</v>
      </c>
      <c r="B673" s="87">
        <v>9.3031030786691893E-2</v>
      </c>
      <c r="C673" s="131">
        <v>9.5699907215633179E-2</v>
      </c>
      <c r="D673" s="87">
        <v>9.417037076770178E-2</v>
      </c>
      <c r="E673" s="87">
        <v>0.11238723950018674</v>
      </c>
      <c r="F673" s="87">
        <v>0.11276971424236538</v>
      </c>
      <c r="G673" s="918"/>
      <c r="H673" s="572"/>
      <c r="I673" s="125"/>
      <c r="J673" s="169"/>
      <c r="K673" s="125"/>
    </row>
    <row r="674" spans="1:11" x14ac:dyDescent="0.3">
      <c r="A674" s="46" t="s">
        <v>112</v>
      </c>
      <c r="B674" s="460">
        <v>38505.178625783134</v>
      </c>
      <c r="C674" s="421">
        <v>38788.086191590184</v>
      </c>
      <c r="D674" s="460">
        <v>40097.635258420385</v>
      </c>
      <c r="E674" s="460">
        <v>40325.536287200986</v>
      </c>
      <c r="F674" s="460">
        <v>40268.871748325211</v>
      </c>
      <c r="G674" s="6"/>
      <c r="H674" s="571">
        <v>-1</v>
      </c>
      <c r="I674" s="123">
        <v>38524.747914814659</v>
      </c>
      <c r="J674" s="170"/>
      <c r="K674" s="123">
        <v>42012.995581835763</v>
      </c>
    </row>
    <row r="675" spans="1:11" x14ac:dyDescent="0.3">
      <c r="A675" s="46" t="s">
        <v>113</v>
      </c>
      <c r="B675" s="424">
        <v>75603.93724295414</v>
      </c>
      <c r="C675" s="400">
        <v>73111.223218977815</v>
      </c>
      <c r="D675" s="424">
        <v>73730.308930403553</v>
      </c>
      <c r="E675" s="424">
        <v>70906.081498745785</v>
      </c>
      <c r="F675" s="424">
        <v>70842.521642419466</v>
      </c>
      <c r="G675" s="6"/>
      <c r="H675" s="571">
        <v>-1</v>
      </c>
      <c r="I675" s="123">
        <v>68642.424912320595</v>
      </c>
      <c r="J675" s="170"/>
      <c r="K675" s="123">
        <v>73042.618372518336</v>
      </c>
    </row>
    <row r="676" spans="1:11" x14ac:dyDescent="0.3">
      <c r="A676" s="46" t="s">
        <v>114</v>
      </c>
      <c r="B676" s="424">
        <v>79007.234663250507</v>
      </c>
      <c r="C676" s="400">
        <v>78821.849912088597</v>
      </c>
      <c r="D676" s="424">
        <v>78993.203206011982</v>
      </c>
      <c r="E676" s="424">
        <v>76910.417510522733</v>
      </c>
      <c r="F676" s="424">
        <v>76808.87122900071</v>
      </c>
      <c r="G676" s="6"/>
      <c r="H676" s="571">
        <v>0</v>
      </c>
      <c r="I676" s="123">
        <v>74163.700164912661</v>
      </c>
      <c r="J676" s="170"/>
      <c r="K676" s="123">
        <v>79454.042293088758</v>
      </c>
    </row>
    <row r="677" spans="1:11" x14ac:dyDescent="0.3">
      <c r="A677" s="46" t="s">
        <v>115</v>
      </c>
      <c r="B677" s="424">
        <v>44173.804859722964</v>
      </c>
      <c r="C677" s="400">
        <v>42415.735437446667</v>
      </c>
      <c r="D677" s="424">
        <v>42710.145974947387</v>
      </c>
      <c r="E677" s="424">
        <v>40381.076320832319</v>
      </c>
      <c r="F677" s="424">
        <v>40322.34555107999</v>
      </c>
      <c r="G677" s="6"/>
      <c r="H677" s="571">
        <v>-1</v>
      </c>
      <c r="I677" s="123">
        <v>38240.143614181397</v>
      </c>
      <c r="J677" s="170"/>
      <c r="K677" s="123">
        <v>42404.547487978583</v>
      </c>
    </row>
    <row r="678" spans="1:11" x14ac:dyDescent="0.3">
      <c r="A678" s="46" t="s">
        <v>116</v>
      </c>
      <c r="B678" s="424">
        <v>77546.659326035428</v>
      </c>
      <c r="C678" s="400">
        <v>79398.554869202926</v>
      </c>
      <c r="D678" s="424">
        <v>82161.342512232048</v>
      </c>
      <c r="E678" s="424">
        <v>83761.074552867896</v>
      </c>
      <c r="F678" s="424">
        <v>83924.398870208737</v>
      </c>
      <c r="G678" s="6"/>
      <c r="H678" s="571">
        <v>1</v>
      </c>
      <c r="I678" s="123">
        <v>80979.689394683577</v>
      </c>
      <c r="J678" s="170"/>
      <c r="K678" s="123">
        <v>86869.108345733897</v>
      </c>
    </row>
    <row r="679" spans="1:11" x14ac:dyDescent="0.3">
      <c r="A679" s="46" t="s">
        <v>117</v>
      </c>
      <c r="B679" s="424">
        <v>76009.32068451331</v>
      </c>
      <c r="C679" s="400">
        <v>77219.251494197917</v>
      </c>
      <c r="D679" s="424">
        <v>79156.332345224393</v>
      </c>
      <c r="E679" s="424">
        <v>76318.805910163021</v>
      </c>
      <c r="F679" s="424">
        <v>76200.428903567023</v>
      </c>
      <c r="G679" s="6"/>
      <c r="H679" s="571">
        <v>0</v>
      </c>
      <c r="I679" s="123">
        <v>73587.739351765878</v>
      </c>
      <c r="J679" s="170"/>
      <c r="K679" s="123">
        <v>78813.118455368167</v>
      </c>
    </row>
    <row r="680" spans="1:11" ht="15" thickBot="1" x14ac:dyDescent="0.35">
      <c r="A680" s="47" t="s">
        <v>118</v>
      </c>
      <c r="B680" s="642">
        <v>72357.465174265191</v>
      </c>
      <c r="C680" s="643">
        <v>72072.543110920757</v>
      </c>
      <c r="D680" s="642">
        <v>74452.095589206685</v>
      </c>
      <c r="E680" s="642">
        <v>73793.048971934259</v>
      </c>
      <c r="F680" s="642">
        <v>73840.715241458965</v>
      </c>
      <c r="G680" s="918"/>
      <c r="H680" s="571">
        <v>0</v>
      </c>
      <c r="I680" s="123">
        <v>71665.310075270449</v>
      </c>
      <c r="J680" s="170"/>
      <c r="K680" s="123">
        <v>76016.120407647482</v>
      </c>
    </row>
  </sheetData>
  <mergeCells count="62">
    <mergeCell ref="A68:F68"/>
    <mergeCell ref="A106:F106"/>
    <mergeCell ref="A6:F6"/>
    <mergeCell ref="F9:G9"/>
    <mergeCell ref="F24:G24"/>
    <mergeCell ref="F39:G39"/>
    <mergeCell ref="F54:G54"/>
    <mergeCell ref="F69:G69"/>
    <mergeCell ref="F77:G77"/>
    <mergeCell ref="F92:G92"/>
    <mergeCell ref="H3:H4"/>
    <mergeCell ref="A553:F553"/>
    <mergeCell ref="A561:F561"/>
    <mergeCell ref="A569:F569"/>
    <mergeCell ref="A121:F121"/>
    <mergeCell ref="A144:F144"/>
    <mergeCell ref="A152:F152"/>
    <mergeCell ref="F161:G161"/>
    <mergeCell ref="F176:G176"/>
    <mergeCell ref="F191:G191"/>
    <mergeCell ref="F206:G206"/>
    <mergeCell ref="F221:G221"/>
    <mergeCell ref="F236:G236"/>
    <mergeCell ref="F251:G251"/>
    <mergeCell ref="F266:G266"/>
    <mergeCell ref="F281:G281"/>
    <mergeCell ref="F296:G296"/>
    <mergeCell ref="F107:G107"/>
    <mergeCell ref="F122:G122"/>
    <mergeCell ref="F137:G137"/>
    <mergeCell ref="F145:G145"/>
    <mergeCell ref="F153:G153"/>
    <mergeCell ref="F311:G311"/>
    <mergeCell ref="F326:G326"/>
    <mergeCell ref="F341:G341"/>
    <mergeCell ref="F356:G356"/>
    <mergeCell ref="F364:G364"/>
    <mergeCell ref="F379:G379"/>
    <mergeCell ref="F394:G394"/>
    <mergeCell ref="F409:G409"/>
    <mergeCell ref="F417:G417"/>
    <mergeCell ref="F432:G432"/>
    <mergeCell ref="F447:G447"/>
    <mergeCell ref="F455:G455"/>
    <mergeCell ref="F470:G470"/>
    <mergeCell ref="F478:G478"/>
    <mergeCell ref="F493:G493"/>
    <mergeCell ref="F501:G501"/>
    <mergeCell ref="F516:G516"/>
    <mergeCell ref="F531:G531"/>
    <mergeCell ref="F546:G546"/>
    <mergeCell ref="A545:F545"/>
    <mergeCell ref="F554:G554"/>
    <mergeCell ref="F562:G562"/>
    <mergeCell ref="F570:G570"/>
    <mergeCell ref="F578:G578"/>
    <mergeCell ref="F593:G593"/>
    <mergeCell ref="F608:G608"/>
    <mergeCell ref="F623:G623"/>
    <mergeCell ref="F638:G638"/>
    <mergeCell ref="F653:G653"/>
    <mergeCell ref="F668:G668"/>
  </mergeCells>
  <conditionalFormatting sqref="A15:A21">
    <cfRule type="cellIs" dxfId="2302" priority="3278" operator="equal">
      <formula>"Declined"</formula>
    </cfRule>
    <cfRule type="cellIs" dxfId="2301" priority="3277" operator="equal">
      <formula>"fluctuated"</formula>
    </cfRule>
    <cfRule type="cellIs" dxfId="2300" priority="3276" operator="equal">
      <formula>"Narrowed"</formula>
    </cfRule>
    <cfRule type="cellIs" dxfId="2299" priority="3275" operator="equal">
      <formula>"Widened"</formula>
    </cfRule>
    <cfRule type="cellIs" dxfId="2298" priority="3280" operator="equal">
      <formula>"Improved"</formula>
    </cfRule>
    <cfRule type="cellIs" dxfId="2297" priority="3279" operator="equal">
      <formula>"No Change"</formula>
    </cfRule>
  </conditionalFormatting>
  <conditionalFormatting sqref="A30:A36">
    <cfRule type="cellIs" dxfId="2296" priority="362" operator="equal">
      <formula>"Narrowed"</formula>
    </cfRule>
    <cfRule type="cellIs" dxfId="2295" priority="361" operator="equal">
      <formula>"Widened"</formula>
    </cfRule>
    <cfRule type="cellIs" dxfId="2294" priority="366" operator="equal">
      <formula>"Improved"</formula>
    </cfRule>
    <cfRule type="cellIs" dxfId="2293" priority="365" operator="equal">
      <formula>"No Change"</formula>
    </cfRule>
    <cfRule type="cellIs" dxfId="2292" priority="364" operator="equal">
      <formula>"Declined"</formula>
    </cfRule>
    <cfRule type="cellIs" dxfId="2291" priority="363" operator="equal">
      <formula>"fluctuated"</formula>
    </cfRule>
  </conditionalFormatting>
  <conditionalFormatting sqref="A45:A51">
    <cfRule type="cellIs" dxfId="2290" priority="358" operator="equal">
      <formula>"Declined"</formula>
    </cfRule>
    <cfRule type="cellIs" dxfId="2289" priority="357" operator="equal">
      <formula>"fluctuated"</formula>
    </cfRule>
    <cfRule type="cellIs" dxfId="2288" priority="356" operator="equal">
      <formula>"Narrowed"</formula>
    </cfRule>
    <cfRule type="cellIs" dxfId="2287" priority="355" operator="equal">
      <formula>"Widened"</formula>
    </cfRule>
    <cfRule type="cellIs" dxfId="2286" priority="360" operator="equal">
      <formula>"Improved"</formula>
    </cfRule>
    <cfRule type="cellIs" dxfId="2285" priority="359" operator="equal">
      <formula>"No Change"</formula>
    </cfRule>
  </conditionalFormatting>
  <conditionalFormatting sqref="A60:A66">
    <cfRule type="cellIs" dxfId="2284" priority="349" operator="equal">
      <formula>"Widened"</formula>
    </cfRule>
    <cfRule type="cellIs" dxfId="2283" priority="354" operator="equal">
      <formula>"Improved"</formula>
    </cfRule>
    <cfRule type="cellIs" dxfId="2282" priority="353" operator="equal">
      <formula>"No Change"</formula>
    </cfRule>
    <cfRule type="cellIs" dxfId="2281" priority="352" operator="equal">
      <formula>"Declined"</formula>
    </cfRule>
    <cfRule type="cellIs" dxfId="2280" priority="351" operator="equal">
      <formula>"fluctuated"</formula>
    </cfRule>
    <cfRule type="cellIs" dxfId="2279" priority="350" operator="equal">
      <formula>"Narrowed"</formula>
    </cfRule>
  </conditionalFormatting>
  <conditionalFormatting sqref="A83:A89">
    <cfRule type="cellIs" dxfId="2278" priority="348" operator="equal">
      <formula>"Improved"</formula>
    </cfRule>
    <cfRule type="cellIs" dxfId="2277" priority="347" operator="equal">
      <formula>"No Change"</formula>
    </cfRule>
    <cfRule type="cellIs" dxfId="2276" priority="346" operator="equal">
      <formula>"Declined"</formula>
    </cfRule>
    <cfRule type="cellIs" dxfId="2275" priority="345" operator="equal">
      <formula>"fluctuated"</formula>
    </cfRule>
    <cfRule type="cellIs" dxfId="2274" priority="344" operator="equal">
      <formula>"Narrowed"</formula>
    </cfRule>
    <cfRule type="cellIs" dxfId="2273" priority="343" operator="equal">
      <formula>"Widened"</formula>
    </cfRule>
  </conditionalFormatting>
  <conditionalFormatting sqref="A98:A104">
    <cfRule type="cellIs" dxfId="2272" priority="342" operator="equal">
      <formula>"Improved"</formula>
    </cfRule>
    <cfRule type="cellIs" dxfId="2271" priority="341" operator="equal">
      <formula>"No Change"</formula>
    </cfRule>
    <cfRule type="cellIs" dxfId="2270" priority="340" operator="equal">
      <formula>"Declined"</formula>
    </cfRule>
    <cfRule type="cellIs" dxfId="2269" priority="339" operator="equal">
      <formula>"fluctuated"</formula>
    </cfRule>
    <cfRule type="cellIs" dxfId="2268" priority="338" operator="equal">
      <formula>"Narrowed"</formula>
    </cfRule>
    <cfRule type="cellIs" dxfId="2267" priority="337" operator="equal">
      <formula>"Widened"</formula>
    </cfRule>
  </conditionalFormatting>
  <conditionalFormatting sqref="A113:A119">
    <cfRule type="cellIs" dxfId="2266" priority="334" operator="equal">
      <formula>"Declined"</formula>
    </cfRule>
    <cfRule type="cellIs" dxfId="2265" priority="333" operator="equal">
      <formula>"fluctuated"</formula>
    </cfRule>
    <cfRule type="cellIs" dxfId="2264" priority="332" operator="equal">
      <formula>"Narrowed"</formula>
    </cfRule>
    <cfRule type="cellIs" dxfId="2263" priority="331" operator="equal">
      <formula>"Widened"</formula>
    </cfRule>
    <cfRule type="cellIs" dxfId="2262" priority="336" operator="equal">
      <formula>"Improved"</formula>
    </cfRule>
    <cfRule type="cellIs" dxfId="2261" priority="335" operator="equal">
      <formula>"No Change"</formula>
    </cfRule>
  </conditionalFormatting>
  <conditionalFormatting sqref="A128:A134">
    <cfRule type="cellIs" dxfId="2260" priority="330" operator="equal">
      <formula>"Improved"</formula>
    </cfRule>
    <cfRule type="cellIs" dxfId="2259" priority="328" operator="equal">
      <formula>"Declined"</formula>
    </cfRule>
    <cfRule type="cellIs" dxfId="2258" priority="327" operator="equal">
      <formula>"fluctuated"</formula>
    </cfRule>
    <cfRule type="cellIs" dxfId="2257" priority="326" operator="equal">
      <formula>"Narrowed"</formula>
    </cfRule>
    <cfRule type="cellIs" dxfId="2256" priority="329" operator="equal">
      <formula>"No Change"</formula>
    </cfRule>
    <cfRule type="cellIs" dxfId="2255" priority="325" operator="equal">
      <formula>"Widened"</formula>
    </cfRule>
  </conditionalFormatting>
  <conditionalFormatting sqref="A167:A173">
    <cfRule type="cellIs" dxfId="2254" priority="322" operator="equal">
      <formula>"Declined"</formula>
    </cfRule>
    <cfRule type="cellIs" dxfId="2253" priority="321" operator="equal">
      <formula>"fluctuated"</formula>
    </cfRule>
    <cfRule type="cellIs" dxfId="2252" priority="320" operator="equal">
      <formula>"Narrowed"</formula>
    </cfRule>
    <cfRule type="cellIs" dxfId="2251" priority="319" operator="equal">
      <formula>"Widened"</formula>
    </cfRule>
    <cfRule type="cellIs" dxfId="2250" priority="324" operator="equal">
      <formula>"Improved"</formula>
    </cfRule>
    <cfRule type="cellIs" dxfId="2249" priority="323" operator="equal">
      <formula>"No Change"</formula>
    </cfRule>
  </conditionalFormatting>
  <conditionalFormatting sqref="A182:A188">
    <cfRule type="cellIs" dxfId="2248" priority="316" operator="equal">
      <formula>"Declined"</formula>
    </cfRule>
    <cfRule type="cellIs" dxfId="2247" priority="315" operator="equal">
      <formula>"fluctuated"</formula>
    </cfRule>
    <cfRule type="cellIs" dxfId="2246" priority="314" operator="equal">
      <formula>"Narrowed"</formula>
    </cfRule>
    <cfRule type="cellIs" dxfId="2245" priority="313" operator="equal">
      <formula>"Widened"</formula>
    </cfRule>
    <cfRule type="cellIs" dxfId="2244" priority="318" operator="equal">
      <formula>"Improved"</formula>
    </cfRule>
    <cfRule type="cellIs" dxfId="2243" priority="317" operator="equal">
      <formula>"No Change"</formula>
    </cfRule>
  </conditionalFormatting>
  <conditionalFormatting sqref="A197:A203">
    <cfRule type="cellIs" dxfId="2242" priority="307" operator="equal">
      <formula>"Widened"</formula>
    </cfRule>
    <cfRule type="cellIs" dxfId="2241" priority="308" operator="equal">
      <formula>"Narrowed"</formula>
    </cfRule>
    <cfRule type="cellIs" dxfId="2240" priority="309" operator="equal">
      <formula>"fluctuated"</formula>
    </cfRule>
    <cfRule type="cellIs" dxfId="2239" priority="312" operator="equal">
      <formula>"Improved"</formula>
    </cfRule>
    <cfRule type="cellIs" dxfId="2238" priority="310" operator="equal">
      <formula>"Declined"</formula>
    </cfRule>
    <cfRule type="cellIs" dxfId="2237" priority="311" operator="equal">
      <formula>"No Change"</formula>
    </cfRule>
  </conditionalFormatting>
  <conditionalFormatting sqref="A212:A218">
    <cfRule type="cellIs" dxfId="2236" priority="301" operator="equal">
      <formula>"Widened"</formula>
    </cfRule>
    <cfRule type="cellIs" dxfId="2235" priority="302" operator="equal">
      <formula>"Narrowed"</formula>
    </cfRule>
    <cfRule type="cellIs" dxfId="2234" priority="303" operator="equal">
      <formula>"fluctuated"</formula>
    </cfRule>
    <cfRule type="cellIs" dxfId="2233" priority="305" operator="equal">
      <formula>"No Change"</formula>
    </cfRule>
    <cfRule type="cellIs" dxfId="2232" priority="304" operator="equal">
      <formula>"Declined"</formula>
    </cfRule>
    <cfRule type="cellIs" dxfId="2231" priority="306" operator="equal">
      <formula>"Improved"</formula>
    </cfRule>
  </conditionalFormatting>
  <conditionalFormatting sqref="A227:A233">
    <cfRule type="cellIs" dxfId="2230" priority="300" operator="equal">
      <formula>"Improved"</formula>
    </cfRule>
    <cfRule type="cellIs" dxfId="2229" priority="295" operator="equal">
      <formula>"Widened"</formula>
    </cfRule>
    <cfRule type="cellIs" dxfId="2228" priority="299" operator="equal">
      <formula>"No Change"</formula>
    </cfRule>
    <cfRule type="cellIs" dxfId="2227" priority="298" operator="equal">
      <formula>"Declined"</formula>
    </cfRule>
    <cfRule type="cellIs" dxfId="2226" priority="297" operator="equal">
      <formula>"fluctuated"</formula>
    </cfRule>
    <cfRule type="cellIs" dxfId="2225" priority="296" operator="equal">
      <formula>"Narrowed"</formula>
    </cfRule>
  </conditionalFormatting>
  <conditionalFormatting sqref="A242:A248">
    <cfRule type="cellIs" dxfId="2224" priority="289" operator="equal">
      <formula>"Widened"</formula>
    </cfRule>
    <cfRule type="cellIs" dxfId="2223" priority="293" operator="equal">
      <formula>"No Change"</formula>
    </cfRule>
    <cfRule type="cellIs" dxfId="2222" priority="290" operator="equal">
      <formula>"Narrowed"</formula>
    </cfRule>
    <cfRule type="cellIs" dxfId="2221" priority="291" operator="equal">
      <formula>"fluctuated"</formula>
    </cfRule>
    <cfRule type="cellIs" dxfId="2220" priority="292" operator="equal">
      <formula>"Declined"</formula>
    </cfRule>
    <cfRule type="cellIs" dxfId="2219" priority="294" operator="equal">
      <formula>"Improved"</formula>
    </cfRule>
  </conditionalFormatting>
  <conditionalFormatting sqref="A257:A263">
    <cfRule type="cellIs" dxfId="2218" priority="285" operator="equal">
      <formula>"fluctuated"</formula>
    </cfRule>
    <cfRule type="cellIs" dxfId="2217" priority="283" operator="equal">
      <formula>"Widened"</formula>
    </cfRule>
    <cfRule type="cellIs" dxfId="2216" priority="288" operator="equal">
      <formula>"Improved"</formula>
    </cfRule>
    <cfRule type="cellIs" dxfId="2215" priority="287" operator="equal">
      <formula>"No Change"</formula>
    </cfRule>
    <cfRule type="cellIs" dxfId="2214" priority="286" operator="equal">
      <formula>"Declined"</formula>
    </cfRule>
    <cfRule type="cellIs" dxfId="2213" priority="284" operator="equal">
      <formula>"Narrowed"</formula>
    </cfRule>
  </conditionalFormatting>
  <conditionalFormatting sqref="A272:A278">
    <cfRule type="cellIs" dxfId="2212" priority="282" operator="equal">
      <formula>"Improved"</formula>
    </cfRule>
    <cfRule type="cellIs" dxfId="2211" priority="281" operator="equal">
      <formula>"No Change"</formula>
    </cfRule>
    <cfRule type="cellIs" dxfId="2210" priority="277" operator="equal">
      <formula>"Widened"</formula>
    </cfRule>
    <cfRule type="cellIs" dxfId="2209" priority="280" operator="equal">
      <formula>"Declined"</formula>
    </cfRule>
    <cfRule type="cellIs" dxfId="2208" priority="279" operator="equal">
      <formula>"fluctuated"</formula>
    </cfRule>
    <cfRule type="cellIs" dxfId="2207" priority="278" operator="equal">
      <formula>"Narrowed"</formula>
    </cfRule>
  </conditionalFormatting>
  <conditionalFormatting sqref="A287:A293">
    <cfRule type="cellIs" dxfId="2206" priority="276" operator="equal">
      <formula>"Improved"</formula>
    </cfRule>
    <cfRule type="cellIs" dxfId="2205" priority="275" operator="equal">
      <formula>"No Change"</formula>
    </cfRule>
    <cfRule type="cellIs" dxfId="2204" priority="274" operator="equal">
      <formula>"Declined"</formula>
    </cfRule>
    <cfRule type="cellIs" dxfId="2203" priority="273" operator="equal">
      <formula>"fluctuated"</formula>
    </cfRule>
    <cfRule type="cellIs" dxfId="2202" priority="272" operator="equal">
      <formula>"Narrowed"</formula>
    </cfRule>
    <cfRule type="cellIs" dxfId="2201" priority="271" operator="equal">
      <formula>"Widened"</formula>
    </cfRule>
  </conditionalFormatting>
  <conditionalFormatting sqref="A302:A308">
    <cfRule type="cellIs" dxfId="2200" priority="266" operator="equal">
      <formula>"Narrowed"</formula>
    </cfRule>
    <cfRule type="cellIs" dxfId="2199" priority="270" operator="equal">
      <formula>"Improved"</formula>
    </cfRule>
    <cfRule type="cellIs" dxfId="2198" priority="269" operator="equal">
      <formula>"No Change"</formula>
    </cfRule>
    <cfRule type="cellIs" dxfId="2197" priority="268" operator="equal">
      <formula>"Declined"</formula>
    </cfRule>
    <cfRule type="cellIs" dxfId="2196" priority="267" operator="equal">
      <formula>"fluctuated"</formula>
    </cfRule>
    <cfRule type="cellIs" dxfId="2195" priority="265" operator="equal">
      <formula>"Widened"</formula>
    </cfRule>
  </conditionalFormatting>
  <conditionalFormatting sqref="A317:A323">
    <cfRule type="cellIs" dxfId="2194" priority="116" operator="equal">
      <formula>"Improved"</formula>
    </cfRule>
    <cfRule type="cellIs" dxfId="2193" priority="115" operator="equal">
      <formula>"No Change"</formula>
    </cfRule>
    <cfRule type="cellIs" dxfId="2192" priority="114" operator="equal">
      <formula>"Declined"</formula>
    </cfRule>
    <cfRule type="cellIs" dxfId="2191" priority="113" operator="equal">
      <formula>"fluctuated"</formula>
    </cfRule>
    <cfRule type="cellIs" dxfId="2190" priority="112" operator="equal">
      <formula>"Narrowed"</formula>
    </cfRule>
    <cfRule type="cellIs" dxfId="2189" priority="111" operator="equal">
      <formula>"Widened"</formula>
    </cfRule>
  </conditionalFormatting>
  <conditionalFormatting sqref="A332:A338">
    <cfRule type="cellIs" dxfId="2188" priority="264" operator="equal">
      <formula>"Improved"</formula>
    </cfRule>
    <cfRule type="cellIs" dxfId="2187" priority="263" operator="equal">
      <formula>"No Change"</formula>
    </cfRule>
    <cfRule type="cellIs" dxfId="2186" priority="262" operator="equal">
      <formula>"Declined"</formula>
    </cfRule>
    <cfRule type="cellIs" dxfId="2185" priority="261" operator="equal">
      <formula>"fluctuated"</formula>
    </cfRule>
    <cfRule type="cellIs" dxfId="2184" priority="260" operator="equal">
      <formula>"Narrowed"</formula>
    </cfRule>
    <cfRule type="cellIs" dxfId="2183" priority="259" operator="equal">
      <formula>"Widened"</formula>
    </cfRule>
  </conditionalFormatting>
  <conditionalFormatting sqref="A347:A353">
    <cfRule type="cellIs" dxfId="2182" priority="254" operator="equal">
      <formula>"Narrowed"</formula>
    </cfRule>
    <cfRule type="cellIs" dxfId="2181" priority="256" operator="equal">
      <formula>"Declined"</formula>
    </cfRule>
    <cfRule type="cellIs" dxfId="2180" priority="255" operator="equal">
      <formula>"fluctuated"</formula>
    </cfRule>
    <cfRule type="cellIs" dxfId="2179" priority="253" operator="equal">
      <formula>"Widened"</formula>
    </cfRule>
    <cfRule type="cellIs" dxfId="2178" priority="258" operator="equal">
      <formula>"Improved"</formula>
    </cfRule>
    <cfRule type="cellIs" dxfId="2177" priority="257" operator="equal">
      <formula>"No Change"</formula>
    </cfRule>
  </conditionalFormatting>
  <conditionalFormatting sqref="A370:A376">
    <cfRule type="cellIs" dxfId="2176" priority="247" operator="equal">
      <formula>"Widened"</formula>
    </cfRule>
    <cfRule type="cellIs" dxfId="2175" priority="248" operator="equal">
      <formula>"Narrowed"</formula>
    </cfRule>
    <cfRule type="cellIs" dxfId="2174" priority="249" operator="equal">
      <formula>"fluctuated"</formula>
    </cfRule>
    <cfRule type="cellIs" dxfId="2173" priority="250" operator="equal">
      <formula>"Declined"</formula>
    </cfRule>
    <cfRule type="cellIs" dxfId="2172" priority="251" operator="equal">
      <formula>"No Change"</formula>
    </cfRule>
    <cfRule type="cellIs" dxfId="2171" priority="252" operator="equal">
      <formula>"Improved"</formula>
    </cfRule>
  </conditionalFormatting>
  <conditionalFormatting sqref="A385:A391">
    <cfRule type="cellIs" dxfId="2170" priority="243" operator="equal">
      <formula>"fluctuated"</formula>
    </cfRule>
    <cfRule type="cellIs" dxfId="2169" priority="244" operator="equal">
      <formula>"Declined"</formula>
    </cfRule>
    <cfRule type="cellIs" dxfId="2168" priority="245" operator="equal">
      <formula>"No Change"</formula>
    </cfRule>
    <cfRule type="cellIs" dxfId="2167" priority="246" operator="equal">
      <formula>"Improved"</formula>
    </cfRule>
    <cfRule type="cellIs" dxfId="2166" priority="241" operator="equal">
      <formula>"Widened"</formula>
    </cfRule>
    <cfRule type="cellIs" dxfId="2165" priority="242" operator="equal">
      <formula>"Narrowed"</formula>
    </cfRule>
  </conditionalFormatting>
  <conditionalFormatting sqref="A400:A406">
    <cfRule type="cellIs" dxfId="2164" priority="240" operator="equal">
      <formula>"Improved"</formula>
    </cfRule>
    <cfRule type="cellIs" dxfId="2163" priority="239" operator="equal">
      <formula>"No Change"</formula>
    </cfRule>
    <cfRule type="cellIs" dxfId="2162" priority="238" operator="equal">
      <formula>"Declined"</formula>
    </cfRule>
    <cfRule type="cellIs" dxfId="2161" priority="237" operator="equal">
      <formula>"fluctuated"</formula>
    </cfRule>
    <cfRule type="cellIs" dxfId="2160" priority="236" operator="equal">
      <formula>"Narrowed"</formula>
    </cfRule>
    <cfRule type="cellIs" dxfId="2159" priority="235" operator="equal">
      <formula>"Widened"</formula>
    </cfRule>
  </conditionalFormatting>
  <conditionalFormatting sqref="A423:A429">
    <cfRule type="cellIs" dxfId="2158" priority="232" operator="equal">
      <formula>"Declined"</formula>
    </cfRule>
    <cfRule type="cellIs" dxfId="2157" priority="234" operator="equal">
      <formula>"Improved"</formula>
    </cfRule>
    <cfRule type="cellIs" dxfId="2156" priority="233" operator="equal">
      <formula>"No Change"</formula>
    </cfRule>
    <cfRule type="cellIs" dxfId="2155" priority="231" operator="equal">
      <formula>"fluctuated"</formula>
    </cfRule>
    <cfRule type="cellIs" dxfId="2154" priority="230" operator="equal">
      <formula>"Narrowed"</formula>
    </cfRule>
    <cfRule type="cellIs" dxfId="2153" priority="229" operator="equal">
      <formula>"Widened"</formula>
    </cfRule>
  </conditionalFormatting>
  <conditionalFormatting sqref="A438:A444">
    <cfRule type="cellIs" dxfId="2152" priority="228" operator="equal">
      <formula>"Improved"</formula>
    </cfRule>
    <cfRule type="cellIs" dxfId="2151" priority="227" operator="equal">
      <formula>"No Change"</formula>
    </cfRule>
    <cfRule type="cellIs" dxfId="2150" priority="226" operator="equal">
      <formula>"Declined"</formula>
    </cfRule>
    <cfRule type="cellIs" dxfId="2149" priority="225" operator="equal">
      <formula>"fluctuated"</formula>
    </cfRule>
    <cfRule type="cellIs" dxfId="2148" priority="224" operator="equal">
      <formula>"Narrowed"</formula>
    </cfRule>
    <cfRule type="cellIs" dxfId="2147" priority="223" operator="equal">
      <formula>"Widened"</formula>
    </cfRule>
  </conditionalFormatting>
  <conditionalFormatting sqref="A461:A467">
    <cfRule type="cellIs" dxfId="2146" priority="220" operator="equal">
      <formula>"Declined"</formula>
    </cfRule>
    <cfRule type="cellIs" dxfId="2145" priority="219" operator="equal">
      <formula>"fluctuated"</formula>
    </cfRule>
    <cfRule type="cellIs" dxfId="2144" priority="218" operator="equal">
      <formula>"Narrowed"</formula>
    </cfRule>
    <cfRule type="cellIs" dxfId="2143" priority="217" operator="equal">
      <formula>"Widened"</formula>
    </cfRule>
    <cfRule type="cellIs" dxfId="2142" priority="222" operator="equal">
      <formula>"Improved"</formula>
    </cfRule>
    <cfRule type="cellIs" dxfId="2141" priority="221" operator="equal">
      <formula>"No Change"</formula>
    </cfRule>
  </conditionalFormatting>
  <conditionalFormatting sqref="A484:A490">
    <cfRule type="cellIs" dxfId="2140" priority="216" operator="equal">
      <formula>"Improved"</formula>
    </cfRule>
    <cfRule type="cellIs" dxfId="2139" priority="215" operator="equal">
      <formula>"No Change"</formula>
    </cfRule>
    <cfRule type="cellIs" dxfId="2138" priority="211" operator="equal">
      <formula>"Widened"</formula>
    </cfRule>
    <cfRule type="cellIs" dxfId="2137" priority="212" operator="equal">
      <formula>"Narrowed"</formula>
    </cfRule>
    <cfRule type="cellIs" dxfId="2136" priority="214" operator="equal">
      <formula>"Declined"</formula>
    </cfRule>
    <cfRule type="cellIs" dxfId="2135" priority="213" operator="equal">
      <formula>"fluctuated"</formula>
    </cfRule>
  </conditionalFormatting>
  <conditionalFormatting sqref="A507:A513">
    <cfRule type="cellIs" dxfId="2134" priority="205" operator="equal">
      <formula>"Widened"</formula>
    </cfRule>
    <cfRule type="cellIs" dxfId="2133" priority="207" operator="equal">
      <formula>"fluctuated"</formula>
    </cfRule>
    <cfRule type="cellIs" dxfId="2132" priority="210" operator="equal">
      <formula>"Improved"</formula>
    </cfRule>
    <cfRule type="cellIs" dxfId="2131" priority="209" operator="equal">
      <formula>"No Change"</formula>
    </cfRule>
    <cfRule type="cellIs" dxfId="2130" priority="208" operator="equal">
      <formula>"Declined"</formula>
    </cfRule>
    <cfRule type="cellIs" dxfId="2129" priority="206" operator="equal">
      <formula>"Narrowed"</formula>
    </cfRule>
  </conditionalFormatting>
  <conditionalFormatting sqref="A522:A528">
    <cfRule type="cellIs" dxfId="2128" priority="1315" operator="equal">
      <formula>"Declined"</formula>
    </cfRule>
    <cfRule type="cellIs" dxfId="2127" priority="1314" operator="equal">
      <formula>"fluctuated"</formula>
    </cfRule>
    <cfRule type="cellIs" dxfId="2126" priority="1313" operator="equal">
      <formula>"Narrowed"</formula>
    </cfRule>
    <cfRule type="cellIs" dxfId="2125" priority="1312" operator="equal">
      <formula>"Widened"</formula>
    </cfRule>
    <cfRule type="cellIs" dxfId="2124" priority="1317" operator="equal">
      <formula>"Improved"</formula>
    </cfRule>
    <cfRule type="cellIs" dxfId="2123" priority="1316" operator="equal">
      <formula>"No Change"</formula>
    </cfRule>
  </conditionalFormatting>
  <conditionalFormatting sqref="A537:A543">
    <cfRule type="cellIs" dxfId="2122" priority="1299" operator="equal">
      <formula>"Improved"</formula>
    </cfRule>
    <cfRule type="cellIs" dxfId="2121" priority="1298" operator="equal">
      <formula>"No Change"</formula>
    </cfRule>
    <cfRule type="cellIs" dxfId="2120" priority="1297" operator="equal">
      <formula>"Declined"</formula>
    </cfRule>
    <cfRule type="cellIs" dxfId="2119" priority="1295" operator="equal">
      <formula>"Narrowed"</formula>
    </cfRule>
    <cfRule type="cellIs" dxfId="2118" priority="1296" operator="equal">
      <formula>"fluctuated"</formula>
    </cfRule>
    <cfRule type="cellIs" dxfId="2117" priority="1294" operator="equal">
      <formula>"Widened"</formula>
    </cfRule>
  </conditionalFormatting>
  <conditionalFormatting sqref="A584:A590">
    <cfRule type="cellIs" dxfId="2116" priority="204" operator="equal">
      <formula>"Improved"</formula>
    </cfRule>
    <cfRule type="cellIs" dxfId="2115" priority="203" operator="equal">
      <formula>"No Change"</formula>
    </cfRule>
    <cfRule type="cellIs" dxfId="2114" priority="202" operator="equal">
      <formula>"Declined"</formula>
    </cfRule>
    <cfRule type="cellIs" dxfId="2113" priority="201" operator="equal">
      <formula>"fluctuated"</formula>
    </cfRule>
    <cfRule type="cellIs" dxfId="2112" priority="200" operator="equal">
      <formula>"Narrowed"</formula>
    </cfRule>
    <cfRule type="cellIs" dxfId="2111" priority="199" operator="equal">
      <formula>"Widened"</formula>
    </cfRule>
  </conditionalFormatting>
  <conditionalFormatting sqref="A599:A605">
    <cfRule type="cellIs" dxfId="2110" priority="196" operator="equal">
      <formula>"Declined"</formula>
    </cfRule>
    <cfRule type="cellIs" dxfId="2109" priority="195" operator="equal">
      <formula>"fluctuated"</formula>
    </cfRule>
    <cfRule type="cellIs" dxfId="2108" priority="194" operator="equal">
      <formula>"Narrowed"</formula>
    </cfRule>
    <cfRule type="cellIs" dxfId="2107" priority="193" operator="equal">
      <formula>"Widened"</formula>
    </cfRule>
    <cfRule type="cellIs" dxfId="2106" priority="197" operator="equal">
      <formula>"No Change"</formula>
    </cfRule>
    <cfRule type="cellIs" dxfId="2105" priority="198" operator="equal">
      <formula>"Improved"</formula>
    </cfRule>
  </conditionalFormatting>
  <conditionalFormatting sqref="A614:A620">
    <cfRule type="cellIs" dxfId="2104" priority="178" operator="equal">
      <formula>"Declined"</formula>
    </cfRule>
    <cfRule type="cellIs" dxfId="2103" priority="177" operator="equal">
      <formula>"fluctuated"</formula>
    </cfRule>
    <cfRule type="cellIs" dxfId="2102" priority="180" operator="equal">
      <formula>"Improved"</formula>
    </cfRule>
    <cfRule type="cellIs" dxfId="2101" priority="175" operator="equal">
      <formula>"Widened"</formula>
    </cfRule>
    <cfRule type="cellIs" dxfId="2100" priority="179" operator="equal">
      <formula>"No Change"</formula>
    </cfRule>
    <cfRule type="cellIs" dxfId="2099" priority="176" operator="equal">
      <formula>"Narrowed"</formula>
    </cfRule>
  </conditionalFormatting>
  <conditionalFormatting sqref="A629:A635">
    <cfRule type="cellIs" dxfId="2098" priority="174" operator="equal">
      <formula>"Improved"</formula>
    </cfRule>
    <cfRule type="cellIs" dxfId="2097" priority="173" operator="equal">
      <formula>"No Change"</formula>
    </cfRule>
    <cfRule type="cellIs" dxfId="2096" priority="172" operator="equal">
      <formula>"Declined"</formula>
    </cfRule>
    <cfRule type="cellIs" dxfId="2095" priority="171" operator="equal">
      <formula>"fluctuated"</formula>
    </cfRule>
    <cfRule type="cellIs" dxfId="2094" priority="170" operator="equal">
      <formula>"Narrowed"</formula>
    </cfRule>
    <cfRule type="cellIs" dxfId="2093" priority="169" operator="equal">
      <formula>"Widened"</formula>
    </cfRule>
  </conditionalFormatting>
  <conditionalFormatting sqref="A644:A650">
    <cfRule type="cellIs" dxfId="2092" priority="154" operator="equal">
      <formula>"Declined"</formula>
    </cfRule>
    <cfRule type="cellIs" dxfId="2091" priority="153" operator="equal">
      <formula>"fluctuated"</formula>
    </cfRule>
    <cfRule type="cellIs" dxfId="2090" priority="152" operator="equal">
      <formula>"Narrowed"</formula>
    </cfRule>
    <cfRule type="cellIs" dxfId="2089" priority="151" operator="equal">
      <formula>"Widened"</formula>
    </cfRule>
    <cfRule type="cellIs" dxfId="2088" priority="156" operator="equal">
      <formula>"Improved"</formula>
    </cfRule>
    <cfRule type="cellIs" dxfId="2087" priority="155" operator="equal">
      <formula>"No Change"</formula>
    </cfRule>
  </conditionalFormatting>
  <conditionalFormatting sqref="A659:A665">
    <cfRule type="cellIs" dxfId="2086" priority="142" operator="equal">
      <formula>"Declined"</formula>
    </cfRule>
    <cfRule type="cellIs" dxfId="2085" priority="141" operator="equal">
      <formula>"fluctuated"</formula>
    </cfRule>
    <cfRule type="cellIs" dxfId="2084" priority="140" operator="equal">
      <formula>"Narrowed"</formula>
    </cfRule>
    <cfRule type="cellIs" dxfId="2083" priority="144" operator="equal">
      <formula>"Improved"</formula>
    </cfRule>
    <cfRule type="cellIs" dxfId="2082" priority="139" operator="equal">
      <formula>"Widened"</formula>
    </cfRule>
    <cfRule type="cellIs" dxfId="2081" priority="143" operator="equal">
      <formula>"No Change"</formula>
    </cfRule>
  </conditionalFormatting>
  <conditionalFormatting sqref="A674:A680">
    <cfRule type="cellIs" dxfId="2080" priority="138" operator="equal">
      <formula>"Improved"</formula>
    </cfRule>
    <cfRule type="cellIs" dxfId="2079" priority="137" operator="equal">
      <formula>"No Change"</formula>
    </cfRule>
    <cfRule type="cellIs" dxfId="2078" priority="136" operator="equal">
      <formula>"Declined"</formula>
    </cfRule>
    <cfRule type="cellIs" dxfId="2077" priority="135" operator="equal">
      <formula>"fluctuated"</formula>
    </cfRule>
    <cfRule type="cellIs" dxfId="2076" priority="134" operator="equal">
      <formula>"Narrowed"</formula>
    </cfRule>
    <cfRule type="cellIs" dxfId="2075" priority="133" operator="equal">
      <formula>"Widened"</formula>
    </cfRule>
  </conditionalFormatting>
  <conditionalFormatting sqref="B4:F4">
    <cfRule type="iconSet" priority="2">
      <iconSet showValue="0">
        <cfvo type="percent" val="0"/>
        <cfvo type="num" val="0"/>
        <cfvo type="num" val="1"/>
      </iconSet>
    </cfRule>
  </conditionalFormatting>
  <conditionalFormatting sqref="C5:F5">
    <cfRule type="iconSet" priority="1">
      <iconSet iconSet="3ArrowsGray" showValue="0">
        <cfvo type="percent" val="0"/>
        <cfvo type="num" val="0"/>
        <cfvo type="num" val="1"/>
      </iconSet>
    </cfRule>
  </conditionalFormatting>
  <conditionalFormatting sqref="G4">
    <cfRule type="iconSet" priority="56">
      <iconSet showValue="0">
        <cfvo type="percent" val="0"/>
        <cfvo type="num" val="0"/>
        <cfvo type="num" val="1"/>
      </iconSet>
    </cfRule>
  </conditionalFormatting>
  <conditionalFormatting sqref="G5">
    <cfRule type="iconSet" priority="55">
      <iconSet iconSet="3ArrowsGray" showValue="0">
        <cfvo type="percent" val="0"/>
        <cfvo type="num" val="0"/>
        <cfvo type="num" val="1"/>
      </iconSet>
    </cfRule>
  </conditionalFormatting>
  <conditionalFormatting sqref="G11:G12 G19:G20 G28 G35:G36 G323:G324 G427:G428">
    <cfRule type="iconSet" priority="59">
      <iconSet showValue="0">
        <cfvo type="percent" val="0"/>
        <cfvo type="num" val="0"/>
        <cfvo type="num" val="1"/>
      </iconSet>
    </cfRule>
  </conditionalFormatting>
  <conditionalFormatting sqref="G26:G27">
    <cfRule type="iconSet" priority="54">
      <iconSet showValue="0">
        <cfvo type="percent" val="0"/>
        <cfvo type="num" val="0"/>
        <cfvo type="num" val="1"/>
      </iconSet>
    </cfRule>
  </conditionalFormatting>
  <conditionalFormatting sqref="G41:G42">
    <cfRule type="iconSet" priority="53">
      <iconSet showValue="0">
        <cfvo type="percent" val="0"/>
        <cfvo type="num" val="0"/>
        <cfvo type="num" val="1"/>
      </iconSet>
    </cfRule>
  </conditionalFormatting>
  <conditionalFormatting sqref="G56:G57">
    <cfRule type="iconSet" priority="52">
      <iconSet showValue="0">
        <cfvo type="percent" val="0"/>
        <cfvo type="num" val="0"/>
        <cfvo type="num" val="1"/>
      </iconSet>
    </cfRule>
  </conditionalFormatting>
  <conditionalFormatting sqref="G115:G116 G123 G180 G187:G188 G195:G196 G203:G204 G211:G212 G219:G220 G243:G244 G380 G387:G388 G395 G403:G404 G427:G428">
    <cfRule type="iconSet" priority="57">
      <iconSet iconSet="3ArrowsGray" showValue="0">
        <cfvo type="percent" val="0"/>
        <cfvo type="num" val="0"/>
        <cfvo type="num" val="1"/>
      </iconSet>
    </cfRule>
  </conditionalFormatting>
  <conditionalFormatting sqref="G163:G164">
    <cfRule type="iconSet" priority="3">
      <iconSet iconSet="3ArrowsGray" showValue="0">
        <cfvo type="percent" val="0"/>
        <cfvo type="num" val="0"/>
        <cfvo type="num" val="1"/>
      </iconSet>
    </cfRule>
  </conditionalFormatting>
  <conditionalFormatting sqref="G178:G179">
    <cfRule type="iconSet" priority="4">
      <iconSet iconSet="3ArrowsGray" showValue="0">
        <cfvo type="percent" val="0"/>
        <cfvo type="num" val="0"/>
        <cfvo type="num" val="1"/>
      </iconSet>
    </cfRule>
  </conditionalFormatting>
  <conditionalFormatting sqref="G223:G224">
    <cfRule type="iconSet" priority="5">
      <iconSet iconSet="3ArrowsGray" showValue="0">
        <cfvo type="percent" val="0"/>
        <cfvo type="num" val="0"/>
        <cfvo type="num" val="1"/>
      </iconSet>
    </cfRule>
  </conditionalFormatting>
  <conditionalFormatting sqref="G238:G239">
    <cfRule type="iconSet" priority="6">
      <iconSet iconSet="3ArrowsGray" showValue="0">
        <cfvo type="percent" val="0"/>
        <cfvo type="num" val="0"/>
        <cfvo type="num" val="1"/>
      </iconSet>
    </cfRule>
  </conditionalFormatting>
  <conditionalFormatting sqref="G283:G284">
    <cfRule type="iconSet" priority="7">
      <iconSet iconSet="3ArrowsGray" showValue="0">
        <cfvo type="percent" val="0"/>
        <cfvo type="num" val="0"/>
        <cfvo type="num" val="1"/>
      </iconSet>
    </cfRule>
  </conditionalFormatting>
  <conditionalFormatting sqref="G298:G299">
    <cfRule type="iconSet" priority="8">
      <iconSet iconSet="3ArrowsGray" showValue="0">
        <cfvo type="percent" val="0"/>
        <cfvo type="num" val="0"/>
        <cfvo type="num" val="1"/>
      </iconSet>
    </cfRule>
  </conditionalFormatting>
  <conditionalFormatting sqref="G313:G314">
    <cfRule type="iconSet" priority="9">
      <iconSet iconSet="3ArrowsGray" showValue="0">
        <cfvo type="percent" val="0"/>
        <cfvo type="num" val="0"/>
        <cfvo type="num" val="1"/>
      </iconSet>
    </cfRule>
  </conditionalFormatting>
  <conditionalFormatting sqref="G328:G329">
    <cfRule type="iconSet" priority="10">
      <iconSet iconSet="3ArrowsGray" showValue="0">
        <cfvo type="percent" val="0"/>
        <cfvo type="num" val="0"/>
        <cfvo type="num" val="1"/>
      </iconSet>
    </cfRule>
  </conditionalFormatting>
  <conditionalFormatting sqref="G343:G344">
    <cfRule type="iconSet" priority="11">
      <iconSet iconSet="3ArrowsGray" showValue="0">
        <cfvo type="percent" val="0"/>
        <cfvo type="num" val="0"/>
        <cfvo type="num" val="1"/>
      </iconSet>
    </cfRule>
  </conditionalFormatting>
  <conditionalFormatting sqref="G358:G359">
    <cfRule type="iconSet" priority="12">
      <iconSet iconSet="3ArrowsGray" showValue="0">
        <cfvo type="percent" val="0"/>
        <cfvo type="num" val="0"/>
        <cfvo type="num" val="1"/>
      </iconSet>
    </cfRule>
  </conditionalFormatting>
  <conditionalFormatting sqref="G396:G397">
    <cfRule type="iconSet" priority="13">
      <iconSet iconSet="3ArrowsGray" showValue="0">
        <cfvo type="percent" val="0"/>
        <cfvo type="num" val="0"/>
        <cfvo type="num" val="1"/>
      </iconSet>
    </cfRule>
  </conditionalFormatting>
  <conditionalFormatting sqref="G457:G458">
    <cfRule type="iconSet" priority="14">
      <iconSet iconSet="3ArrowsGray" showValue="0">
        <cfvo type="percent" val="0"/>
        <cfvo type="num" val="0"/>
        <cfvo type="num" val="1"/>
      </iconSet>
    </cfRule>
  </conditionalFormatting>
  <conditionalFormatting sqref="G503:G504">
    <cfRule type="iconSet" priority="24">
      <iconSet showValue="0">
        <cfvo type="percent" val="0"/>
        <cfvo type="num" val="0"/>
        <cfvo type="num" val="1"/>
      </iconSet>
    </cfRule>
  </conditionalFormatting>
  <conditionalFormatting sqref="G580:G581">
    <cfRule type="iconSet" priority="15">
      <iconSet iconSet="3ArrowsGray" showValue="0">
        <cfvo type="percent" val="0"/>
        <cfvo type="num" val="0"/>
        <cfvo type="num" val="1"/>
      </iconSet>
    </cfRule>
  </conditionalFormatting>
  <conditionalFormatting sqref="G595:G596">
    <cfRule type="iconSet" priority="16">
      <iconSet iconSet="3ArrowsGray" showValue="0">
        <cfvo type="percent" val="0"/>
        <cfvo type="num" val="0"/>
        <cfvo type="num" val="1"/>
      </iconSet>
    </cfRule>
  </conditionalFormatting>
  <conditionalFormatting sqref="G610:G611">
    <cfRule type="iconSet" priority="17">
      <iconSet iconSet="3ArrowsGray" showValue="0">
        <cfvo type="percent" val="0"/>
        <cfvo type="num" val="0"/>
        <cfvo type="num" val="1"/>
      </iconSet>
    </cfRule>
  </conditionalFormatting>
  <conditionalFormatting sqref="G625:G626">
    <cfRule type="iconSet" priority="18">
      <iconSet iconSet="3ArrowsGray" showValue="0">
        <cfvo type="percent" val="0"/>
        <cfvo type="num" val="0"/>
        <cfvo type="num" val="1"/>
      </iconSet>
    </cfRule>
  </conditionalFormatting>
  <conditionalFormatting sqref="G640:G641">
    <cfRule type="iconSet" priority="19">
      <iconSet iconSet="3ArrowsGray" showValue="0">
        <cfvo type="percent" val="0"/>
        <cfvo type="num" val="0"/>
        <cfvo type="num" val="1"/>
      </iconSet>
    </cfRule>
  </conditionalFormatting>
  <conditionalFormatting sqref="G655:G656">
    <cfRule type="iconSet" priority="22">
      <iconSet iconSet="3ArrowsGray" showValue="0">
        <cfvo type="percent" val="0"/>
        <cfvo type="num" val="0"/>
        <cfvo type="num" val="1"/>
      </iconSet>
    </cfRule>
    <cfRule type="iconSet" priority="23">
      <iconSet showValue="0">
        <cfvo type="percent" val="0"/>
        <cfvo type="num" val="0"/>
        <cfvo type="num" val="1"/>
      </iconSet>
    </cfRule>
  </conditionalFormatting>
  <conditionalFormatting sqref="G670:G671">
    <cfRule type="iconSet" priority="20">
      <iconSet iconSet="3ArrowsGray" showValue="0">
        <cfvo type="percent" val="0"/>
        <cfvo type="num" val="0"/>
        <cfvo type="num" val="1"/>
      </iconSet>
    </cfRule>
    <cfRule type="iconSet" priority="21">
      <iconSet showValue="0">
        <cfvo type="percent" val="0"/>
        <cfvo type="num" val="0"/>
        <cfvo type="num" val="1"/>
      </iconSet>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58" id="{1E116AFE-D04F-4011-A7B6-E093C60A7B7F}">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G43:G44 G51:G52 G59:G60 G67:G68 G75:G76 G83:G84 G91 G99:G100 G108 G131:G132 G171:G172 G227:G228 G235 G259:G260 G267 G275:G276 G291:G292 G300 G307:G308 G315:G316 G331:G332 G339:G340 G347:G348 G355 G363 G371:G372 G252</xm:sqref>
        </x14:conditionalFormatting>
        <x14:conditionalFormatting xmlns:xm="http://schemas.microsoft.com/office/excel/2006/main">
          <x14:cfRule type="iconSet" priority="51" id="{AED89AFD-F34A-4B0B-8640-871F58315A92}">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G71:G72</xm:sqref>
        </x14:conditionalFormatting>
        <x14:conditionalFormatting xmlns:xm="http://schemas.microsoft.com/office/excel/2006/main">
          <x14:cfRule type="iconSet" priority="50" id="{1A5C707A-B711-4672-9106-DDF1A85A0EEF}">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G79:G80</xm:sqref>
        </x14:conditionalFormatting>
        <x14:conditionalFormatting xmlns:xm="http://schemas.microsoft.com/office/excel/2006/main">
          <x14:cfRule type="iconSet" priority="49" id="{74C6FD82-297C-4032-8794-59D0B794F37F}">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G94:G95</xm:sqref>
        </x14:conditionalFormatting>
        <x14:conditionalFormatting xmlns:xm="http://schemas.microsoft.com/office/excel/2006/main">
          <x14:cfRule type="iconSet" priority="48" id="{B87D65E3-8248-47F7-8605-78F51825CF44}">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G109:G110</xm:sqref>
        </x14:conditionalFormatting>
        <x14:conditionalFormatting xmlns:xm="http://schemas.microsoft.com/office/excel/2006/main">
          <x14:cfRule type="iconSet" priority="47" id="{7129CBAB-F29B-4C3E-98AA-DBA05AEC5F2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G124:G125</xm:sqref>
        </x14:conditionalFormatting>
        <x14:conditionalFormatting xmlns:xm="http://schemas.microsoft.com/office/excel/2006/main">
          <x14:cfRule type="iconSet" priority="46" id="{5233A19B-2884-4527-BBD2-13CBC3F6BFF6}">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G139:G140</xm:sqref>
        </x14:conditionalFormatting>
        <x14:conditionalFormatting xmlns:xm="http://schemas.microsoft.com/office/excel/2006/main">
          <x14:cfRule type="iconSet" priority="45" id="{E2481520-03BE-4564-A2E6-2673EFA740E0}">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G147:G148</xm:sqref>
        </x14:conditionalFormatting>
        <x14:conditionalFormatting xmlns:xm="http://schemas.microsoft.com/office/excel/2006/main">
          <x14:cfRule type="iconSet" priority="44" id="{57AE2EE5-A2F5-4072-92AA-4C47BE9EF408}">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G155:G156</xm:sqref>
        </x14:conditionalFormatting>
        <x14:conditionalFormatting xmlns:xm="http://schemas.microsoft.com/office/excel/2006/main">
          <x14:cfRule type="iconSet" priority="43" id="{E5BE0EAF-E206-4C44-8CCD-6043064B8AD8}">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G193:G194</xm:sqref>
        </x14:conditionalFormatting>
        <x14:conditionalFormatting xmlns:xm="http://schemas.microsoft.com/office/excel/2006/main">
          <x14:cfRule type="iconSet" priority="42" id="{310C7D72-AFF0-4A3C-8E6C-84C514B0CFE9}">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G208:G209</xm:sqref>
        </x14:conditionalFormatting>
        <x14:conditionalFormatting xmlns:xm="http://schemas.microsoft.com/office/excel/2006/main">
          <x14:cfRule type="iconSet" priority="41" id="{7B56A8C3-B6AB-46A7-AAEA-33AE4EFF3EBF}">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G253:G254</xm:sqref>
        </x14:conditionalFormatting>
        <x14:conditionalFormatting xmlns:xm="http://schemas.microsoft.com/office/excel/2006/main">
          <x14:cfRule type="iconSet" priority="40" id="{B2F766E7-54B9-43DB-8822-BB0B4205B5A8}">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G268:G269</xm:sqref>
        </x14:conditionalFormatting>
        <x14:conditionalFormatting xmlns:xm="http://schemas.microsoft.com/office/excel/2006/main">
          <x14:cfRule type="iconSet" priority="39" id="{8ABC8C09-C97F-4CE6-B47B-ABBFD09B5794}">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G366:G367</xm:sqref>
        </x14:conditionalFormatting>
        <x14:conditionalFormatting xmlns:xm="http://schemas.microsoft.com/office/excel/2006/main">
          <x14:cfRule type="iconSet" priority="5416" id="{D19A57BE-0599-40D6-9A1B-1190AEEE9318}">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G381:G382</xm:sqref>
        </x14:conditionalFormatting>
        <x14:conditionalFormatting xmlns:xm="http://schemas.microsoft.com/office/excel/2006/main">
          <x14:cfRule type="iconSet" priority="37" id="{7D9F9D66-5DDA-4A24-9895-D5773C9135ED}">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G411:G412</xm:sqref>
        </x14:conditionalFormatting>
        <x14:conditionalFormatting xmlns:xm="http://schemas.microsoft.com/office/excel/2006/main">
          <x14:cfRule type="iconSet" priority="36" id="{C2E59200-C34F-4FB5-84DB-6F61E1812FC0}">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G419:G420</xm:sqref>
        </x14:conditionalFormatting>
        <x14:conditionalFormatting xmlns:xm="http://schemas.microsoft.com/office/excel/2006/main">
          <x14:cfRule type="iconSet" priority="35" id="{4F096057-385B-4F9A-BB5F-BB2777DD35F9}">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G434:G435</xm:sqref>
        </x14:conditionalFormatting>
        <x14:conditionalFormatting xmlns:xm="http://schemas.microsoft.com/office/excel/2006/main">
          <x14:cfRule type="iconSet" priority="34" id="{E81D0BA4-3859-41A6-AF37-47837475674E}">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G449:G450</xm:sqref>
        </x14:conditionalFormatting>
        <x14:conditionalFormatting xmlns:xm="http://schemas.microsoft.com/office/excel/2006/main">
          <x14:cfRule type="iconSet" priority="33" id="{5E2BC07B-6F71-40DA-94CE-FD3BEEF3B1B2}">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G472:G473</xm:sqref>
        </x14:conditionalFormatting>
        <x14:conditionalFormatting xmlns:xm="http://schemas.microsoft.com/office/excel/2006/main">
          <x14:cfRule type="iconSet" priority="32" id="{0C491F85-B7A9-497F-B4F2-3B3CB7351D2D}">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G480:G481</xm:sqref>
        </x14:conditionalFormatting>
        <x14:conditionalFormatting xmlns:xm="http://schemas.microsoft.com/office/excel/2006/main">
          <x14:cfRule type="iconSet" priority="31" id="{286CB9D4-4F79-4CFF-9438-459D6F5408AC}">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G495:G496</xm:sqref>
        </x14:conditionalFormatting>
        <x14:conditionalFormatting xmlns:xm="http://schemas.microsoft.com/office/excel/2006/main">
          <x14:cfRule type="iconSet" priority="30" id="{972D4320-8E5A-4630-804B-C0E4CD5BAF3B}">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G518:G519</xm:sqref>
        </x14:conditionalFormatting>
        <x14:conditionalFormatting xmlns:xm="http://schemas.microsoft.com/office/excel/2006/main">
          <x14:cfRule type="iconSet" priority="29" id="{28653280-09A3-4C44-9192-8D953BD5E863}">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G533:G534</xm:sqref>
        </x14:conditionalFormatting>
        <x14:conditionalFormatting xmlns:xm="http://schemas.microsoft.com/office/excel/2006/main">
          <x14:cfRule type="iconSet" priority="28" id="{08FCB860-56A2-487A-9EEC-9B7AE776D35C}">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G548:G549</xm:sqref>
        </x14:conditionalFormatting>
        <x14:conditionalFormatting xmlns:xm="http://schemas.microsoft.com/office/excel/2006/main">
          <x14:cfRule type="iconSet" priority="27" id="{A0AC80FA-1CBE-4A40-BEF8-40BBC000D983}">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G556:G557</xm:sqref>
        </x14:conditionalFormatting>
        <x14:conditionalFormatting xmlns:xm="http://schemas.microsoft.com/office/excel/2006/main">
          <x14:cfRule type="iconSet" priority="26" id="{CCAB8377-A3F5-4EB5-8C02-727E10F87521}">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G564:G565</xm:sqref>
        </x14:conditionalFormatting>
        <x14:conditionalFormatting xmlns:xm="http://schemas.microsoft.com/office/excel/2006/main">
          <x14:cfRule type="iconSet" priority="25" id="{C40CEFEB-768D-412D-A750-AADD860BF1C3}">
            <x14:iconSet showValue="0" custom="1">
              <x14:cfvo type="percent">
                <xm:f>0</xm:f>
              </x14:cfvo>
              <x14:cfvo type="num">
                <xm:f>0</xm:f>
              </x14:cfvo>
              <x14:cfvo type="num">
                <xm:f>1</xm:f>
              </x14:cfvo>
              <x14:cfIcon iconSet="3TrafficLights1" iconId="2"/>
              <x14:cfIcon iconSet="3TrafficLights1" iconId="1"/>
              <x14:cfIcon iconSet="3TrafficLights1" iconId="0"/>
            </x14:iconSet>
          </x14:cfRule>
          <xm:sqref>G572:G573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5</vt:i4>
      </vt:variant>
    </vt:vector>
  </HeadingPairs>
  <TitlesOfParts>
    <vt:vector size="28" baseType="lpstr">
      <vt:lpstr>Information</vt:lpstr>
      <vt:lpstr>Northern Ireland</vt:lpstr>
      <vt:lpstr>Belfast HSCT</vt:lpstr>
      <vt:lpstr>Northern HSCT</vt:lpstr>
      <vt:lpstr>South Eastern HSCT</vt:lpstr>
      <vt:lpstr>Southern HSCT</vt:lpstr>
      <vt:lpstr>Western HSCT</vt:lpstr>
      <vt:lpstr>Antrim &amp; Newtownabbey</vt:lpstr>
      <vt:lpstr>Ards &amp; North Down</vt:lpstr>
      <vt:lpstr>Armagh, Banbridge &amp; Craigavon</vt:lpstr>
      <vt:lpstr>Belfast LGD</vt:lpstr>
      <vt:lpstr>Causeway Coast &amp; Glens</vt:lpstr>
      <vt:lpstr>Derry City &amp; Strabane</vt:lpstr>
      <vt:lpstr>Fermanagh &amp; Omagh</vt:lpstr>
      <vt:lpstr>Lisburn &amp; Castlereagh</vt:lpstr>
      <vt:lpstr>Mid &amp; East Antrim</vt:lpstr>
      <vt:lpstr>Mid Ulster</vt:lpstr>
      <vt:lpstr>Newry Mourne &amp; Down</vt:lpstr>
      <vt:lpstr>Urban Rural Analysis</vt:lpstr>
      <vt:lpstr>Additional indicators</vt:lpstr>
      <vt:lpstr>Social Gradient</vt:lpstr>
      <vt:lpstr>Indicator Definitions</vt:lpstr>
      <vt:lpstr>Technical Notes &amp; Guidance</vt:lpstr>
      <vt:lpstr>'Indicator Definitions'!_ftn1</vt:lpstr>
      <vt:lpstr>'Indicator Definitions'!_ftnref1</vt:lpstr>
      <vt:lpstr>'Social Gradient'!_Ref503791271</vt:lpstr>
      <vt:lpstr>Information!OnetoFive</vt:lpstr>
      <vt:lpstr>Positive_Change</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Carey Bell</dc:creator>
  <cp:lastModifiedBy>Laverty, Caolan</cp:lastModifiedBy>
  <cp:lastPrinted>2020-02-25T14:02:13Z</cp:lastPrinted>
  <dcterms:created xsi:type="dcterms:W3CDTF">2018-04-27T10:13:43Z</dcterms:created>
  <dcterms:modified xsi:type="dcterms:W3CDTF">2026-03-19T16:33:19Z</dcterms:modified>
</cp:coreProperties>
</file>